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FILES\PROJECTS\pandafp\demo\EMS\"/>
    </mc:Choice>
  </mc:AlternateContent>
  <xr:revisionPtr revIDLastSave="0" documentId="13_ncr:1_{3CCD8BAD-1265-4D34-8255-82BE13DA16FB}" xr6:coauthVersionLast="47" xr6:coauthVersionMax="47" xr10:uidLastSave="{00000000-0000-0000-0000-000000000000}"/>
  <bookViews>
    <workbookView xWindow="-108" yWindow="-108" windowWidth="30936" windowHeight="16896" tabRatio="594" firstSheet="3" activeTab="13" xr2:uid="{00000000-000D-0000-FFFF-FFFF00000000}"/>
  </bookViews>
  <sheets>
    <sheet name="201" sheetId="1" r:id="rId1"/>
    <sheet name="203" sheetId="2" r:id="rId2"/>
    <sheet name="9" sheetId="3" r:id="rId3"/>
    <sheet name="10" sheetId="4" r:id="rId4"/>
    <sheet name="узлы" sheetId="18" r:id="rId5"/>
    <sheet name="ветви" sheetId="20" r:id="rId6"/>
    <sheet name="узлы сорт" sheetId="21" r:id="rId7"/>
    <sheet name="лэп сорт" sheetId="6" r:id="rId8"/>
    <sheet name="тр сорт" sheetId="19" r:id="rId9"/>
    <sheet name="нагрузка" sheetId="23" r:id="rId10"/>
    <sheet name="load_r_pf" sheetId="26" r:id="rId11"/>
    <sheet name="gen" sheetId="25" r:id="rId12"/>
    <sheet name="Лист6" sheetId="28" r:id="rId13"/>
    <sheet name="для ячеек" sheetId="29" r:id="rId14"/>
  </sheets>
  <definedNames>
    <definedName name="_xlnm._FilterDatabase" localSheetId="13" hidden="1">'для ячеек'!$B$2:$E$1478</definedName>
    <definedName name="_xlnm._FilterDatabase" localSheetId="7" hidden="1">'лэп сорт'!$A$1:$S$385</definedName>
    <definedName name="_xlnm._FilterDatabase" localSheetId="9" hidden="1">нагрузка!$C$1:$D$286</definedName>
    <definedName name="_xlnm._FilterDatabase" localSheetId="8" hidden="1">'тр сорт'!$A$1:$S$75</definedName>
    <definedName name="_xlnm._FilterDatabase" localSheetId="4" hidden="1">узлы!$A$1:$S$286</definedName>
    <definedName name="_xlnm._FilterDatabase" localSheetId="6" hidden="1">'узлы сорт'!$A$1:$U$286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9" l="1"/>
  <c r="O4" i="29"/>
  <c r="O5" i="29"/>
  <c r="O6" i="29"/>
  <c r="O7" i="29"/>
  <c r="O8" i="29"/>
  <c r="O9" i="29"/>
  <c r="O10" i="29"/>
  <c r="O11" i="29"/>
  <c r="O12" i="29"/>
  <c r="O13" i="29"/>
  <c r="O14" i="29"/>
  <c r="O15" i="29"/>
  <c r="O16" i="29"/>
  <c r="O17" i="29"/>
  <c r="O18" i="29"/>
  <c r="O19" i="29"/>
  <c r="O20" i="29"/>
  <c r="O21" i="29"/>
  <c r="O22" i="29"/>
  <c r="O23" i="29"/>
  <c r="O24" i="29"/>
  <c r="O25" i="29"/>
  <c r="O26" i="29"/>
  <c r="O27" i="29"/>
  <c r="O28" i="29"/>
  <c r="O29" i="29"/>
  <c r="O30" i="29"/>
  <c r="O31" i="29"/>
  <c r="O32" i="29"/>
  <c r="O33" i="29"/>
  <c r="O34" i="29"/>
  <c r="O35" i="29"/>
  <c r="O36" i="29"/>
  <c r="O37" i="29"/>
  <c r="O38" i="29"/>
  <c r="O39" i="29"/>
  <c r="O40" i="29"/>
  <c r="O41" i="29"/>
  <c r="O42" i="29"/>
  <c r="O43" i="29"/>
  <c r="O44" i="29"/>
  <c r="O45" i="29"/>
  <c r="O46" i="29"/>
  <c r="O47" i="29"/>
  <c r="O48" i="29"/>
  <c r="O49" i="29"/>
  <c r="O50" i="29"/>
  <c r="O51" i="29"/>
  <c r="O52" i="29"/>
  <c r="O53" i="29"/>
  <c r="O54" i="29"/>
  <c r="O55" i="29"/>
  <c r="O56" i="29"/>
  <c r="O57" i="29"/>
  <c r="O58" i="29"/>
  <c r="O59" i="29"/>
  <c r="O60" i="29"/>
  <c r="O61" i="29"/>
  <c r="O62" i="29"/>
  <c r="O63" i="29"/>
  <c r="O64" i="29"/>
  <c r="O65" i="29"/>
  <c r="O66" i="29"/>
  <c r="O67" i="29"/>
  <c r="O68" i="29"/>
  <c r="O69" i="29"/>
  <c r="O70" i="29"/>
  <c r="O71" i="29"/>
  <c r="O72" i="29"/>
  <c r="O73" i="29"/>
  <c r="O74" i="29"/>
  <c r="O75" i="29"/>
  <c r="O76" i="29"/>
  <c r="O77" i="29"/>
  <c r="O78" i="29"/>
  <c r="O79" i="29"/>
  <c r="O80" i="29"/>
  <c r="O81" i="29"/>
  <c r="O82" i="29"/>
  <c r="O83" i="29"/>
  <c r="O84" i="29"/>
  <c r="O85" i="29"/>
  <c r="O86" i="29"/>
  <c r="O87" i="29"/>
  <c r="O88" i="29"/>
  <c r="O89" i="29"/>
  <c r="O90" i="29"/>
  <c r="O91" i="29"/>
  <c r="O92" i="29"/>
  <c r="O93" i="29"/>
  <c r="O94" i="29"/>
  <c r="O95" i="29"/>
  <c r="O96" i="29"/>
  <c r="O97" i="29"/>
  <c r="O98" i="29"/>
  <c r="O99" i="29"/>
  <c r="O100" i="29"/>
  <c r="O101" i="29"/>
  <c r="O102" i="29"/>
  <c r="O103" i="29"/>
  <c r="O104" i="29"/>
  <c r="O105" i="29"/>
  <c r="O106" i="29"/>
  <c r="O107" i="29"/>
  <c r="O108" i="29"/>
  <c r="O109" i="29"/>
  <c r="O110" i="29"/>
  <c r="O111" i="29"/>
  <c r="O112" i="29"/>
  <c r="O113" i="29"/>
  <c r="O114" i="29"/>
  <c r="O115" i="29"/>
  <c r="O116" i="29"/>
  <c r="O117" i="29"/>
  <c r="O118" i="29"/>
  <c r="O119" i="29"/>
  <c r="O120" i="29"/>
  <c r="O121" i="29"/>
  <c r="O122" i="29"/>
  <c r="O123" i="29"/>
  <c r="O124" i="29"/>
  <c r="O125" i="29"/>
  <c r="O126" i="29"/>
  <c r="O127" i="29"/>
  <c r="O128" i="29"/>
  <c r="O129" i="29"/>
  <c r="O130" i="29"/>
  <c r="O131" i="29"/>
  <c r="O132" i="29"/>
  <c r="O133" i="29"/>
  <c r="O134" i="29"/>
  <c r="O135" i="29"/>
  <c r="O136" i="29"/>
  <c r="O137" i="29"/>
  <c r="O138" i="29"/>
  <c r="O139" i="29"/>
  <c r="O140" i="29"/>
  <c r="O141" i="29"/>
  <c r="O142" i="29"/>
  <c r="O143" i="29"/>
  <c r="O144" i="29"/>
  <c r="O145" i="29"/>
  <c r="O146" i="29"/>
  <c r="O147" i="29"/>
  <c r="O148" i="29"/>
  <c r="O149" i="29"/>
  <c r="O150" i="29"/>
  <c r="O151" i="29"/>
  <c r="O152" i="29"/>
  <c r="O153" i="29"/>
  <c r="O154" i="29"/>
  <c r="O155" i="29"/>
  <c r="O156" i="29"/>
  <c r="O157" i="29"/>
  <c r="O158" i="29"/>
  <c r="O159" i="29"/>
  <c r="O160" i="29"/>
  <c r="O161" i="29"/>
  <c r="O162" i="29"/>
  <c r="O163" i="29"/>
  <c r="O164" i="29"/>
  <c r="O165" i="29"/>
  <c r="O166" i="29"/>
  <c r="O167" i="29"/>
  <c r="O168" i="29"/>
  <c r="O169" i="29"/>
  <c r="O170" i="29"/>
  <c r="O171" i="29"/>
  <c r="O172" i="29"/>
  <c r="O173" i="29"/>
  <c r="O174" i="29"/>
  <c r="O175" i="29"/>
  <c r="O176" i="29"/>
  <c r="O177" i="29"/>
  <c r="O178" i="29"/>
  <c r="O179" i="29"/>
  <c r="O180" i="29"/>
  <c r="O181" i="29"/>
  <c r="O182" i="29"/>
  <c r="O183" i="29"/>
  <c r="O184" i="29"/>
  <c r="O185" i="29"/>
  <c r="O186" i="29"/>
  <c r="O187" i="29"/>
  <c r="O188" i="29"/>
  <c r="O189" i="29"/>
  <c r="O190" i="29"/>
  <c r="O191" i="29"/>
  <c r="O192" i="29"/>
  <c r="O193" i="29"/>
  <c r="O194" i="29"/>
  <c r="O195" i="29"/>
  <c r="O196" i="29"/>
  <c r="O197" i="29"/>
  <c r="O198" i="29"/>
  <c r="O199" i="29"/>
  <c r="O200" i="29"/>
  <c r="O201" i="29"/>
  <c r="O202" i="29"/>
  <c r="O203" i="29"/>
  <c r="O204" i="29"/>
  <c r="O205" i="29"/>
  <c r="O206" i="29"/>
  <c r="O207" i="29"/>
  <c r="O208" i="29"/>
  <c r="O209" i="29"/>
  <c r="O210" i="29"/>
  <c r="O211" i="29"/>
  <c r="O212" i="29"/>
  <c r="O213" i="29"/>
  <c r="O214" i="29"/>
  <c r="O215" i="29"/>
  <c r="O216" i="29"/>
  <c r="O217" i="29"/>
  <c r="O218" i="29"/>
  <c r="O219" i="29"/>
  <c r="O220" i="29"/>
  <c r="O221" i="29"/>
  <c r="O222" i="29"/>
  <c r="O223" i="29"/>
  <c r="O224" i="29"/>
  <c r="O225" i="29"/>
  <c r="O226" i="29"/>
  <c r="O227" i="29"/>
  <c r="O228" i="29"/>
  <c r="O229" i="29"/>
  <c r="O230" i="29"/>
  <c r="O231" i="29"/>
  <c r="O232" i="29"/>
  <c r="O233" i="29"/>
  <c r="O234" i="29"/>
  <c r="O235" i="29"/>
  <c r="O236" i="29"/>
  <c r="O237" i="29"/>
  <c r="O238" i="29"/>
  <c r="O239" i="29"/>
  <c r="O240" i="29"/>
  <c r="O241" i="29"/>
  <c r="O242" i="29"/>
  <c r="O243" i="29"/>
  <c r="O244" i="29"/>
  <c r="O245" i="29"/>
  <c r="O246" i="29"/>
  <c r="O247" i="29"/>
  <c r="O248" i="29"/>
  <c r="O249" i="29"/>
  <c r="O250" i="29"/>
  <c r="O251" i="29"/>
  <c r="O252" i="29"/>
  <c r="O253" i="29"/>
  <c r="O254" i="29"/>
  <c r="O255" i="29"/>
  <c r="O256" i="29"/>
  <c r="O257" i="29"/>
  <c r="O258" i="29"/>
  <c r="O259" i="29"/>
  <c r="O260" i="29"/>
  <c r="O261" i="29"/>
  <c r="O262" i="29"/>
  <c r="O263" i="29"/>
  <c r="O264" i="29"/>
  <c r="O265" i="29"/>
  <c r="O266" i="29"/>
  <c r="O267" i="29"/>
  <c r="O268" i="29"/>
  <c r="O269" i="29"/>
  <c r="O270" i="29"/>
  <c r="O271" i="29"/>
  <c r="O272" i="29"/>
  <c r="O273" i="29"/>
  <c r="O274" i="29"/>
  <c r="O275" i="29"/>
  <c r="O276" i="29"/>
  <c r="O277" i="29"/>
  <c r="O278" i="29"/>
  <c r="O279" i="29"/>
  <c r="O280" i="29"/>
  <c r="O281" i="29"/>
  <c r="O282" i="29"/>
  <c r="O283" i="29"/>
  <c r="O284" i="29"/>
  <c r="O285" i="29"/>
  <c r="O286" i="29"/>
  <c r="O287" i="29"/>
  <c r="O288" i="29"/>
  <c r="O289" i="29"/>
  <c r="O290" i="29"/>
  <c r="O291" i="29"/>
  <c r="O292" i="29"/>
  <c r="O293" i="29"/>
  <c r="O294" i="29"/>
  <c r="O295" i="29"/>
  <c r="O296" i="29"/>
  <c r="O297" i="29"/>
  <c r="O298" i="29"/>
  <c r="O299" i="29"/>
  <c r="O300" i="29"/>
  <c r="O301" i="29"/>
  <c r="O302" i="29"/>
  <c r="O303" i="29"/>
  <c r="O304" i="29"/>
  <c r="O305" i="29"/>
  <c r="O306" i="29"/>
  <c r="O307" i="29"/>
  <c r="O308" i="29"/>
  <c r="O309" i="29"/>
  <c r="O310" i="29"/>
  <c r="O311" i="29"/>
  <c r="O312" i="29"/>
  <c r="O313" i="29"/>
  <c r="O314" i="29"/>
  <c r="O315" i="29"/>
  <c r="O316" i="29"/>
  <c r="O317" i="29"/>
  <c r="O318" i="29"/>
  <c r="O319" i="29"/>
  <c r="O320" i="29"/>
  <c r="O321" i="29"/>
  <c r="O322" i="29"/>
  <c r="O323" i="29"/>
  <c r="O324" i="29"/>
  <c r="O325" i="29"/>
  <c r="O326" i="29"/>
  <c r="O327" i="29"/>
  <c r="O328" i="29"/>
  <c r="O329" i="29"/>
  <c r="O330" i="29"/>
  <c r="O331" i="29"/>
  <c r="O332" i="29"/>
  <c r="O333" i="29"/>
  <c r="O334" i="29"/>
  <c r="O335" i="29"/>
  <c r="O336" i="29"/>
  <c r="O337" i="29"/>
  <c r="O338" i="29"/>
  <c r="O339" i="29"/>
  <c r="O340" i="29"/>
  <c r="O341" i="29"/>
  <c r="O342" i="29"/>
  <c r="O343" i="29"/>
  <c r="O344" i="29"/>
  <c r="O345" i="29"/>
  <c r="O346" i="29"/>
  <c r="O347" i="29"/>
  <c r="O348" i="29"/>
  <c r="O349" i="29"/>
  <c r="O350" i="29"/>
  <c r="O351" i="29"/>
  <c r="O352" i="29"/>
  <c r="O353" i="29"/>
  <c r="O354" i="29"/>
  <c r="O355" i="29"/>
  <c r="O356" i="29"/>
  <c r="O357" i="29"/>
  <c r="O358" i="29"/>
  <c r="O359" i="29"/>
  <c r="O360" i="29"/>
  <c r="O361" i="29"/>
  <c r="O362" i="29"/>
  <c r="O363" i="29"/>
  <c r="O364" i="29"/>
  <c r="O365" i="29"/>
  <c r="O366" i="29"/>
  <c r="O367" i="29"/>
  <c r="O368" i="29"/>
  <c r="O369" i="29"/>
  <c r="O370" i="29"/>
  <c r="O371" i="29"/>
  <c r="O372" i="29"/>
  <c r="O373" i="29"/>
  <c r="O374" i="29"/>
  <c r="O375" i="29"/>
  <c r="O376" i="29"/>
  <c r="O377" i="29"/>
  <c r="O378" i="29"/>
  <c r="O379" i="29"/>
  <c r="O380" i="29"/>
  <c r="O381" i="29"/>
  <c r="O382" i="29"/>
  <c r="O383" i="29"/>
  <c r="O384" i="29"/>
  <c r="O385" i="29"/>
  <c r="O386" i="29"/>
  <c r="O387" i="29"/>
  <c r="O388" i="29"/>
  <c r="O389" i="29"/>
  <c r="O390" i="29"/>
  <c r="O391" i="29"/>
  <c r="O392" i="29"/>
  <c r="O393" i="29"/>
  <c r="O394" i="29"/>
  <c r="O395" i="29"/>
  <c r="O396" i="29"/>
  <c r="O397" i="29"/>
  <c r="O398" i="29"/>
  <c r="O399" i="29"/>
  <c r="O400" i="29"/>
  <c r="O401" i="29"/>
  <c r="O402" i="29"/>
  <c r="O403" i="29"/>
  <c r="O404" i="29"/>
  <c r="O405" i="29"/>
  <c r="O406" i="29"/>
  <c r="O407" i="29"/>
  <c r="O408" i="29"/>
  <c r="O409" i="29"/>
  <c r="O410" i="29"/>
  <c r="O411" i="29"/>
  <c r="O412" i="29"/>
  <c r="O413" i="29"/>
  <c r="O414" i="29"/>
  <c r="O415" i="29"/>
  <c r="O416" i="29"/>
  <c r="O417" i="29"/>
  <c r="O418" i="29"/>
  <c r="O419" i="29"/>
  <c r="O420" i="29"/>
  <c r="O421" i="29"/>
  <c r="O422" i="29"/>
  <c r="O423" i="29"/>
  <c r="O424" i="29"/>
  <c r="O425" i="29"/>
  <c r="O426" i="29"/>
  <c r="O427" i="29"/>
  <c r="O428" i="29"/>
  <c r="O429" i="29"/>
  <c r="O430" i="29"/>
  <c r="O431" i="29"/>
  <c r="O432" i="29"/>
  <c r="O433" i="29"/>
  <c r="O434" i="29"/>
  <c r="O435" i="29"/>
  <c r="O436" i="29"/>
  <c r="O437" i="29"/>
  <c r="O438" i="29"/>
  <c r="O439" i="29"/>
  <c r="O440" i="29"/>
  <c r="O441" i="29"/>
  <c r="O442" i="29"/>
  <c r="O443" i="29"/>
  <c r="O444" i="29"/>
  <c r="O445" i="29"/>
  <c r="O446" i="29"/>
  <c r="O447" i="29"/>
  <c r="O448" i="29"/>
  <c r="O449" i="29"/>
  <c r="O450" i="29"/>
  <c r="O451" i="29"/>
  <c r="O452" i="29"/>
  <c r="O453" i="29"/>
  <c r="O454" i="29"/>
  <c r="O455" i="29"/>
  <c r="O456" i="29"/>
  <c r="O457" i="29"/>
  <c r="O458" i="29"/>
  <c r="O459" i="29"/>
  <c r="O460" i="29"/>
  <c r="O461" i="29"/>
  <c r="O462" i="29"/>
  <c r="O463" i="29"/>
  <c r="O464" i="29"/>
  <c r="O465" i="29"/>
  <c r="O466" i="29"/>
  <c r="O467" i="29"/>
  <c r="O468" i="29"/>
  <c r="O469" i="29"/>
  <c r="O470" i="29"/>
  <c r="O471" i="29"/>
  <c r="O472" i="29"/>
  <c r="O473" i="29"/>
  <c r="O474" i="29"/>
  <c r="O475" i="29"/>
  <c r="O476" i="29"/>
  <c r="O477" i="29"/>
  <c r="O478" i="29"/>
  <c r="O479" i="29"/>
  <c r="O480" i="29"/>
  <c r="O481" i="29"/>
  <c r="O482" i="29"/>
  <c r="O483" i="29"/>
  <c r="O484" i="29"/>
  <c r="O485" i="29"/>
  <c r="O486" i="29"/>
  <c r="O487" i="29"/>
  <c r="O488" i="29"/>
  <c r="O489" i="29"/>
  <c r="O490" i="29"/>
  <c r="O491" i="29"/>
  <c r="O492" i="29"/>
  <c r="O493" i="29"/>
  <c r="O494" i="29"/>
  <c r="O495" i="29"/>
  <c r="O496" i="29"/>
  <c r="O497" i="29"/>
  <c r="O498" i="29"/>
  <c r="O499" i="29"/>
  <c r="O500" i="29"/>
  <c r="O501" i="29"/>
  <c r="O502" i="29"/>
  <c r="O503" i="29"/>
  <c r="O504" i="29"/>
  <c r="O505" i="29"/>
  <c r="O506" i="29"/>
  <c r="O507" i="29"/>
  <c r="O508" i="29"/>
  <c r="O509" i="29"/>
  <c r="O510" i="29"/>
  <c r="O511" i="29"/>
  <c r="O512" i="29"/>
  <c r="O513" i="29"/>
  <c r="O514" i="29"/>
  <c r="O515" i="29"/>
  <c r="O516" i="29"/>
  <c r="O517" i="29"/>
  <c r="O518" i="29"/>
  <c r="O519" i="29"/>
  <c r="O520" i="29"/>
  <c r="O521" i="29"/>
  <c r="O522" i="29"/>
  <c r="O523" i="29"/>
  <c r="O524" i="29"/>
  <c r="O525" i="29"/>
  <c r="O526" i="29"/>
  <c r="O527" i="29"/>
  <c r="O528" i="29"/>
  <c r="O529" i="29"/>
  <c r="O530" i="29"/>
  <c r="O531" i="29"/>
  <c r="O532" i="29"/>
  <c r="O533" i="29"/>
  <c r="O534" i="29"/>
  <c r="O535" i="29"/>
  <c r="O536" i="29"/>
  <c r="O537" i="29"/>
  <c r="O538" i="29"/>
  <c r="O539" i="29"/>
  <c r="O540" i="29"/>
  <c r="O541" i="29"/>
  <c r="O542" i="29"/>
  <c r="O543" i="29"/>
  <c r="O544" i="29"/>
  <c r="O545" i="29"/>
  <c r="O546" i="29"/>
  <c r="O547" i="29"/>
  <c r="O548" i="29"/>
  <c r="O549" i="29"/>
  <c r="O550" i="29"/>
  <c r="O551" i="29"/>
  <c r="O552" i="29"/>
  <c r="O553" i="29"/>
  <c r="O554" i="29"/>
  <c r="O555" i="29"/>
  <c r="O556" i="29"/>
  <c r="O557" i="29"/>
  <c r="O558" i="29"/>
  <c r="O559" i="29"/>
  <c r="O560" i="29"/>
  <c r="O561" i="29"/>
  <c r="O562" i="29"/>
  <c r="O563" i="29"/>
  <c r="O564" i="29"/>
  <c r="O565" i="29"/>
  <c r="O566" i="29"/>
  <c r="O567" i="29"/>
  <c r="O568" i="29"/>
  <c r="O569" i="29"/>
  <c r="O570" i="29"/>
  <c r="O571" i="29"/>
  <c r="O572" i="29"/>
  <c r="O573" i="29"/>
  <c r="O574" i="29"/>
  <c r="O575" i="29"/>
  <c r="O576" i="29"/>
  <c r="O577" i="29"/>
  <c r="O578" i="29"/>
  <c r="O579" i="29"/>
  <c r="O580" i="29"/>
  <c r="O581" i="29"/>
  <c r="O582" i="29"/>
  <c r="O583" i="29"/>
  <c r="O584" i="29"/>
  <c r="O585" i="29"/>
  <c r="O586" i="29"/>
  <c r="O587" i="29"/>
  <c r="O588" i="29"/>
  <c r="O589" i="29"/>
  <c r="O590" i="29"/>
  <c r="O591" i="29"/>
  <c r="O592" i="29"/>
  <c r="O593" i="29"/>
  <c r="O594" i="29"/>
  <c r="O595" i="29"/>
  <c r="O596" i="29"/>
  <c r="O597" i="29"/>
  <c r="O598" i="29"/>
  <c r="O599" i="29"/>
  <c r="O600" i="29"/>
  <c r="O601" i="29"/>
  <c r="O602" i="29"/>
  <c r="O603" i="29"/>
  <c r="O604" i="29"/>
  <c r="O605" i="29"/>
  <c r="O606" i="29"/>
  <c r="O607" i="29"/>
  <c r="O608" i="29"/>
  <c r="O609" i="29"/>
  <c r="O610" i="29"/>
  <c r="O611" i="29"/>
  <c r="O612" i="29"/>
  <c r="O613" i="29"/>
  <c r="O614" i="29"/>
  <c r="O615" i="29"/>
  <c r="O616" i="29"/>
  <c r="O617" i="29"/>
  <c r="O618" i="29"/>
  <c r="O619" i="29"/>
  <c r="O620" i="29"/>
  <c r="O621" i="29"/>
  <c r="O622" i="29"/>
  <c r="O623" i="29"/>
  <c r="O624" i="29"/>
  <c r="O625" i="29"/>
  <c r="O626" i="29"/>
  <c r="O627" i="29"/>
  <c r="O628" i="29"/>
  <c r="O629" i="29"/>
  <c r="O630" i="29"/>
  <c r="O631" i="29"/>
  <c r="O632" i="29"/>
  <c r="O633" i="29"/>
  <c r="O634" i="29"/>
  <c r="O635" i="29"/>
  <c r="O636" i="29"/>
  <c r="O637" i="29"/>
  <c r="O638" i="29"/>
  <c r="O639" i="29"/>
  <c r="O640" i="29"/>
  <c r="O641" i="29"/>
  <c r="O642" i="29"/>
  <c r="O643" i="29"/>
  <c r="O644" i="29"/>
  <c r="O645" i="29"/>
  <c r="O646" i="29"/>
  <c r="O647" i="29"/>
  <c r="O648" i="29"/>
  <c r="O649" i="29"/>
  <c r="O650" i="29"/>
  <c r="O651" i="29"/>
  <c r="O652" i="29"/>
  <c r="O653" i="29"/>
  <c r="O654" i="29"/>
  <c r="O655" i="29"/>
  <c r="O656" i="29"/>
  <c r="O657" i="29"/>
  <c r="O658" i="29"/>
  <c r="O659" i="29"/>
  <c r="O660" i="29"/>
  <c r="O661" i="29"/>
  <c r="O662" i="29"/>
  <c r="O663" i="29"/>
  <c r="O664" i="29"/>
  <c r="O665" i="29"/>
  <c r="O666" i="29"/>
  <c r="O667" i="29"/>
  <c r="O668" i="29"/>
  <c r="O669" i="29"/>
  <c r="O670" i="29"/>
  <c r="O671" i="29"/>
  <c r="O672" i="29"/>
  <c r="O673" i="29"/>
  <c r="O674" i="29"/>
  <c r="O675" i="29"/>
  <c r="O676" i="29"/>
  <c r="O677" i="29"/>
  <c r="O678" i="29"/>
  <c r="O679" i="29"/>
  <c r="O680" i="29"/>
  <c r="O681" i="29"/>
  <c r="O682" i="29"/>
  <c r="O683" i="29"/>
  <c r="O684" i="29"/>
  <c r="O685" i="29"/>
  <c r="O686" i="29"/>
  <c r="O687" i="29"/>
  <c r="O688" i="29"/>
  <c r="O689" i="29"/>
  <c r="O690" i="29"/>
  <c r="O691" i="29"/>
  <c r="O692" i="29"/>
  <c r="O693" i="29"/>
  <c r="O694" i="29"/>
  <c r="O695" i="29"/>
  <c r="O696" i="29"/>
  <c r="O697" i="29"/>
  <c r="O698" i="29"/>
  <c r="O699" i="29"/>
  <c r="O700" i="29"/>
  <c r="O701" i="29"/>
  <c r="O702" i="29"/>
  <c r="O703" i="29"/>
  <c r="O704" i="29"/>
  <c r="O705" i="29"/>
  <c r="O706" i="29"/>
  <c r="O707" i="29"/>
  <c r="O708" i="29"/>
  <c r="O709" i="29"/>
  <c r="O710" i="29"/>
  <c r="O711" i="29"/>
  <c r="O712" i="29"/>
  <c r="O713" i="29"/>
  <c r="O714" i="29"/>
  <c r="O715" i="29"/>
  <c r="O716" i="29"/>
  <c r="O717" i="29"/>
  <c r="O718" i="29"/>
  <c r="O719" i="29"/>
  <c r="O720" i="29"/>
  <c r="O721" i="29"/>
  <c r="O722" i="29"/>
  <c r="O723" i="29"/>
  <c r="O724" i="29"/>
  <c r="O725" i="29"/>
  <c r="O726" i="29"/>
  <c r="O727" i="29"/>
  <c r="O728" i="29"/>
  <c r="O729" i="29"/>
  <c r="O730" i="29"/>
  <c r="O731" i="29"/>
  <c r="O732" i="29"/>
  <c r="O733" i="29"/>
  <c r="O734" i="29"/>
  <c r="O735" i="29"/>
  <c r="O736" i="29"/>
  <c r="O737" i="29"/>
  <c r="O738" i="29"/>
  <c r="O739" i="29"/>
  <c r="O740" i="29"/>
  <c r="O741" i="29"/>
  <c r="O742" i="29"/>
  <c r="O743" i="29"/>
  <c r="O744" i="29"/>
  <c r="O745" i="29"/>
  <c r="O746" i="29"/>
  <c r="O747" i="29"/>
  <c r="O748" i="29"/>
  <c r="O749" i="29"/>
  <c r="O750" i="29"/>
  <c r="O751" i="29"/>
  <c r="O752" i="29"/>
  <c r="O753" i="29"/>
  <c r="O754" i="29"/>
  <c r="O755" i="29"/>
  <c r="O756" i="29"/>
  <c r="O757" i="29"/>
  <c r="O758" i="29"/>
  <c r="O759" i="29"/>
  <c r="O760" i="29"/>
  <c r="O761" i="29"/>
  <c r="O762" i="29"/>
  <c r="O763" i="29"/>
  <c r="O764" i="29"/>
  <c r="O765" i="29"/>
  <c r="O766" i="29"/>
  <c r="O767" i="29"/>
  <c r="O768" i="29"/>
  <c r="O769" i="29"/>
  <c r="O770" i="29"/>
  <c r="O771" i="29"/>
  <c r="O772" i="29"/>
  <c r="O773" i="29"/>
  <c r="O774" i="29"/>
  <c r="O775" i="29"/>
  <c r="O776" i="29"/>
  <c r="O777" i="29"/>
  <c r="O778" i="29"/>
  <c r="O779" i="29"/>
  <c r="O780" i="29"/>
  <c r="O781" i="29"/>
  <c r="O782" i="29"/>
  <c r="O783" i="29"/>
  <c r="O784" i="29"/>
  <c r="O785" i="29"/>
  <c r="O786" i="29"/>
  <c r="O787" i="29"/>
  <c r="O788" i="29"/>
  <c r="O789" i="29"/>
  <c r="O790" i="29"/>
  <c r="O791" i="29"/>
  <c r="O792" i="29"/>
  <c r="O793" i="29"/>
  <c r="O794" i="29"/>
  <c r="O795" i="29"/>
  <c r="O796" i="29"/>
  <c r="O797" i="29"/>
  <c r="O798" i="29"/>
  <c r="O799" i="29"/>
  <c r="O800" i="29"/>
  <c r="O801" i="29"/>
  <c r="O802" i="29"/>
  <c r="O803" i="29"/>
  <c r="O804" i="29"/>
  <c r="O805" i="29"/>
  <c r="O806" i="29"/>
  <c r="O807" i="29"/>
  <c r="O808" i="29"/>
  <c r="O809" i="29"/>
  <c r="O810" i="29"/>
  <c r="O811" i="29"/>
  <c r="O812" i="29"/>
  <c r="O813" i="29"/>
  <c r="O814" i="29"/>
  <c r="O815" i="29"/>
  <c r="O816" i="29"/>
  <c r="O817" i="29"/>
  <c r="O818" i="29"/>
  <c r="O819" i="29"/>
  <c r="O820" i="29"/>
  <c r="O821" i="29"/>
  <c r="O822" i="29"/>
  <c r="O823" i="29"/>
  <c r="O824" i="29"/>
  <c r="O825" i="29"/>
  <c r="O826" i="29"/>
  <c r="O827" i="29"/>
  <c r="O828" i="29"/>
  <c r="O829" i="29"/>
  <c r="O830" i="29"/>
  <c r="O831" i="29"/>
  <c r="O832" i="29"/>
  <c r="O833" i="29"/>
  <c r="O834" i="29"/>
  <c r="O835" i="29"/>
  <c r="O836" i="29"/>
  <c r="O837" i="29"/>
  <c r="O838" i="29"/>
  <c r="O839" i="29"/>
  <c r="O840" i="29"/>
  <c r="O841" i="29"/>
  <c r="O842" i="29"/>
  <c r="O843" i="29"/>
  <c r="O844" i="29"/>
  <c r="O845" i="29"/>
  <c r="O846" i="29"/>
  <c r="O847" i="29"/>
  <c r="O848" i="29"/>
  <c r="O849" i="29"/>
  <c r="O850" i="29"/>
  <c r="O851" i="29"/>
  <c r="O852" i="29"/>
  <c r="O853" i="29"/>
  <c r="O854" i="29"/>
  <c r="O855" i="29"/>
  <c r="O856" i="29"/>
  <c r="O857" i="29"/>
  <c r="O858" i="29"/>
  <c r="O859" i="29"/>
  <c r="O860" i="29"/>
  <c r="O861" i="29"/>
  <c r="O862" i="29"/>
  <c r="O863" i="29"/>
  <c r="O864" i="29"/>
  <c r="O865" i="29"/>
  <c r="O866" i="29"/>
  <c r="O867" i="29"/>
  <c r="O868" i="29"/>
  <c r="O869" i="29"/>
  <c r="O870" i="29"/>
  <c r="O871" i="29"/>
  <c r="O872" i="29"/>
  <c r="O873" i="29"/>
  <c r="O874" i="29"/>
  <c r="O875" i="29"/>
  <c r="O876" i="29"/>
  <c r="O877" i="29"/>
  <c r="O878" i="29"/>
  <c r="O879" i="29"/>
  <c r="O880" i="29"/>
  <c r="O881" i="29"/>
  <c r="O882" i="29"/>
  <c r="O883" i="29"/>
  <c r="O884" i="29"/>
  <c r="O885" i="29"/>
  <c r="O886" i="29"/>
  <c r="O887" i="29"/>
  <c r="O888" i="29"/>
  <c r="O889" i="29"/>
  <c r="O890" i="29"/>
  <c r="O891" i="29"/>
  <c r="O892" i="29"/>
  <c r="O893" i="29"/>
  <c r="O894" i="29"/>
  <c r="O895" i="29"/>
  <c r="O896" i="29"/>
  <c r="O897" i="29"/>
  <c r="O898" i="29"/>
  <c r="O899" i="29"/>
  <c r="O900" i="29"/>
  <c r="O901" i="29"/>
  <c r="O902" i="29"/>
  <c r="O903" i="29"/>
  <c r="O904" i="29"/>
  <c r="O905" i="29"/>
  <c r="O906" i="29"/>
  <c r="O907" i="29"/>
  <c r="O908" i="29"/>
  <c r="O909" i="29"/>
  <c r="O910" i="29"/>
  <c r="O911" i="29"/>
  <c r="O912" i="29"/>
  <c r="O913" i="29"/>
  <c r="O914" i="29"/>
  <c r="O915" i="29"/>
  <c r="O916" i="29"/>
  <c r="O917" i="29"/>
  <c r="O918" i="29"/>
  <c r="O919" i="29"/>
  <c r="O920" i="29"/>
  <c r="O921" i="29"/>
  <c r="O922" i="29"/>
  <c r="O923" i="29"/>
  <c r="O924" i="29"/>
  <c r="O925" i="29"/>
  <c r="O926" i="29"/>
  <c r="O927" i="29"/>
  <c r="O928" i="29"/>
  <c r="O929" i="29"/>
  <c r="O930" i="29"/>
  <c r="O931" i="29"/>
  <c r="O932" i="29"/>
  <c r="O933" i="29"/>
  <c r="O934" i="29"/>
  <c r="O935" i="29"/>
  <c r="O936" i="29"/>
  <c r="O937" i="29"/>
  <c r="O938" i="29"/>
  <c r="O939" i="29"/>
  <c r="O940" i="29"/>
  <c r="O941" i="29"/>
  <c r="O942" i="29"/>
  <c r="O943" i="29"/>
  <c r="O944" i="29"/>
  <c r="O945" i="29"/>
  <c r="O946" i="29"/>
  <c r="O947" i="29"/>
  <c r="O948" i="29"/>
  <c r="O949" i="29"/>
  <c r="O950" i="29"/>
  <c r="O951" i="29"/>
  <c r="O952" i="29"/>
  <c r="O953" i="29"/>
  <c r="O954" i="29"/>
  <c r="O955" i="29"/>
  <c r="O956" i="29"/>
  <c r="O957" i="29"/>
  <c r="O958" i="29"/>
  <c r="O959" i="29"/>
  <c r="O960" i="29"/>
  <c r="O961" i="29"/>
  <c r="O962" i="29"/>
  <c r="O963" i="29"/>
  <c r="O964" i="29"/>
  <c r="O965" i="29"/>
  <c r="O966" i="29"/>
  <c r="O967" i="29"/>
  <c r="O968" i="29"/>
  <c r="O969" i="29"/>
  <c r="O970" i="29"/>
  <c r="O971" i="29"/>
  <c r="O972" i="29"/>
  <c r="O973" i="29"/>
  <c r="O974" i="29"/>
  <c r="O975" i="29"/>
  <c r="O976" i="29"/>
  <c r="O977" i="29"/>
  <c r="O978" i="29"/>
  <c r="O979" i="29"/>
  <c r="O980" i="29"/>
  <c r="O981" i="29"/>
  <c r="O982" i="29"/>
  <c r="O983" i="29"/>
  <c r="O984" i="29"/>
  <c r="O985" i="29"/>
  <c r="O986" i="29"/>
  <c r="O987" i="29"/>
  <c r="O988" i="29"/>
  <c r="O989" i="29"/>
  <c r="O990" i="29"/>
  <c r="O991" i="29"/>
  <c r="O992" i="29"/>
  <c r="O993" i="29"/>
  <c r="O994" i="29"/>
  <c r="O995" i="29"/>
  <c r="O996" i="29"/>
  <c r="O997" i="29"/>
  <c r="O998" i="29"/>
  <c r="O999" i="29"/>
  <c r="O1000" i="29"/>
  <c r="O1001" i="29"/>
  <c r="O1002" i="29"/>
  <c r="O1003" i="29"/>
  <c r="O1004" i="29"/>
  <c r="O1005" i="29"/>
  <c r="O1006" i="29"/>
  <c r="O1007" i="29"/>
  <c r="O1008" i="29"/>
  <c r="O1009" i="29"/>
  <c r="O1010" i="29"/>
  <c r="O1011" i="29"/>
  <c r="O1012" i="29"/>
  <c r="O1013" i="29"/>
  <c r="O1014" i="29"/>
  <c r="O1015" i="29"/>
  <c r="O1016" i="29"/>
  <c r="O1017" i="29"/>
  <c r="O1018" i="29"/>
  <c r="O1019" i="29"/>
  <c r="O1020" i="29"/>
  <c r="O1021" i="29"/>
  <c r="O1022" i="29"/>
  <c r="O1023" i="29"/>
  <c r="O1024" i="29"/>
  <c r="O1025" i="29"/>
  <c r="O1026" i="29"/>
  <c r="O1027" i="29"/>
  <c r="O1028" i="29"/>
  <c r="O1029" i="29"/>
  <c r="O1030" i="29"/>
  <c r="O1031" i="29"/>
  <c r="O1032" i="29"/>
  <c r="O1033" i="29"/>
  <c r="O1034" i="29"/>
  <c r="O1035" i="29"/>
  <c r="O1036" i="29"/>
  <c r="O1037" i="29"/>
  <c r="O1038" i="29"/>
  <c r="O1039" i="29"/>
  <c r="O1040" i="29"/>
  <c r="O1041" i="29"/>
  <c r="O1042" i="29"/>
  <c r="O1043" i="29"/>
  <c r="O1044" i="29"/>
  <c r="O1045" i="29"/>
  <c r="O1046" i="29"/>
  <c r="O1047" i="29"/>
  <c r="O1048" i="29"/>
  <c r="O1049" i="29"/>
  <c r="O1050" i="29"/>
  <c r="O1051" i="29"/>
  <c r="O1052" i="29"/>
  <c r="O1053" i="29"/>
  <c r="O1054" i="29"/>
  <c r="O1055" i="29"/>
  <c r="O1056" i="29"/>
  <c r="O1057" i="29"/>
  <c r="O1058" i="29"/>
  <c r="O1059" i="29"/>
  <c r="O1060" i="29"/>
  <c r="O1061" i="29"/>
  <c r="O1062" i="29"/>
  <c r="O1063" i="29"/>
  <c r="O1064" i="29"/>
  <c r="O1065" i="29"/>
  <c r="O1066" i="29"/>
  <c r="O1067" i="29"/>
  <c r="O1068" i="29"/>
  <c r="O1069" i="29"/>
  <c r="O1070" i="29"/>
  <c r="O1071" i="29"/>
  <c r="O1072" i="29"/>
  <c r="O1073" i="29"/>
  <c r="O1074" i="29"/>
  <c r="O1075" i="29"/>
  <c r="O1076" i="29"/>
  <c r="O1077" i="29"/>
  <c r="O1078" i="29"/>
  <c r="O1079" i="29"/>
  <c r="O1080" i="29"/>
  <c r="O1081" i="29"/>
  <c r="O1082" i="29"/>
  <c r="O1083" i="29"/>
  <c r="O1084" i="29"/>
  <c r="O1085" i="29"/>
  <c r="O1086" i="29"/>
  <c r="O1087" i="29"/>
  <c r="O1088" i="29"/>
  <c r="O1089" i="29"/>
  <c r="O1090" i="29"/>
  <c r="O1091" i="29"/>
  <c r="O1092" i="29"/>
  <c r="O1093" i="29"/>
  <c r="O1094" i="29"/>
  <c r="O1095" i="29"/>
  <c r="O1096" i="29"/>
  <c r="O1097" i="29"/>
  <c r="O1098" i="29"/>
  <c r="O1099" i="29"/>
  <c r="O1100" i="29"/>
  <c r="O1101" i="29"/>
  <c r="O1102" i="29"/>
  <c r="O1103" i="29"/>
  <c r="O1104" i="29"/>
  <c r="O1105" i="29"/>
  <c r="O1106" i="29"/>
  <c r="O1107" i="29"/>
  <c r="O1108" i="29"/>
  <c r="O1109" i="29"/>
  <c r="O1110" i="29"/>
  <c r="O1111" i="29"/>
  <c r="O1112" i="29"/>
  <c r="O1113" i="29"/>
  <c r="O1114" i="29"/>
  <c r="O1115" i="29"/>
  <c r="O1116" i="29"/>
  <c r="O1117" i="29"/>
  <c r="O1118" i="29"/>
  <c r="O1119" i="29"/>
  <c r="O1120" i="29"/>
  <c r="O1121" i="29"/>
  <c r="O1122" i="29"/>
  <c r="O1123" i="29"/>
  <c r="O1124" i="29"/>
  <c r="O1125" i="29"/>
  <c r="O1126" i="29"/>
  <c r="O1127" i="29"/>
  <c r="O1128" i="29"/>
  <c r="O1129" i="29"/>
  <c r="O1130" i="29"/>
  <c r="O1131" i="29"/>
  <c r="O1132" i="29"/>
  <c r="O1133" i="29"/>
  <c r="O1134" i="29"/>
  <c r="O1135" i="29"/>
  <c r="O1136" i="29"/>
  <c r="O1137" i="29"/>
  <c r="O1138" i="29"/>
  <c r="O1139" i="29"/>
  <c r="O1140" i="29"/>
  <c r="O1141" i="29"/>
  <c r="O1142" i="29"/>
  <c r="O1143" i="29"/>
  <c r="O1144" i="29"/>
  <c r="O1145" i="29"/>
  <c r="O1146" i="29"/>
  <c r="O1147" i="29"/>
  <c r="O1148" i="29"/>
  <c r="O1149" i="29"/>
  <c r="O1150" i="29"/>
  <c r="O1151" i="29"/>
  <c r="O1152" i="29"/>
  <c r="O1153" i="29"/>
  <c r="O1154" i="29"/>
  <c r="O1155" i="29"/>
  <c r="O1156" i="29"/>
  <c r="O1157" i="29"/>
  <c r="O1158" i="29"/>
  <c r="O1159" i="29"/>
  <c r="O1160" i="29"/>
  <c r="O1161" i="29"/>
  <c r="O1162" i="29"/>
  <c r="O1163" i="29"/>
  <c r="O1164" i="29"/>
  <c r="O1165" i="29"/>
  <c r="O1166" i="29"/>
  <c r="O1167" i="29"/>
  <c r="O1168" i="29"/>
  <c r="O1169" i="29"/>
  <c r="O1170" i="29"/>
  <c r="O1171" i="29"/>
  <c r="O1172" i="29"/>
  <c r="O1173" i="29"/>
  <c r="O1174" i="29"/>
  <c r="O1175" i="29"/>
  <c r="O1176" i="29"/>
  <c r="O1177" i="29"/>
  <c r="O1178" i="29"/>
  <c r="O1179" i="29"/>
  <c r="O1180" i="29"/>
  <c r="O1181" i="29"/>
  <c r="O1182" i="29"/>
  <c r="O1183" i="29"/>
  <c r="O1184" i="29"/>
  <c r="O1185" i="29"/>
  <c r="O1186" i="29"/>
  <c r="O1187" i="29"/>
  <c r="O1188" i="29"/>
  <c r="O1189" i="29"/>
  <c r="O1190" i="29"/>
  <c r="O1191" i="29"/>
  <c r="O1192" i="29"/>
  <c r="O1193" i="29"/>
  <c r="O1194" i="29"/>
  <c r="O1195" i="29"/>
  <c r="O1196" i="29"/>
  <c r="O1197" i="29"/>
  <c r="O1198" i="29"/>
  <c r="O1199" i="29"/>
  <c r="O1200" i="29"/>
  <c r="O1201" i="29"/>
  <c r="O1202" i="29"/>
  <c r="O1203" i="29"/>
  <c r="O1204" i="29"/>
  <c r="O1205" i="29"/>
  <c r="O1206" i="29"/>
  <c r="O1207" i="29"/>
  <c r="O1208" i="29"/>
  <c r="O1209" i="29"/>
  <c r="O1210" i="29"/>
  <c r="O1211" i="29"/>
  <c r="O1212" i="29"/>
  <c r="O1213" i="29"/>
  <c r="O1214" i="29"/>
  <c r="O1215" i="29"/>
  <c r="O1216" i="29"/>
  <c r="O1217" i="29"/>
  <c r="O1218" i="29"/>
  <c r="O1219" i="29"/>
  <c r="O1220" i="29"/>
  <c r="O1221" i="29"/>
  <c r="O1222" i="29"/>
  <c r="O1223" i="29"/>
  <c r="O1224" i="29"/>
  <c r="O1225" i="29"/>
  <c r="O1226" i="29"/>
  <c r="O1227" i="29"/>
  <c r="O1228" i="29"/>
  <c r="O1229" i="29"/>
  <c r="O1230" i="29"/>
  <c r="O1231" i="29"/>
  <c r="O1232" i="29"/>
  <c r="O1233" i="29"/>
  <c r="O1234" i="29"/>
  <c r="O1235" i="29"/>
  <c r="O1236" i="29"/>
  <c r="O1237" i="29"/>
  <c r="O1238" i="29"/>
  <c r="O1239" i="29"/>
  <c r="O1240" i="29"/>
  <c r="O1241" i="29"/>
  <c r="O1242" i="29"/>
  <c r="O1243" i="29"/>
  <c r="O1244" i="29"/>
  <c r="O1245" i="29"/>
  <c r="O1246" i="29"/>
  <c r="O1247" i="29"/>
  <c r="O1248" i="29"/>
  <c r="O1249" i="29"/>
  <c r="O1250" i="29"/>
  <c r="O1251" i="29"/>
  <c r="O1252" i="29"/>
  <c r="O1253" i="29"/>
  <c r="O1254" i="29"/>
  <c r="O1255" i="29"/>
  <c r="O1256" i="29"/>
  <c r="O1257" i="29"/>
  <c r="O1258" i="29"/>
  <c r="O1259" i="29"/>
  <c r="O1260" i="29"/>
  <c r="O1261" i="29"/>
  <c r="O1262" i="29"/>
  <c r="O1263" i="29"/>
  <c r="O1264" i="29"/>
  <c r="O1265" i="29"/>
  <c r="O1266" i="29"/>
  <c r="O1267" i="29"/>
  <c r="O1268" i="29"/>
  <c r="O1269" i="29"/>
  <c r="O1270" i="29"/>
  <c r="O1271" i="29"/>
  <c r="O1272" i="29"/>
  <c r="O1273" i="29"/>
  <c r="O1274" i="29"/>
  <c r="O1275" i="29"/>
  <c r="O1276" i="29"/>
  <c r="O1277" i="29"/>
  <c r="O1278" i="29"/>
  <c r="O1279" i="29"/>
  <c r="O1280" i="29"/>
  <c r="O1281" i="29"/>
  <c r="O1282" i="29"/>
  <c r="O1283" i="29"/>
  <c r="O1284" i="29"/>
  <c r="O1285" i="29"/>
  <c r="O1286" i="29"/>
  <c r="O1287" i="29"/>
  <c r="O1288" i="29"/>
  <c r="O1289" i="29"/>
  <c r="O1290" i="29"/>
  <c r="O1291" i="29"/>
  <c r="O1292" i="29"/>
  <c r="O1293" i="29"/>
  <c r="O1294" i="29"/>
  <c r="O1295" i="29"/>
  <c r="O1296" i="29"/>
  <c r="O1297" i="29"/>
  <c r="O1298" i="29"/>
  <c r="O1299" i="29"/>
  <c r="O1300" i="29"/>
  <c r="O1301" i="29"/>
  <c r="O1302" i="29"/>
  <c r="O1303" i="29"/>
  <c r="O1304" i="29"/>
  <c r="O1305" i="29"/>
  <c r="O1306" i="29"/>
  <c r="O1307" i="29"/>
  <c r="O1308" i="29"/>
  <c r="O1309" i="29"/>
  <c r="O1310" i="29"/>
  <c r="O1311" i="29"/>
  <c r="O1312" i="29"/>
  <c r="O1313" i="29"/>
  <c r="O1314" i="29"/>
  <c r="O1315" i="29"/>
  <c r="O1316" i="29"/>
  <c r="O1317" i="29"/>
  <c r="O1318" i="29"/>
  <c r="O1319" i="29"/>
  <c r="O1320" i="29"/>
  <c r="O1321" i="29"/>
  <c r="O1322" i="29"/>
  <c r="O1323" i="29"/>
  <c r="O1324" i="29"/>
  <c r="O1325" i="29"/>
  <c r="O1326" i="29"/>
  <c r="O1327" i="29"/>
  <c r="O1328" i="29"/>
  <c r="O1329" i="29"/>
  <c r="O1330" i="29"/>
  <c r="O1331" i="29"/>
  <c r="O1332" i="29"/>
  <c r="O1333" i="29"/>
  <c r="O1334" i="29"/>
  <c r="O1335" i="29"/>
  <c r="O1336" i="29"/>
  <c r="O1337" i="29"/>
  <c r="O1338" i="29"/>
  <c r="O1339" i="29"/>
  <c r="O1340" i="29"/>
  <c r="O1341" i="29"/>
  <c r="O1342" i="29"/>
  <c r="O1343" i="29"/>
  <c r="O1344" i="29"/>
  <c r="O1345" i="29"/>
  <c r="O1346" i="29"/>
  <c r="O1347" i="29"/>
  <c r="O1348" i="29"/>
  <c r="O1349" i="29"/>
  <c r="O1350" i="29"/>
  <c r="O1351" i="29"/>
  <c r="O1352" i="29"/>
  <c r="O1353" i="29"/>
  <c r="O1354" i="29"/>
  <c r="O1355" i="29"/>
  <c r="O1356" i="29"/>
  <c r="O1357" i="29"/>
  <c r="O1358" i="29"/>
  <c r="O1359" i="29"/>
  <c r="O1360" i="29"/>
  <c r="O1361" i="29"/>
  <c r="O1362" i="29"/>
  <c r="O1363" i="29"/>
  <c r="O1364" i="29"/>
  <c r="O1365" i="29"/>
  <c r="O1366" i="29"/>
  <c r="O1367" i="29"/>
  <c r="O1368" i="29"/>
  <c r="O1369" i="29"/>
  <c r="O1370" i="29"/>
  <c r="O1371" i="29"/>
  <c r="O1372" i="29"/>
  <c r="O1373" i="29"/>
  <c r="O1374" i="29"/>
  <c r="O1375" i="29"/>
  <c r="O1376" i="29"/>
  <c r="O1377" i="29"/>
  <c r="O1378" i="29"/>
  <c r="O1379" i="29"/>
  <c r="O1380" i="29"/>
  <c r="O1381" i="29"/>
  <c r="O1382" i="29"/>
  <c r="O1383" i="29"/>
  <c r="O1384" i="29"/>
  <c r="O1385" i="29"/>
  <c r="O1386" i="29"/>
  <c r="O1387" i="29"/>
  <c r="O1388" i="29"/>
  <c r="O1389" i="29"/>
  <c r="O1390" i="29"/>
  <c r="O1391" i="29"/>
  <c r="O1392" i="29"/>
  <c r="O1393" i="29"/>
  <c r="O1394" i="29"/>
  <c r="O1395" i="29"/>
  <c r="O1396" i="29"/>
  <c r="O1397" i="29"/>
  <c r="O1398" i="29"/>
  <c r="O1399" i="29"/>
  <c r="O1400" i="29"/>
  <c r="O1401" i="29"/>
  <c r="O1402" i="29"/>
  <c r="O1403" i="29"/>
  <c r="O1404" i="29"/>
  <c r="O1405" i="29"/>
  <c r="O1406" i="29"/>
  <c r="O1407" i="29"/>
  <c r="O1408" i="29"/>
  <c r="O1409" i="29"/>
  <c r="O1410" i="29"/>
  <c r="O1411" i="29"/>
  <c r="O1412" i="29"/>
  <c r="O1413" i="29"/>
  <c r="O1414" i="29"/>
  <c r="O1415" i="29"/>
  <c r="O1416" i="29"/>
  <c r="O1417" i="29"/>
  <c r="O1418" i="29"/>
  <c r="O1419" i="29"/>
  <c r="O1420" i="29"/>
  <c r="O1421" i="29"/>
  <c r="O1422" i="29"/>
  <c r="O1423" i="29"/>
  <c r="O1424" i="29"/>
  <c r="O1425" i="29"/>
  <c r="O1426" i="29"/>
  <c r="O1427" i="29"/>
  <c r="O1428" i="29"/>
  <c r="O1429" i="29"/>
  <c r="O1430" i="29"/>
  <c r="O1431" i="29"/>
  <c r="O1432" i="29"/>
  <c r="O1433" i="29"/>
  <c r="O1434" i="29"/>
  <c r="O1435" i="29"/>
  <c r="O1436" i="29"/>
  <c r="O1437" i="29"/>
  <c r="O1438" i="29"/>
  <c r="O1439" i="29"/>
  <c r="O1440" i="29"/>
  <c r="O1441" i="29"/>
  <c r="O1442" i="29"/>
  <c r="O1443" i="29"/>
  <c r="O1444" i="29"/>
  <c r="O1445" i="29"/>
  <c r="O1446" i="29"/>
  <c r="O1447" i="29"/>
  <c r="O1448" i="29"/>
  <c r="O1449" i="29"/>
  <c r="O1450" i="29"/>
  <c r="O1451" i="29"/>
  <c r="O1452" i="29"/>
  <c r="O1453" i="29"/>
  <c r="O1454" i="29"/>
  <c r="O1455" i="29"/>
  <c r="O1456" i="29"/>
  <c r="O1457" i="29"/>
  <c r="O1458" i="29"/>
  <c r="O1459" i="29"/>
  <c r="O1460" i="29"/>
  <c r="O1461" i="29"/>
  <c r="O1462" i="29"/>
  <c r="O1463" i="29"/>
  <c r="O1464" i="29"/>
  <c r="O1465" i="29"/>
  <c r="O1466" i="29"/>
  <c r="O1467" i="29"/>
  <c r="O1468" i="29"/>
  <c r="O1469" i="29"/>
  <c r="O1470" i="29"/>
  <c r="O1471" i="29"/>
  <c r="O1472" i="29"/>
  <c r="O1473" i="29"/>
  <c r="O1474" i="29"/>
  <c r="O1475" i="29"/>
  <c r="O1476" i="29"/>
  <c r="O1477" i="29"/>
  <c r="O1478" i="29"/>
  <c r="G3" i="29"/>
  <c r="H3" i="29"/>
  <c r="I3" i="29"/>
  <c r="J3" i="29"/>
  <c r="K3" i="29"/>
  <c r="G4" i="29"/>
  <c r="H4" i="29"/>
  <c r="I4" i="29"/>
  <c r="J4" i="29"/>
  <c r="K4" i="29"/>
  <c r="G5" i="29"/>
  <c r="H5" i="29"/>
  <c r="I5" i="29"/>
  <c r="J5" i="29"/>
  <c r="K5" i="29"/>
  <c r="G6" i="29"/>
  <c r="H6" i="29"/>
  <c r="I6" i="29"/>
  <c r="J6" i="29"/>
  <c r="K6" i="29"/>
  <c r="G7" i="29"/>
  <c r="H7" i="29"/>
  <c r="I7" i="29"/>
  <c r="J7" i="29"/>
  <c r="K7" i="29"/>
  <c r="G8" i="29"/>
  <c r="H8" i="29"/>
  <c r="I8" i="29"/>
  <c r="J8" i="29"/>
  <c r="K8" i="29"/>
  <c r="G9" i="29"/>
  <c r="H9" i="29"/>
  <c r="I9" i="29"/>
  <c r="J9" i="29"/>
  <c r="K9" i="29"/>
  <c r="G10" i="29"/>
  <c r="H10" i="29"/>
  <c r="I10" i="29"/>
  <c r="J10" i="29"/>
  <c r="K10" i="29"/>
  <c r="G11" i="29"/>
  <c r="H11" i="29"/>
  <c r="I11" i="29"/>
  <c r="J11" i="29"/>
  <c r="K11" i="29"/>
  <c r="G12" i="29"/>
  <c r="H12" i="29"/>
  <c r="I12" i="29"/>
  <c r="J12" i="29"/>
  <c r="K12" i="29"/>
  <c r="G13" i="29"/>
  <c r="H13" i="29"/>
  <c r="I13" i="29"/>
  <c r="J13" i="29"/>
  <c r="K13" i="29"/>
  <c r="G14" i="29"/>
  <c r="H14" i="29"/>
  <c r="I14" i="29"/>
  <c r="J14" i="29"/>
  <c r="K14" i="29"/>
  <c r="G15" i="29"/>
  <c r="H15" i="29"/>
  <c r="I15" i="29"/>
  <c r="J15" i="29"/>
  <c r="K15" i="29"/>
  <c r="G16" i="29"/>
  <c r="H16" i="29"/>
  <c r="I16" i="29"/>
  <c r="J16" i="29"/>
  <c r="K16" i="29"/>
  <c r="G17" i="29"/>
  <c r="H17" i="29"/>
  <c r="I17" i="29"/>
  <c r="J17" i="29"/>
  <c r="K17" i="29"/>
  <c r="G18" i="29"/>
  <c r="H18" i="29"/>
  <c r="I18" i="29"/>
  <c r="J18" i="29"/>
  <c r="K18" i="29"/>
  <c r="G19" i="29"/>
  <c r="H19" i="29"/>
  <c r="I19" i="29"/>
  <c r="J19" i="29"/>
  <c r="K19" i="29"/>
  <c r="G20" i="29"/>
  <c r="H20" i="29"/>
  <c r="I20" i="29"/>
  <c r="J20" i="29"/>
  <c r="K20" i="29"/>
  <c r="G21" i="29"/>
  <c r="H21" i="29"/>
  <c r="I21" i="29"/>
  <c r="J21" i="29"/>
  <c r="K21" i="29"/>
  <c r="G22" i="29"/>
  <c r="H22" i="29"/>
  <c r="I22" i="29"/>
  <c r="J22" i="29"/>
  <c r="K22" i="29"/>
  <c r="G23" i="29"/>
  <c r="H23" i="29"/>
  <c r="I23" i="29"/>
  <c r="J23" i="29"/>
  <c r="K23" i="29"/>
  <c r="G24" i="29"/>
  <c r="H24" i="29"/>
  <c r="I24" i="29"/>
  <c r="J24" i="29"/>
  <c r="K24" i="29"/>
  <c r="G25" i="29"/>
  <c r="H25" i="29"/>
  <c r="M25" i="29" s="1"/>
  <c r="I25" i="29"/>
  <c r="J25" i="29"/>
  <c r="K25" i="29"/>
  <c r="G26" i="29"/>
  <c r="H26" i="29"/>
  <c r="I26" i="29"/>
  <c r="J26" i="29"/>
  <c r="K26" i="29"/>
  <c r="G27" i="29"/>
  <c r="H27" i="29"/>
  <c r="I27" i="29"/>
  <c r="J27" i="29"/>
  <c r="K27" i="29"/>
  <c r="G28" i="29"/>
  <c r="H28" i="29"/>
  <c r="I28" i="29"/>
  <c r="J28" i="29"/>
  <c r="K28" i="29"/>
  <c r="G29" i="29"/>
  <c r="H29" i="29"/>
  <c r="I29" i="29"/>
  <c r="J29" i="29"/>
  <c r="K29" i="29"/>
  <c r="G30" i="29"/>
  <c r="H30" i="29"/>
  <c r="I30" i="29"/>
  <c r="J30" i="29"/>
  <c r="K30" i="29"/>
  <c r="G31" i="29"/>
  <c r="H31" i="29"/>
  <c r="I31" i="29"/>
  <c r="J31" i="29"/>
  <c r="K31" i="29"/>
  <c r="G32" i="29"/>
  <c r="H32" i="29"/>
  <c r="I32" i="29"/>
  <c r="J32" i="29"/>
  <c r="K32" i="29"/>
  <c r="G33" i="29"/>
  <c r="H33" i="29"/>
  <c r="I33" i="29"/>
  <c r="J33" i="29"/>
  <c r="K33" i="29"/>
  <c r="G34" i="29"/>
  <c r="H34" i="29"/>
  <c r="I34" i="29"/>
  <c r="J34" i="29"/>
  <c r="K34" i="29"/>
  <c r="G35" i="29"/>
  <c r="H35" i="29"/>
  <c r="I35" i="29"/>
  <c r="J35" i="29"/>
  <c r="K35" i="29"/>
  <c r="G36" i="29"/>
  <c r="H36" i="29"/>
  <c r="I36" i="29"/>
  <c r="M36" i="29" s="1"/>
  <c r="N36" i="29" s="1"/>
  <c r="J36" i="29"/>
  <c r="K36" i="29"/>
  <c r="G37" i="29"/>
  <c r="H37" i="29"/>
  <c r="I37" i="29"/>
  <c r="J37" i="29"/>
  <c r="K37" i="29"/>
  <c r="G38" i="29"/>
  <c r="H38" i="29"/>
  <c r="I38" i="29"/>
  <c r="J38" i="29"/>
  <c r="K38" i="29"/>
  <c r="G39" i="29"/>
  <c r="L39" i="29" s="1"/>
  <c r="N39" i="29" s="1"/>
  <c r="H39" i="29"/>
  <c r="I39" i="29"/>
  <c r="J39" i="29"/>
  <c r="K39" i="29"/>
  <c r="G40" i="29"/>
  <c r="H40" i="29"/>
  <c r="I40" i="29"/>
  <c r="J40" i="29"/>
  <c r="K40" i="29"/>
  <c r="G41" i="29"/>
  <c r="H41" i="29"/>
  <c r="I41" i="29"/>
  <c r="J41" i="29"/>
  <c r="K41" i="29"/>
  <c r="G42" i="29"/>
  <c r="H42" i="29"/>
  <c r="M42" i="29" s="1"/>
  <c r="I42" i="29"/>
  <c r="J42" i="29"/>
  <c r="K42" i="29"/>
  <c r="G43" i="29"/>
  <c r="H43" i="29"/>
  <c r="I43" i="29"/>
  <c r="J43" i="29"/>
  <c r="K43" i="29"/>
  <c r="G44" i="29"/>
  <c r="H44" i="29"/>
  <c r="I44" i="29"/>
  <c r="J44" i="29"/>
  <c r="K44" i="29"/>
  <c r="G45" i="29"/>
  <c r="H45" i="29"/>
  <c r="I45" i="29"/>
  <c r="J45" i="29"/>
  <c r="K45" i="29"/>
  <c r="G46" i="29"/>
  <c r="H46" i="29"/>
  <c r="I46" i="29"/>
  <c r="J46" i="29"/>
  <c r="K46" i="29"/>
  <c r="G47" i="29"/>
  <c r="H47" i="29"/>
  <c r="I47" i="29"/>
  <c r="J47" i="29"/>
  <c r="K47" i="29"/>
  <c r="G48" i="29"/>
  <c r="H48" i="29"/>
  <c r="I48" i="29"/>
  <c r="J48" i="29"/>
  <c r="K48" i="29"/>
  <c r="G49" i="29"/>
  <c r="H49" i="29"/>
  <c r="I49" i="29"/>
  <c r="J49" i="29"/>
  <c r="K49" i="29"/>
  <c r="G50" i="29"/>
  <c r="H50" i="29"/>
  <c r="I50" i="29"/>
  <c r="J50" i="29"/>
  <c r="K50" i="29"/>
  <c r="G51" i="29"/>
  <c r="H51" i="29"/>
  <c r="I51" i="29"/>
  <c r="J51" i="29"/>
  <c r="K51" i="29"/>
  <c r="G52" i="29"/>
  <c r="H52" i="29"/>
  <c r="I52" i="29"/>
  <c r="J52" i="29"/>
  <c r="K52" i="29"/>
  <c r="G53" i="29"/>
  <c r="H53" i="29"/>
  <c r="I53" i="29"/>
  <c r="J53" i="29"/>
  <c r="K53" i="29"/>
  <c r="G54" i="29"/>
  <c r="L54" i="29" s="1"/>
  <c r="N54" i="29" s="1"/>
  <c r="H54" i="29"/>
  <c r="I54" i="29"/>
  <c r="J54" i="29"/>
  <c r="K54" i="29"/>
  <c r="G55" i="29"/>
  <c r="H55" i="29"/>
  <c r="I55" i="29"/>
  <c r="J55" i="29"/>
  <c r="K55" i="29"/>
  <c r="G56" i="29"/>
  <c r="H56" i="29"/>
  <c r="I56" i="29"/>
  <c r="J56" i="29"/>
  <c r="K56" i="29"/>
  <c r="G57" i="29"/>
  <c r="H57" i="29"/>
  <c r="M57" i="29" s="1"/>
  <c r="I57" i="29"/>
  <c r="J57" i="29"/>
  <c r="K57" i="29"/>
  <c r="G58" i="29"/>
  <c r="H58" i="29"/>
  <c r="I58" i="29"/>
  <c r="J58" i="29"/>
  <c r="K58" i="29"/>
  <c r="G59" i="29"/>
  <c r="H59" i="29"/>
  <c r="I59" i="29"/>
  <c r="J59" i="29"/>
  <c r="K59" i="29"/>
  <c r="G60" i="29"/>
  <c r="H60" i="29"/>
  <c r="I60" i="29"/>
  <c r="J60" i="29"/>
  <c r="K60" i="29"/>
  <c r="G61" i="29"/>
  <c r="H61" i="29"/>
  <c r="I61" i="29"/>
  <c r="J61" i="29"/>
  <c r="K61" i="29"/>
  <c r="G62" i="29"/>
  <c r="H62" i="29"/>
  <c r="I62" i="29"/>
  <c r="J62" i="29"/>
  <c r="K62" i="29"/>
  <c r="G63" i="29"/>
  <c r="H63" i="29"/>
  <c r="I63" i="29"/>
  <c r="J63" i="29"/>
  <c r="K63" i="29"/>
  <c r="G64" i="29"/>
  <c r="H64" i="29"/>
  <c r="I64" i="29"/>
  <c r="J64" i="29"/>
  <c r="K64" i="29"/>
  <c r="G65" i="29"/>
  <c r="H65" i="29"/>
  <c r="I65" i="29"/>
  <c r="J65" i="29"/>
  <c r="K65" i="29"/>
  <c r="G66" i="29"/>
  <c r="H66" i="29"/>
  <c r="I66" i="29"/>
  <c r="J66" i="29"/>
  <c r="K66" i="29"/>
  <c r="G67" i="29"/>
  <c r="H67" i="29"/>
  <c r="I67" i="29"/>
  <c r="J67" i="29"/>
  <c r="K67" i="29"/>
  <c r="G68" i="29"/>
  <c r="H68" i="29"/>
  <c r="I68" i="29"/>
  <c r="M68" i="29" s="1"/>
  <c r="J68" i="29"/>
  <c r="K68" i="29"/>
  <c r="G69" i="29"/>
  <c r="H69" i="29"/>
  <c r="I69" i="29"/>
  <c r="J69" i="29"/>
  <c r="K69" i="29"/>
  <c r="G70" i="29"/>
  <c r="H70" i="29"/>
  <c r="I70" i="29"/>
  <c r="J70" i="29"/>
  <c r="K70" i="29"/>
  <c r="G71" i="29"/>
  <c r="H71" i="29"/>
  <c r="I71" i="29"/>
  <c r="J71" i="29"/>
  <c r="K71" i="29"/>
  <c r="G72" i="29"/>
  <c r="H72" i="29"/>
  <c r="I72" i="29"/>
  <c r="J72" i="29"/>
  <c r="K72" i="29"/>
  <c r="G73" i="29"/>
  <c r="H73" i="29"/>
  <c r="I73" i="29"/>
  <c r="J73" i="29"/>
  <c r="K73" i="29"/>
  <c r="G74" i="29"/>
  <c r="H74" i="29"/>
  <c r="M74" i="29" s="1"/>
  <c r="I74" i="29"/>
  <c r="J74" i="29"/>
  <c r="K74" i="29"/>
  <c r="G75" i="29"/>
  <c r="H75" i="29"/>
  <c r="I75" i="29"/>
  <c r="J75" i="29"/>
  <c r="K75" i="29"/>
  <c r="G76" i="29"/>
  <c r="H76" i="29"/>
  <c r="I76" i="29"/>
  <c r="J76" i="29"/>
  <c r="K76" i="29"/>
  <c r="G77" i="29"/>
  <c r="H77" i="29"/>
  <c r="I77" i="29"/>
  <c r="J77" i="29"/>
  <c r="K77" i="29"/>
  <c r="G78" i="29"/>
  <c r="H78" i="29"/>
  <c r="I78" i="29"/>
  <c r="J78" i="29"/>
  <c r="K78" i="29"/>
  <c r="G79" i="29"/>
  <c r="H79" i="29"/>
  <c r="I79" i="29"/>
  <c r="J79" i="29"/>
  <c r="K79" i="29"/>
  <c r="G80" i="29"/>
  <c r="H80" i="29"/>
  <c r="I80" i="29"/>
  <c r="J80" i="29"/>
  <c r="K80" i="29"/>
  <c r="G81" i="29"/>
  <c r="H81" i="29"/>
  <c r="I81" i="29"/>
  <c r="J81" i="29"/>
  <c r="K81" i="29"/>
  <c r="G82" i="29"/>
  <c r="H82" i="29"/>
  <c r="I82" i="29"/>
  <c r="J82" i="29"/>
  <c r="K82" i="29"/>
  <c r="G83" i="29"/>
  <c r="L83" i="29" s="1"/>
  <c r="H83" i="29"/>
  <c r="I83" i="29"/>
  <c r="J83" i="29"/>
  <c r="K83" i="29"/>
  <c r="G84" i="29"/>
  <c r="H84" i="29"/>
  <c r="I84" i="29"/>
  <c r="J84" i="29"/>
  <c r="K84" i="29"/>
  <c r="G85" i="29"/>
  <c r="H85" i="29"/>
  <c r="I85" i="29"/>
  <c r="J85" i="29"/>
  <c r="K85" i="29"/>
  <c r="G86" i="29"/>
  <c r="H86" i="29"/>
  <c r="I86" i="29"/>
  <c r="J86" i="29"/>
  <c r="K86" i="29"/>
  <c r="G87" i="29"/>
  <c r="H87" i="29"/>
  <c r="I87" i="29"/>
  <c r="J87" i="29"/>
  <c r="K87" i="29"/>
  <c r="G88" i="29"/>
  <c r="H88" i="29"/>
  <c r="I88" i="29"/>
  <c r="J88" i="29"/>
  <c r="K88" i="29"/>
  <c r="G89" i="29"/>
  <c r="H89" i="29"/>
  <c r="I89" i="29"/>
  <c r="J89" i="29"/>
  <c r="K89" i="29"/>
  <c r="G90" i="29"/>
  <c r="H90" i="29"/>
  <c r="I90" i="29"/>
  <c r="J90" i="29"/>
  <c r="K90" i="29"/>
  <c r="G91" i="29"/>
  <c r="H91" i="29"/>
  <c r="I91" i="29"/>
  <c r="J91" i="29"/>
  <c r="K91" i="29"/>
  <c r="G92" i="29"/>
  <c r="H92" i="29"/>
  <c r="I92" i="29"/>
  <c r="J92" i="29"/>
  <c r="K92" i="29"/>
  <c r="G93" i="29"/>
  <c r="H93" i="29"/>
  <c r="I93" i="29"/>
  <c r="J93" i="29"/>
  <c r="K93" i="29"/>
  <c r="G94" i="29"/>
  <c r="H94" i="29"/>
  <c r="I94" i="29"/>
  <c r="J94" i="29"/>
  <c r="K94" i="29"/>
  <c r="G95" i="29"/>
  <c r="H95" i="29"/>
  <c r="I95" i="29"/>
  <c r="J95" i="29"/>
  <c r="K95" i="29"/>
  <c r="G96" i="29"/>
  <c r="H96" i="29"/>
  <c r="I96" i="29"/>
  <c r="J96" i="29"/>
  <c r="K96" i="29"/>
  <c r="G97" i="29"/>
  <c r="H97" i="29"/>
  <c r="I97" i="29"/>
  <c r="J97" i="29"/>
  <c r="K97" i="29"/>
  <c r="G98" i="29"/>
  <c r="H98" i="29"/>
  <c r="I98" i="29"/>
  <c r="J98" i="29"/>
  <c r="K98" i="29"/>
  <c r="G99" i="29"/>
  <c r="H99" i="29"/>
  <c r="I99" i="29"/>
  <c r="J99" i="29"/>
  <c r="K99" i="29"/>
  <c r="G100" i="29"/>
  <c r="H100" i="29"/>
  <c r="I100" i="29"/>
  <c r="J100" i="29"/>
  <c r="K100" i="29"/>
  <c r="G101" i="29"/>
  <c r="H101" i="29"/>
  <c r="I101" i="29"/>
  <c r="J101" i="29"/>
  <c r="K101" i="29"/>
  <c r="G102" i="29"/>
  <c r="H102" i="29"/>
  <c r="I102" i="29"/>
  <c r="J102" i="29"/>
  <c r="K102" i="29"/>
  <c r="G103" i="29"/>
  <c r="L103" i="29" s="1"/>
  <c r="N103" i="29" s="1"/>
  <c r="H103" i="29"/>
  <c r="I103" i="29"/>
  <c r="J103" i="29"/>
  <c r="K103" i="29"/>
  <c r="G104" i="29"/>
  <c r="H104" i="29"/>
  <c r="I104" i="29"/>
  <c r="J104" i="29"/>
  <c r="K104" i="29"/>
  <c r="G105" i="29"/>
  <c r="H105" i="29"/>
  <c r="I105" i="29"/>
  <c r="J105" i="29"/>
  <c r="K105" i="29"/>
  <c r="G106" i="29"/>
  <c r="H106" i="29"/>
  <c r="M106" i="29" s="1"/>
  <c r="N106" i="29" s="1"/>
  <c r="I106" i="29"/>
  <c r="J106" i="29"/>
  <c r="K106" i="29"/>
  <c r="G107" i="29"/>
  <c r="H107" i="29"/>
  <c r="I107" i="29"/>
  <c r="J107" i="29"/>
  <c r="K107" i="29"/>
  <c r="G108" i="29"/>
  <c r="H108" i="29"/>
  <c r="I108" i="29"/>
  <c r="M108" i="29" s="1"/>
  <c r="J108" i="29"/>
  <c r="K108" i="29"/>
  <c r="G109" i="29"/>
  <c r="H109" i="29"/>
  <c r="I109" i="29"/>
  <c r="J109" i="29"/>
  <c r="K109" i="29"/>
  <c r="G110" i="29"/>
  <c r="H110" i="29"/>
  <c r="I110" i="29"/>
  <c r="J110" i="29"/>
  <c r="K110" i="29"/>
  <c r="G111" i="29"/>
  <c r="H111" i="29"/>
  <c r="I111" i="29"/>
  <c r="J111" i="29"/>
  <c r="K111" i="29"/>
  <c r="G112" i="29"/>
  <c r="H112" i="29"/>
  <c r="I112" i="29"/>
  <c r="J112" i="29"/>
  <c r="K112" i="29"/>
  <c r="G113" i="29"/>
  <c r="H113" i="29"/>
  <c r="I113" i="29"/>
  <c r="J113" i="29"/>
  <c r="K113" i="29"/>
  <c r="G114" i="29"/>
  <c r="H114" i="29"/>
  <c r="I114" i="29"/>
  <c r="J114" i="29"/>
  <c r="K114" i="29"/>
  <c r="G115" i="29"/>
  <c r="H115" i="29"/>
  <c r="I115" i="29"/>
  <c r="J115" i="29"/>
  <c r="K115" i="29"/>
  <c r="G116" i="29"/>
  <c r="H116" i="29"/>
  <c r="I116" i="29"/>
  <c r="J116" i="29"/>
  <c r="K116" i="29"/>
  <c r="G117" i="29"/>
  <c r="H117" i="29"/>
  <c r="I117" i="29"/>
  <c r="J117" i="29"/>
  <c r="K117" i="29"/>
  <c r="G118" i="29"/>
  <c r="L118" i="29" s="1"/>
  <c r="N118" i="29" s="1"/>
  <c r="H118" i="29"/>
  <c r="I118" i="29"/>
  <c r="J118" i="29"/>
  <c r="K118" i="29"/>
  <c r="G119" i="29"/>
  <c r="H119" i="29"/>
  <c r="I119" i="29"/>
  <c r="J119" i="29"/>
  <c r="K119" i="29"/>
  <c r="G120" i="29"/>
  <c r="H120" i="29"/>
  <c r="I120" i="29"/>
  <c r="J120" i="29"/>
  <c r="K120" i="29"/>
  <c r="G121" i="29"/>
  <c r="H121" i="29"/>
  <c r="M121" i="29" s="1"/>
  <c r="I121" i="29"/>
  <c r="J121" i="29"/>
  <c r="K121" i="29"/>
  <c r="G122" i="29"/>
  <c r="H122" i="29"/>
  <c r="I122" i="29"/>
  <c r="J122" i="29"/>
  <c r="K122" i="29"/>
  <c r="G123" i="29"/>
  <c r="H123" i="29"/>
  <c r="I123" i="29"/>
  <c r="J123" i="29"/>
  <c r="K123" i="29"/>
  <c r="G124" i="29"/>
  <c r="H124" i="29"/>
  <c r="I124" i="29"/>
  <c r="J124" i="29"/>
  <c r="K124" i="29"/>
  <c r="G125" i="29"/>
  <c r="H125" i="29"/>
  <c r="I125" i="29"/>
  <c r="J125" i="29"/>
  <c r="K125" i="29"/>
  <c r="G126" i="29"/>
  <c r="L126" i="29" s="1"/>
  <c r="H126" i="29"/>
  <c r="I126" i="29"/>
  <c r="J126" i="29"/>
  <c r="K126" i="29"/>
  <c r="G127" i="29"/>
  <c r="H127" i="29"/>
  <c r="I127" i="29"/>
  <c r="J127" i="29"/>
  <c r="K127" i="29"/>
  <c r="G128" i="29"/>
  <c r="H128" i="29"/>
  <c r="I128" i="29"/>
  <c r="J128" i="29"/>
  <c r="K128" i="29"/>
  <c r="G129" i="29"/>
  <c r="H129" i="29"/>
  <c r="M129" i="29" s="1"/>
  <c r="N129" i="29" s="1"/>
  <c r="I129" i="29"/>
  <c r="J129" i="29"/>
  <c r="K129" i="29"/>
  <c r="G130" i="29"/>
  <c r="H130" i="29"/>
  <c r="I130" i="29"/>
  <c r="J130" i="29"/>
  <c r="K130" i="29"/>
  <c r="G131" i="29"/>
  <c r="H131" i="29"/>
  <c r="I131" i="29"/>
  <c r="J131" i="29"/>
  <c r="K131" i="29"/>
  <c r="G132" i="29"/>
  <c r="H132" i="29"/>
  <c r="I132" i="29"/>
  <c r="J132" i="29"/>
  <c r="K132" i="29"/>
  <c r="G133" i="29"/>
  <c r="H133" i="29"/>
  <c r="I133" i="29"/>
  <c r="J133" i="29"/>
  <c r="K133" i="29"/>
  <c r="G134" i="29"/>
  <c r="H134" i="29"/>
  <c r="I134" i="29"/>
  <c r="J134" i="29"/>
  <c r="K134" i="29"/>
  <c r="G135" i="29"/>
  <c r="H135" i="29"/>
  <c r="I135" i="29"/>
  <c r="J135" i="29"/>
  <c r="K135" i="29"/>
  <c r="G136" i="29"/>
  <c r="H136" i="29"/>
  <c r="I136" i="29"/>
  <c r="J136" i="29"/>
  <c r="K136" i="29"/>
  <c r="G137" i="29"/>
  <c r="H137" i="29"/>
  <c r="I137" i="29"/>
  <c r="J137" i="29"/>
  <c r="K137" i="29"/>
  <c r="G138" i="29"/>
  <c r="H138" i="29"/>
  <c r="I138" i="29"/>
  <c r="J138" i="29"/>
  <c r="K138" i="29"/>
  <c r="G139" i="29"/>
  <c r="H139" i="29"/>
  <c r="I139" i="29"/>
  <c r="J139" i="29"/>
  <c r="K139" i="29"/>
  <c r="G140" i="29"/>
  <c r="H140" i="29"/>
  <c r="I140" i="29"/>
  <c r="J140" i="29"/>
  <c r="K140" i="29"/>
  <c r="G141" i="29"/>
  <c r="H141" i="29"/>
  <c r="I141" i="29"/>
  <c r="J141" i="29"/>
  <c r="K141" i="29"/>
  <c r="G142" i="29"/>
  <c r="H142" i="29"/>
  <c r="I142" i="29"/>
  <c r="J142" i="29"/>
  <c r="K142" i="29"/>
  <c r="G143" i="29"/>
  <c r="H143" i="29"/>
  <c r="I143" i="29"/>
  <c r="J143" i="29"/>
  <c r="K143" i="29"/>
  <c r="G144" i="29"/>
  <c r="H144" i="29"/>
  <c r="I144" i="29"/>
  <c r="J144" i="29"/>
  <c r="K144" i="29"/>
  <c r="G145" i="29"/>
  <c r="H145" i="29"/>
  <c r="I145" i="29"/>
  <c r="J145" i="29"/>
  <c r="K145" i="29"/>
  <c r="G146" i="29"/>
  <c r="H146" i="29"/>
  <c r="I146" i="29"/>
  <c r="J146" i="29"/>
  <c r="K146" i="29"/>
  <c r="G147" i="29"/>
  <c r="H147" i="29"/>
  <c r="I147" i="29"/>
  <c r="J147" i="29"/>
  <c r="K147" i="29"/>
  <c r="G148" i="29"/>
  <c r="H148" i="29"/>
  <c r="I148" i="29"/>
  <c r="J148" i="29"/>
  <c r="K148" i="29"/>
  <c r="G149" i="29"/>
  <c r="H149" i="29"/>
  <c r="I149" i="29"/>
  <c r="J149" i="29"/>
  <c r="K149" i="29"/>
  <c r="G150" i="29"/>
  <c r="H150" i="29"/>
  <c r="I150" i="29"/>
  <c r="J150" i="29"/>
  <c r="K150" i="29"/>
  <c r="G151" i="29"/>
  <c r="H151" i="29"/>
  <c r="I151" i="29"/>
  <c r="J151" i="29"/>
  <c r="K151" i="29"/>
  <c r="G152" i="29"/>
  <c r="H152" i="29"/>
  <c r="I152" i="29"/>
  <c r="J152" i="29"/>
  <c r="K152" i="29"/>
  <c r="G153" i="29"/>
  <c r="H153" i="29"/>
  <c r="I153" i="29"/>
  <c r="J153" i="29"/>
  <c r="K153" i="29"/>
  <c r="G154" i="29"/>
  <c r="H154" i="29"/>
  <c r="I154" i="29"/>
  <c r="J154" i="29"/>
  <c r="K154" i="29"/>
  <c r="G155" i="29"/>
  <c r="H155" i="29"/>
  <c r="I155" i="29"/>
  <c r="J155" i="29"/>
  <c r="K155" i="29"/>
  <c r="G156" i="29"/>
  <c r="H156" i="29"/>
  <c r="I156" i="29"/>
  <c r="J156" i="29"/>
  <c r="K156" i="29"/>
  <c r="G157" i="29"/>
  <c r="H157" i="29"/>
  <c r="I157" i="29"/>
  <c r="J157" i="29"/>
  <c r="K157" i="29"/>
  <c r="G158" i="29"/>
  <c r="H158" i="29"/>
  <c r="I158" i="29"/>
  <c r="J158" i="29"/>
  <c r="K158" i="29"/>
  <c r="G159" i="29"/>
  <c r="H159" i="29"/>
  <c r="I159" i="29"/>
  <c r="J159" i="29"/>
  <c r="K159" i="29"/>
  <c r="G160" i="29"/>
  <c r="H160" i="29"/>
  <c r="I160" i="29"/>
  <c r="J160" i="29"/>
  <c r="K160" i="29"/>
  <c r="G161" i="29"/>
  <c r="H161" i="29"/>
  <c r="I161" i="29"/>
  <c r="J161" i="29"/>
  <c r="K161" i="29"/>
  <c r="G162" i="29"/>
  <c r="H162" i="29"/>
  <c r="I162" i="29"/>
  <c r="J162" i="29"/>
  <c r="K162" i="29"/>
  <c r="G163" i="29"/>
  <c r="H163" i="29"/>
  <c r="I163" i="29"/>
  <c r="J163" i="29"/>
  <c r="K163" i="29"/>
  <c r="G164" i="29"/>
  <c r="H164" i="29"/>
  <c r="I164" i="29"/>
  <c r="J164" i="29"/>
  <c r="K164" i="29"/>
  <c r="G165" i="29"/>
  <c r="H165" i="29"/>
  <c r="I165" i="29"/>
  <c r="J165" i="29"/>
  <c r="K165" i="29"/>
  <c r="G166" i="29"/>
  <c r="H166" i="29"/>
  <c r="I166" i="29"/>
  <c r="J166" i="29"/>
  <c r="K166" i="29"/>
  <c r="G167" i="29"/>
  <c r="H167" i="29"/>
  <c r="I167" i="29"/>
  <c r="J167" i="29"/>
  <c r="K167" i="29"/>
  <c r="G168" i="29"/>
  <c r="H168" i="29"/>
  <c r="I168" i="29"/>
  <c r="J168" i="29"/>
  <c r="K168" i="29"/>
  <c r="G169" i="29"/>
  <c r="H169" i="29"/>
  <c r="I169" i="29"/>
  <c r="J169" i="29"/>
  <c r="K169" i="29"/>
  <c r="G170" i="29"/>
  <c r="H170" i="29"/>
  <c r="I170" i="29"/>
  <c r="J170" i="29"/>
  <c r="K170" i="29"/>
  <c r="G171" i="29"/>
  <c r="H171" i="29"/>
  <c r="I171" i="29"/>
  <c r="J171" i="29"/>
  <c r="K171" i="29"/>
  <c r="G172" i="29"/>
  <c r="H172" i="29"/>
  <c r="I172" i="29"/>
  <c r="J172" i="29"/>
  <c r="K172" i="29"/>
  <c r="G173" i="29"/>
  <c r="H173" i="29"/>
  <c r="I173" i="29"/>
  <c r="J173" i="29"/>
  <c r="K173" i="29"/>
  <c r="G174" i="29"/>
  <c r="H174" i="29"/>
  <c r="I174" i="29"/>
  <c r="J174" i="29"/>
  <c r="K174" i="29"/>
  <c r="G175" i="29"/>
  <c r="H175" i="29"/>
  <c r="I175" i="29"/>
  <c r="J175" i="29"/>
  <c r="K175" i="29"/>
  <c r="G176" i="29"/>
  <c r="H176" i="29"/>
  <c r="I176" i="29"/>
  <c r="J176" i="29"/>
  <c r="K176" i="29"/>
  <c r="G177" i="29"/>
  <c r="H177" i="29"/>
  <c r="I177" i="29"/>
  <c r="J177" i="29"/>
  <c r="K177" i="29"/>
  <c r="G178" i="29"/>
  <c r="H178" i="29"/>
  <c r="I178" i="29"/>
  <c r="J178" i="29"/>
  <c r="K178" i="29"/>
  <c r="G179" i="29"/>
  <c r="H179" i="29"/>
  <c r="I179" i="29"/>
  <c r="J179" i="29"/>
  <c r="K179" i="29"/>
  <c r="G180" i="29"/>
  <c r="H180" i="29"/>
  <c r="I180" i="29"/>
  <c r="J180" i="29"/>
  <c r="K180" i="29"/>
  <c r="G181" i="29"/>
  <c r="H181" i="29"/>
  <c r="I181" i="29"/>
  <c r="J181" i="29"/>
  <c r="K181" i="29"/>
  <c r="G182" i="29"/>
  <c r="H182" i="29"/>
  <c r="I182" i="29"/>
  <c r="J182" i="29"/>
  <c r="K182" i="29"/>
  <c r="G183" i="29"/>
  <c r="H183" i="29"/>
  <c r="M183" i="29" s="1"/>
  <c r="I183" i="29"/>
  <c r="J183" i="29"/>
  <c r="K183" i="29"/>
  <c r="G184" i="29"/>
  <c r="H184" i="29"/>
  <c r="I184" i="29"/>
  <c r="J184" i="29"/>
  <c r="K184" i="29"/>
  <c r="G185" i="29"/>
  <c r="H185" i="29"/>
  <c r="I185" i="29"/>
  <c r="J185" i="29"/>
  <c r="K185" i="29"/>
  <c r="G186" i="29"/>
  <c r="H186" i="29"/>
  <c r="I186" i="29"/>
  <c r="J186" i="29"/>
  <c r="K186" i="29"/>
  <c r="G187" i="29"/>
  <c r="H187" i="29"/>
  <c r="I187" i="29"/>
  <c r="J187" i="29"/>
  <c r="K187" i="29"/>
  <c r="G188" i="29"/>
  <c r="H188" i="29"/>
  <c r="I188" i="29"/>
  <c r="J188" i="29"/>
  <c r="K188" i="29"/>
  <c r="G189" i="29"/>
  <c r="H189" i="29"/>
  <c r="I189" i="29"/>
  <c r="J189" i="29"/>
  <c r="K189" i="29"/>
  <c r="G190" i="29"/>
  <c r="H190" i="29"/>
  <c r="I190" i="29"/>
  <c r="J190" i="29"/>
  <c r="K190" i="29"/>
  <c r="G191" i="29"/>
  <c r="H191" i="29"/>
  <c r="I191" i="29"/>
  <c r="J191" i="29"/>
  <c r="K191" i="29"/>
  <c r="G192" i="29"/>
  <c r="H192" i="29"/>
  <c r="I192" i="29"/>
  <c r="J192" i="29"/>
  <c r="K192" i="29"/>
  <c r="G193" i="29"/>
  <c r="H193" i="29"/>
  <c r="I193" i="29"/>
  <c r="J193" i="29"/>
  <c r="K193" i="29"/>
  <c r="G194" i="29"/>
  <c r="H194" i="29"/>
  <c r="I194" i="29"/>
  <c r="J194" i="29"/>
  <c r="K194" i="29"/>
  <c r="G195" i="29"/>
  <c r="H195" i="29"/>
  <c r="I195" i="29"/>
  <c r="J195" i="29"/>
  <c r="K195" i="29"/>
  <c r="G196" i="29"/>
  <c r="L196" i="29" s="1"/>
  <c r="H196" i="29"/>
  <c r="I196" i="29"/>
  <c r="J196" i="29"/>
  <c r="K196" i="29"/>
  <c r="G197" i="29"/>
  <c r="H197" i="29"/>
  <c r="I197" i="29"/>
  <c r="J197" i="29"/>
  <c r="K197" i="29"/>
  <c r="G198" i="29"/>
  <c r="H198" i="29"/>
  <c r="I198" i="29"/>
  <c r="J198" i="29"/>
  <c r="K198" i="29"/>
  <c r="G199" i="29"/>
  <c r="H199" i="29"/>
  <c r="M199" i="29" s="1"/>
  <c r="I199" i="29"/>
  <c r="J199" i="29"/>
  <c r="K199" i="29"/>
  <c r="G200" i="29"/>
  <c r="H200" i="29"/>
  <c r="I200" i="29"/>
  <c r="J200" i="29"/>
  <c r="K200" i="29"/>
  <c r="G201" i="29"/>
  <c r="H201" i="29"/>
  <c r="I201" i="29"/>
  <c r="J201" i="29"/>
  <c r="K201" i="29"/>
  <c r="G202" i="29"/>
  <c r="H202" i="29"/>
  <c r="I202" i="29"/>
  <c r="J202" i="29"/>
  <c r="K202" i="29"/>
  <c r="G203" i="29"/>
  <c r="H203" i="29"/>
  <c r="I203" i="29"/>
  <c r="J203" i="29"/>
  <c r="K203" i="29"/>
  <c r="G204" i="29"/>
  <c r="H204" i="29"/>
  <c r="I204" i="29"/>
  <c r="J204" i="29"/>
  <c r="K204" i="29"/>
  <c r="G205" i="29"/>
  <c r="H205" i="29"/>
  <c r="I205" i="29"/>
  <c r="J205" i="29"/>
  <c r="K205" i="29"/>
  <c r="G206" i="29"/>
  <c r="H206" i="29"/>
  <c r="I206" i="29"/>
  <c r="J206" i="29"/>
  <c r="K206" i="29"/>
  <c r="G207" i="29"/>
  <c r="L207" i="29" s="1"/>
  <c r="N207" i="29" s="1"/>
  <c r="H207" i="29"/>
  <c r="I207" i="29"/>
  <c r="J207" i="29"/>
  <c r="K207" i="29"/>
  <c r="G208" i="29"/>
  <c r="H208" i="29"/>
  <c r="I208" i="29"/>
  <c r="J208" i="29"/>
  <c r="K208" i="29"/>
  <c r="G209" i="29"/>
  <c r="H209" i="29"/>
  <c r="I209" i="29"/>
  <c r="J209" i="29"/>
  <c r="K209" i="29"/>
  <c r="G210" i="29"/>
  <c r="H210" i="29"/>
  <c r="I210" i="29"/>
  <c r="J210" i="29"/>
  <c r="K210" i="29"/>
  <c r="G211" i="29"/>
  <c r="H211" i="29"/>
  <c r="I211" i="29"/>
  <c r="J211" i="29"/>
  <c r="K211" i="29"/>
  <c r="G212" i="29"/>
  <c r="H212" i="29"/>
  <c r="I212" i="29"/>
  <c r="J212" i="29"/>
  <c r="K212" i="29"/>
  <c r="G213" i="29"/>
  <c r="H213" i="29"/>
  <c r="I213" i="29"/>
  <c r="J213" i="29"/>
  <c r="K213" i="29"/>
  <c r="G214" i="29"/>
  <c r="H214" i="29"/>
  <c r="I214" i="29"/>
  <c r="J214" i="29"/>
  <c r="K214" i="29"/>
  <c r="G215" i="29"/>
  <c r="H215" i="29"/>
  <c r="I215" i="29"/>
  <c r="J215" i="29"/>
  <c r="K215" i="29"/>
  <c r="G216" i="29"/>
  <c r="H216" i="29"/>
  <c r="I216" i="29"/>
  <c r="J216" i="29"/>
  <c r="K216" i="29"/>
  <c r="G217" i="29"/>
  <c r="H217" i="29"/>
  <c r="I217" i="29"/>
  <c r="J217" i="29"/>
  <c r="K217" i="29"/>
  <c r="G218" i="29"/>
  <c r="H218" i="29"/>
  <c r="I218" i="29"/>
  <c r="J218" i="29"/>
  <c r="K218" i="29"/>
  <c r="G219" i="29"/>
  <c r="L219" i="29" s="1"/>
  <c r="N219" i="29" s="1"/>
  <c r="H219" i="29"/>
  <c r="I219" i="29"/>
  <c r="J219" i="29"/>
  <c r="K219" i="29"/>
  <c r="G220" i="29"/>
  <c r="H220" i="29"/>
  <c r="I220" i="29"/>
  <c r="J220" i="29"/>
  <c r="K220" i="29"/>
  <c r="G221" i="29"/>
  <c r="H221" i="29"/>
  <c r="I221" i="29"/>
  <c r="J221" i="29"/>
  <c r="K221" i="29"/>
  <c r="G222" i="29"/>
  <c r="H222" i="29"/>
  <c r="I222" i="29"/>
  <c r="J222" i="29"/>
  <c r="K222" i="29"/>
  <c r="G223" i="29"/>
  <c r="H223" i="29"/>
  <c r="I223" i="29"/>
  <c r="J223" i="29"/>
  <c r="K223" i="29"/>
  <c r="G224" i="29"/>
  <c r="H224" i="29"/>
  <c r="I224" i="29"/>
  <c r="J224" i="29"/>
  <c r="K224" i="29"/>
  <c r="G225" i="29"/>
  <c r="H225" i="29"/>
  <c r="I225" i="29"/>
  <c r="J225" i="29"/>
  <c r="K225" i="29"/>
  <c r="G226" i="29"/>
  <c r="H226" i="29"/>
  <c r="M226" i="29" s="1"/>
  <c r="I226" i="29"/>
  <c r="J226" i="29"/>
  <c r="K226" i="29"/>
  <c r="G227" i="29"/>
  <c r="H227" i="29"/>
  <c r="I227" i="29"/>
  <c r="J227" i="29"/>
  <c r="K227" i="29"/>
  <c r="G228" i="29"/>
  <c r="H228" i="29"/>
  <c r="I228" i="29"/>
  <c r="M228" i="29" s="1"/>
  <c r="N228" i="29" s="1"/>
  <c r="J228" i="29"/>
  <c r="K228" i="29"/>
  <c r="G229" i="29"/>
  <c r="H229" i="29"/>
  <c r="I229" i="29"/>
  <c r="J229" i="29"/>
  <c r="K229" i="29"/>
  <c r="G230" i="29"/>
  <c r="L230" i="29" s="1"/>
  <c r="H230" i="29"/>
  <c r="I230" i="29"/>
  <c r="J230" i="29"/>
  <c r="K230" i="29"/>
  <c r="G231" i="29"/>
  <c r="H231" i="29"/>
  <c r="I231" i="29"/>
  <c r="J231" i="29"/>
  <c r="K231" i="29"/>
  <c r="G232" i="29"/>
  <c r="H232" i="29"/>
  <c r="I232" i="29"/>
  <c r="J232" i="29"/>
  <c r="K232" i="29"/>
  <c r="G233" i="29"/>
  <c r="H233" i="29"/>
  <c r="I233" i="29"/>
  <c r="J233" i="29"/>
  <c r="K233" i="29"/>
  <c r="G234" i="29"/>
  <c r="H234" i="29"/>
  <c r="I234" i="29"/>
  <c r="J234" i="29"/>
  <c r="K234" i="29"/>
  <c r="G235" i="29"/>
  <c r="L235" i="29" s="1"/>
  <c r="N235" i="29" s="1"/>
  <c r="H235" i="29"/>
  <c r="I235" i="29"/>
  <c r="J235" i="29"/>
  <c r="K235" i="29"/>
  <c r="G236" i="29"/>
  <c r="H236" i="29"/>
  <c r="I236" i="29"/>
  <c r="J236" i="29"/>
  <c r="K236" i="29"/>
  <c r="G237" i="29"/>
  <c r="H237" i="29"/>
  <c r="I237" i="29"/>
  <c r="J237" i="29"/>
  <c r="K237" i="29"/>
  <c r="G238" i="29"/>
  <c r="H238" i="29"/>
  <c r="I238" i="29"/>
  <c r="J238" i="29"/>
  <c r="K238" i="29"/>
  <c r="G239" i="29"/>
  <c r="H239" i="29"/>
  <c r="I239" i="29"/>
  <c r="J239" i="29"/>
  <c r="K239" i="29"/>
  <c r="G240" i="29"/>
  <c r="H240" i="29"/>
  <c r="I240" i="29"/>
  <c r="J240" i="29"/>
  <c r="K240" i="29"/>
  <c r="G241" i="29"/>
  <c r="H241" i="29"/>
  <c r="I241" i="29"/>
  <c r="J241" i="29"/>
  <c r="K241" i="29"/>
  <c r="G242" i="29"/>
  <c r="H242" i="29"/>
  <c r="M242" i="29" s="1"/>
  <c r="I242" i="29"/>
  <c r="J242" i="29"/>
  <c r="K242" i="29"/>
  <c r="G243" i="29"/>
  <c r="H243" i="29"/>
  <c r="I243" i="29"/>
  <c r="J243" i="29"/>
  <c r="K243" i="29"/>
  <c r="G244" i="29"/>
  <c r="H244" i="29"/>
  <c r="I244" i="29"/>
  <c r="J244" i="29"/>
  <c r="K244" i="29"/>
  <c r="G245" i="29"/>
  <c r="H245" i="29"/>
  <c r="I245" i="29"/>
  <c r="J245" i="29"/>
  <c r="K245" i="29"/>
  <c r="G246" i="29"/>
  <c r="L246" i="29" s="1"/>
  <c r="H246" i="29"/>
  <c r="I246" i="29"/>
  <c r="J246" i="29"/>
  <c r="K246" i="29"/>
  <c r="G247" i="29"/>
  <c r="H247" i="29"/>
  <c r="I247" i="29"/>
  <c r="J247" i="29"/>
  <c r="K247" i="29"/>
  <c r="G248" i="29"/>
  <c r="H248" i="29"/>
  <c r="I248" i="29"/>
  <c r="J248" i="29"/>
  <c r="K248" i="29"/>
  <c r="G249" i="29"/>
  <c r="H249" i="29"/>
  <c r="I249" i="29"/>
  <c r="J249" i="29"/>
  <c r="K249" i="29"/>
  <c r="G250" i="29"/>
  <c r="H250" i="29"/>
  <c r="I250" i="29"/>
  <c r="J250" i="29"/>
  <c r="K250" i="29"/>
  <c r="G251" i="29"/>
  <c r="H251" i="29"/>
  <c r="I251" i="29"/>
  <c r="J251" i="29"/>
  <c r="K251" i="29"/>
  <c r="G252" i="29"/>
  <c r="H252" i="29"/>
  <c r="I252" i="29"/>
  <c r="J252" i="29"/>
  <c r="K252" i="29"/>
  <c r="G253" i="29"/>
  <c r="H253" i="29"/>
  <c r="I253" i="29"/>
  <c r="J253" i="29"/>
  <c r="K253" i="29"/>
  <c r="G254" i="29"/>
  <c r="H254" i="29"/>
  <c r="I254" i="29"/>
  <c r="J254" i="29"/>
  <c r="K254" i="29"/>
  <c r="G255" i="29"/>
  <c r="H255" i="29"/>
  <c r="I255" i="29"/>
  <c r="J255" i="29"/>
  <c r="K255" i="29"/>
  <c r="G256" i="29"/>
  <c r="H256" i="29"/>
  <c r="I256" i="29"/>
  <c r="J256" i="29"/>
  <c r="K256" i="29"/>
  <c r="G257" i="29"/>
  <c r="L257" i="29" s="1"/>
  <c r="N257" i="29" s="1"/>
  <c r="H257" i="29"/>
  <c r="I257" i="29"/>
  <c r="J257" i="29"/>
  <c r="K257" i="29"/>
  <c r="G258" i="29"/>
  <c r="H258" i="29"/>
  <c r="I258" i="29"/>
  <c r="J258" i="29"/>
  <c r="K258" i="29"/>
  <c r="G259" i="29"/>
  <c r="H259" i="29"/>
  <c r="I259" i="29"/>
  <c r="J259" i="29"/>
  <c r="K259" i="29"/>
  <c r="G260" i="29"/>
  <c r="H260" i="29"/>
  <c r="I260" i="29"/>
  <c r="J260" i="29"/>
  <c r="K260" i="29"/>
  <c r="G261" i="29"/>
  <c r="H261" i="29"/>
  <c r="I261" i="29"/>
  <c r="J261" i="29"/>
  <c r="K261" i="29"/>
  <c r="G262" i="29"/>
  <c r="H262" i="29"/>
  <c r="I262" i="29"/>
  <c r="J262" i="29"/>
  <c r="K262" i="29"/>
  <c r="G263" i="29"/>
  <c r="H263" i="29"/>
  <c r="I263" i="29"/>
  <c r="J263" i="29"/>
  <c r="K263" i="29"/>
  <c r="G264" i="29"/>
  <c r="H264" i="29"/>
  <c r="I264" i="29"/>
  <c r="J264" i="29"/>
  <c r="K264" i="29"/>
  <c r="G265" i="29"/>
  <c r="H265" i="29"/>
  <c r="I265" i="29"/>
  <c r="J265" i="29"/>
  <c r="K265" i="29"/>
  <c r="G266" i="29"/>
  <c r="H266" i="29"/>
  <c r="I266" i="29"/>
  <c r="J266" i="29"/>
  <c r="K266" i="29"/>
  <c r="G267" i="29"/>
  <c r="H267" i="29"/>
  <c r="I267" i="29"/>
  <c r="J267" i="29"/>
  <c r="K267" i="29"/>
  <c r="G268" i="29"/>
  <c r="H268" i="29"/>
  <c r="I268" i="29"/>
  <c r="J268" i="29"/>
  <c r="K268" i="29"/>
  <c r="G269" i="29"/>
  <c r="H269" i="29"/>
  <c r="I269" i="29"/>
  <c r="J269" i="29"/>
  <c r="K269" i="29"/>
  <c r="G270" i="29"/>
  <c r="H270" i="29"/>
  <c r="I270" i="29"/>
  <c r="J270" i="29"/>
  <c r="K270" i="29"/>
  <c r="G271" i="29"/>
  <c r="H271" i="29"/>
  <c r="I271" i="29"/>
  <c r="J271" i="29"/>
  <c r="K271" i="29"/>
  <c r="G272" i="29"/>
  <c r="H272" i="29"/>
  <c r="I272" i="29"/>
  <c r="J272" i="29"/>
  <c r="K272" i="29"/>
  <c r="G273" i="29"/>
  <c r="H273" i="29"/>
  <c r="I273" i="29"/>
  <c r="J273" i="29"/>
  <c r="K273" i="29"/>
  <c r="G274" i="29"/>
  <c r="H274" i="29"/>
  <c r="I274" i="29"/>
  <c r="J274" i="29"/>
  <c r="K274" i="29"/>
  <c r="G275" i="29"/>
  <c r="H275" i="29"/>
  <c r="I275" i="29"/>
  <c r="J275" i="29"/>
  <c r="K275" i="29"/>
  <c r="G276" i="29"/>
  <c r="H276" i="29"/>
  <c r="I276" i="29"/>
  <c r="J276" i="29"/>
  <c r="K276" i="29"/>
  <c r="G277" i="29"/>
  <c r="H277" i="29"/>
  <c r="I277" i="29"/>
  <c r="J277" i="29"/>
  <c r="K277" i="29"/>
  <c r="G278" i="29"/>
  <c r="H278" i="29"/>
  <c r="I278" i="29"/>
  <c r="J278" i="29"/>
  <c r="K278" i="29"/>
  <c r="G279" i="29"/>
  <c r="H279" i="29"/>
  <c r="I279" i="29"/>
  <c r="J279" i="29"/>
  <c r="K279" i="29"/>
  <c r="G280" i="29"/>
  <c r="H280" i="29"/>
  <c r="I280" i="29"/>
  <c r="J280" i="29"/>
  <c r="K280" i="29"/>
  <c r="G281" i="29"/>
  <c r="H281" i="29"/>
  <c r="M281" i="29" s="1"/>
  <c r="I281" i="29"/>
  <c r="J281" i="29"/>
  <c r="K281" i="29"/>
  <c r="G282" i="29"/>
  <c r="L282" i="29" s="1"/>
  <c r="N282" i="29" s="1"/>
  <c r="H282" i="29"/>
  <c r="I282" i="29"/>
  <c r="J282" i="29"/>
  <c r="K282" i="29"/>
  <c r="G283" i="29"/>
  <c r="H283" i="29"/>
  <c r="I283" i="29"/>
  <c r="J283" i="29"/>
  <c r="K283" i="29"/>
  <c r="G284" i="29"/>
  <c r="H284" i="29"/>
  <c r="I284" i="29"/>
  <c r="J284" i="29"/>
  <c r="K284" i="29"/>
  <c r="G285" i="29"/>
  <c r="H285" i="29"/>
  <c r="I285" i="29"/>
  <c r="J285" i="29"/>
  <c r="K285" i="29"/>
  <c r="G286" i="29"/>
  <c r="H286" i="29"/>
  <c r="I286" i="29"/>
  <c r="J286" i="29"/>
  <c r="K286" i="29"/>
  <c r="G287" i="29"/>
  <c r="H287" i="29"/>
  <c r="I287" i="29"/>
  <c r="J287" i="29"/>
  <c r="K287" i="29"/>
  <c r="G288" i="29"/>
  <c r="H288" i="29"/>
  <c r="I288" i="29"/>
  <c r="J288" i="29"/>
  <c r="K288" i="29"/>
  <c r="G289" i="29"/>
  <c r="H289" i="29"/>
  <c r="I289" i="29"/>
  <c r="J289" i="29"/>
  <c r="K289" i="29"/>
  <c r="G290" i="29"/>
  <c r="H290" i="29"/>
  <c r="I290" i="29"/>
  <c r="J290" i="29"/>
  <c r="K290" i="29"/>
  <c r="G291" i="29"/>
  <c r="H291" i="29"/>
  <c r="I291" i="29"/>
  <c r="J291" i="29"/>
  <c r="K291" i="29"/>
  <c r="G292" i="29"/>
  <c r="H292" i="29"/>
  <c r="I292" i="29"/>
  <c r="J292" i="29"/>
  <c r="K292" i="29"/>
  <c r="G293" i="29"/>
  <c r="H293" i="29"/>
  <c r="I293" i="29"/>
  <c r="J293" i="29"/>
  <c r="K293" i="29"/>
  <c r="G294" i="29"/>
  <c r="H294" i="29"/>
  <c r="I294" i="29"/>
  <c r="J294" i="29"/>
  <c r="K294" i="29"/>
  <c r="G295" i="29"/>
  <c r="H295" i="29"/>
  <c r="I295" i="29"/>
  <c r="J295" i="29"/>
  <c r="K295" i="29"/>
  <c r="G296" i="29"/>
  <c r="H296" i="29"/>
  <c r="I296" i="29"/>
  <c r="J296" i="29"/>
  <c r="K296" i="29"/>
  <c r="G297" i="29"/>
  <c r="H297" i="29"/>
  <c r="I297" i="29"/>
  <c r="J297" i="29"/>
  <c r="K297" i="29"/>
  <c r="G298" i="29"/>
  <c r="H298" i="29"/>
  <c r="I298" i="29"/>
  <c r="J298" i="29"/>
  <c r="K298" i="29"/>
  <c r="G299" i="29"/>
  <c r="H299" i="29"/>
  <c r="I299" i="29"/>
  <c r="J299" i="29"/>
  <c r="K299" i="29"/>
  <c r="G300" i="29"/>
  <c r="H300" i="29"/>
  <c r="I300" i="29"/>
  <c r="J300" i="29"/>
  <c r="K300" i="29"/>
  <c r="G301" i="29"/>
  <c r="H301" i="29"/>
  <c r="I301" i="29"/>
  <c r="J301" i="29"/>
  <c r="K301" i="29"/>
  <c r="G302" i="29"/>
  <c r="H302" i="29"/>
  <c r="I302" i="29"/>
  <c r="J302" i="29"/>
  <c r="K302" i="29"/>
  <c r="G303" i="29"/>
  <c r="H303" i="29"/>
  <c r="I303" i="29"/>
  <c r="J303" i="29"/>
  <c r="K303" i="29"/>
  <c r="G304" i="29"/>
  <c r="H304" i="29"/>
  <c r="I304" i="29"/>
  <c r="M304" i="29" s="1"/>
  <c r="J304" i="29"/>
  <c r="K304" i="29"/>
  <c r="G305" i="29"/>
  <c r="H305" i="29"/>
  <c r="I305" i="29"/>
  <c r="J305" i="29"/>
  <c r="K305" i="29"/>
  <c r="G306" i="29"/>
  <c r="H306" i="29"/>
  <c r="I306" i="29"/>
  <c r="M306" i="29" s="1"/>
  <c r="J306" i="29"/>
  <c r="K306" i="29"/>
  <c r="G307" i="29"/>
  <c r="H307" i="29"/>
  <c r="I307" i="29"/>
  <c r="J307" i="29"/>
  <c r="K307" i="29"/>
  <c r="G308" i="29"/>
  <c r="H308" i="29"/>
  <c r="I308" i="29"/>
  <c r="J308" i="29"/>
  <c r="K308" i="29"/>
  <c r="G309" i="29"/>
  <c r="H309" i="29"/>
  <c r="I309" i="29"/>
  <c r="J309" i="29"/>
  <c r="K309" i="29"/>
  <c r="G310" i="29"/>
  <c r="H310" i="29"/>
  <c r="I310" i="29"/>
  <c r="J310" i="29"/>
  <c r="K310" i="29"/>
  <c r="G311" i="29"/>
  <c r="H311" i="29"/>
  <c r="I311" i="29"/>
  <c r="J311" i="29"/>
  <c r="K311" i="29"/>
  <c r="G312" i="29"/>
  <c r="H312" i="29"/>
  <c r="I312" i="29"/>
  <c r="J312" i="29"/>
  <c r="K312" i="29"/>
  <c r="G313" i="29"/>
  <c r="H313" i="29"/>
  <c r="I313" i="29"/>
  <c r="J313" i="29"/>
  <c r="K313" i="29"/>
  <c r="G314" i="29"/>
  <c r="H314" i="29"/>
  <c r="I314" i="29"/>
  <c r="J314" i="29"/>
  <c r="K314" i="29"/>
  <c r="G315" i="29"/>
  <c r="H315" i="29"/>
  <c r="I315" i="29"/>
  <c r="J315" i="29"/>
  <c r="K315" i="29"/>
  <c r="G316" i="29"/>
  <c r="L316" i="29" s="1"/>
  <c r="N316" i="29" s="1"/>
  <c r="H316" i="29"/>
  <c r="I316" i="29"/>
  <c r="J316" i="29"/>
  <c r="K316" i="29"/>
  <c r="G317" i="29"/>
  <c r="H317" i="29"/>
  <c r="I317" i="29"/>
  <c r="J317" i="29"/>
  <c r="K317" i="29"/>
  <c r="G318" i="29"/>
  <c r="H318" i="29"/>
  <c r="I318" i="29"/>
  <c r="J318" i="29"/>
  <c r="K318" i="29"/>
  <c r="G319" i="29"/>
  <c r="H319" i="29"/>
  <c r="M319" i="29" s="1"/>
  <c r="I319" i="29"/>
  <c r="J319" i="29"/>
  <c r="K319" i="29"/>
  <c r="G320" i="29"/>
  <c r="H320" i="29"/>
  <c r="I320" i="29"/>
  <c r="J320" i="29"/>
  <c r="K320" i="29"/>
  <c r="G321" i="29"/>
  <c r="H321" i="29"/>
  <c r="I321" i="29"/>
  <c r="J321" i="29"/>
  <c r="K321" i="29"/>
  <c r="G322" i="29"/>
  <c r="H322" i="29"/>
  <c r="I322" i="29"/>
  <c r="M322" i="29" s="1"/>
  <c r="N322" i="29" s="1"/>
  <c r="J322" i="29"/>
  <c r="K322" i="29"/>
  <c r="G323" i="29"/>
  <c r="H323" i="29"/>
  <c r="I323" i="29"/>
  <c r="J323" i="29"/>
  <c r="K323" i="29"/>
  <c r="G324" i="29"/>
  <c r="H324" i="29"/>
  <c r="I324" i="29"/>
  <c r="J324" i="29"/>
  <c r="K324" i="29"/>
  <c r="G325" i="29"/>
  <c r="H325" i="29"/>
  <c r="I325" i="29"/>
  <c r="J325" i="29"/>
  <c r="K325" i="29"/>
  <c r="G326" i="29"/>
  <c r="H326" i="29"/>
  <c r="I326" i="29"/>
  <c r="J326" i="29"/>
  <c r="K326" i="29"/>
  <c r="G327" i="29"/>
  <c r="H327" i="29"/>
  <c r="I327" i="29"/>
  <c r="J327" i="29"/>
  <c r="K327" i="29"/>
  <c r="G328" i="29"/>
  <c r="H328" i="29"/>
  <c r="I328" i="29"/>
  <c r="J328" i="29"/>
  <c r="K328" i="29"/>
  <c r="G329" i="29"/>
  <c r="H329" i="29"/>
  <c r="I329" i="29"/>
  <c r="J329" i="29"/>
  <c r="K329" i="29"/>
  <c r="G330" i="29"/>
  <c r="H330" i="29"/>
  <c r="I330" i="29"/>
  <c r="J330" i="29"/>
  <c r="K330" i="29"/>
  <c r="G331" i="29"/>
  <c r="H331" i="29"/>
  <c r="I331" i="29"/>
  <c r="J331" i="29"/>
  <c r="K331" i="29"/>
  <c r="G332" i="29"/>
  <c r="H332" i="29"/>
  <c r="I332" i="29"/>
  <c r="J332" i="29"/>
  <c r="K332" i="29"/>
  <c r="G333" i="29"/>
  <c r="H333" i="29"/>
  <c r="I333" i="29"/>
  <c r="J333" i="29"/>
  <c r="K333" i="29"/>
  <c r="G334" i="29"/>
  <c r="H334" i="29"/>
  <c r="I334" i="29"/>
  <c r="J334" i="29"/>
  <c r="K334" i="29"/>
  <c r="G335" i="29"/>
  <c r="H335" i="29"/>
  <c r="I335" i="29"/>
  <c r="J335" i="29"/>
  <c r="K335" i="29"/>
  <c r="G336" i="29"/>
  <c r="H336" i="29"/>
  <c r="I336" i="29"/>
  <c r="J336" i="29"/>
  <c r="K336" i="29"/>
  <c r="G337" i="29"/>
  <c r="H337" i="29"/>
  <c r="I337" i="29"/>
  <c r="J337" i="29"/>
  <c r="K337" i="29"/>
  <c r="G338" i="29"/>
  <c r="H338" i="29"/>
  <c r="I338" i="29"/>
  <c r="J338" i="29"/>
  <c r="K338" i="29"/>
  <c r="G339" i="29"/>
  <c r="H339" i="29"/>
  <c r="I339" i="29"/>
  <c r="J339" i="29"/>
  <c r="K339" i="29"/>
  <c r="G340" i="29"/>
  <c r="H340" i="29"/>
  <c r="I340" i="29"/>
  <c r="J340" i="29"/>
  <c r="K340" i="29"/>
  <c r="G341" i="29"/>
  <c r="H341" i="29"/>
  <c r="I341" i="29"/>
  <c r="J341" i="29"/>
  <c r="K341" i="29"/>
  <c r="G342" i="29"/>
  <c r="H342" i="29"/>
  <c r="I342" i="29"/>
  <c r="J342" i="29"/>
  <c r="K342" i="29"/>
  <c r="G343" i="29"/>
  <c r="H343" i="29"/>
  <c r="I343" i="29"/>
  <c r="J343" i="29"/>
  <c r="K343" i="29"/>
  <c r="G344" i="29"/>
  <c r="H344" i="29"/>
  <c r="I344" i="29"/>
  <c r="J344" i="29"/>
  <c r="K344" i="29"/>
  <c r="G345" i="29"/>
  <c r="H345" i="29"/>
  <c r="I345" i="29"/>
  <c r="J345" i="29"/>
  <c r="K345" i="29"/>
  <c r="G346" i="29"/>
  <c r="H346" i="29"/>
  <c r="I346" i="29"/>
  <c r="J346" i="29"/>
  <c r="K346" i="29"/>
  <c r="G347" i="29"/>
  <c r="H347" i="29"/>
  <c r="I347" i="29"/>
  <c r="M347" i="29" s="1"/>
  <c r="J347" i="29"/>
  <c r="K347" i="29"/>
  <c r="G348" i="29"/>
  <c r="H348" i="29"/>
  <c r="I348" i="29"/>
  <c r="J348" i="29"/>
  <c r="K348" i="29"/>
  <c r="G349" i="29"/>
  <c r="H349" i="29"/>
  <c r="I349" i="29"/>
  <c r="J349" i="29"/>
  <c r="K349" i="29"/>
  <c r="G350" i="29"/>
  <c r="H350" i="29"/>
  <c r="I350" i="29"/>
  <c r="J350" i="29"/>
  <c r="K350" i="29"/>
  <c r="G351" i="29"/>
  <c r="H351" i="29"/>
  <c r="I351" i="29"/>
  <c r="J351" i="29"/>
  <c r="K351" i="29"/>
  <c r="G352" i="29"/>
  <c r="H352" i="29"/>
  <c r="I352" i="29"/>
  <c r="J352" i="29"/>
  <c r="K352" i="29"/>
  <c r="G353" i="29"/>
  <c r="L353" i="29" s="1"/>
  <c r="H353" i="29"/>
  <c r="I353" i="29"/>
  <c r="J353" i="29"/>
  <c r="K353" i="29"/>
  <c r="G354" i="29"/>
  <c r="H354" i="29"/>
  <c r="I354" i="29"/>
  <c r="J354" i="29"/>
  <c r="K354" i="29"/>
  <c r="G355" i="29"/>
  <c r="H355" i="29"/>
  <c r="I355" i="29"/>
  <c r="J355" i="29"/>
  <c r="K355" i="29"/>
  <c r="G356" i="29"/>
  <c r="H356" i="29"/>
  <c r="I356" i="29"/>
  <c r="J356" i="29"/>
  <c r="K356" i="29"/>
  <c r="G357" i="29"/>
  <c r="H357" i="29"/>
  <c r="I357" i="29"/>
  <c r="J357" i="29"/>
  <c r="K357" i="29"/>
  <c r="G358" i="29"/>
  <c r="H358" i="29"/>
  <c r="I358" i="29"/>
  <c r="J358" i="29"/>
  <c r="K358" i="29"/>
  <c r="G359" i="29"/>
  <c r="H359" i="29"/>
  <c r="I359" i="29"/>
  <c r="J359" i="29"/>
  <c r="K359" i="29"/>
  <c r="G360" i="29"/>
  <c r="H360" i="29"/>
  <c r="I360" i="29"/>
  <c r="J360" i="29"/>
  <c r="K360" i="29"/>
  <c r="G361" i="29"/>
  <c r="H361" i="29"/>
  <c r="I361" i="29"/>
  <c r="J361" i="29"/>
  <c r="K361" i="29"/>
  <c r="G362" i="29"/>
  <c r="H362" i="29"/>
  <c r="I362" i="29"/>
  <c r="J362" i="29"/>
  <c r="K362" i="29"/>
  <c r="G363" i="29"/>
  <c r="H363" i="29"/>
  <c r="I363" i="29"/>
  <c r="M363" i="29" s="1"/>
  <c r="J363" i="29"/>
  <c r="K363" i="29"/>
  <c r="G364" i="29"/>
  <c r="H364" i="29"/>
  <c r="I364" i="29"/>
  <c r="J364" i="29"/>
  <c r="K364" i="29"/>
  <c r="G365" i="29"/>
  <c r="H365" i="29"/>
  <c r="I365" i="29"/>
  <c r="J365" i="29"/>
  <c r="K365" i="29"/>
  <c r="G366" i="29"/>
  <c r="H366" i="29"/>
  <c r="I366" i="29"/>
  <c r="J366" i="29"/>
  <c r="K366" i="29"/>
  <c r="G367" i="29"/>
  <c r="H367" i="29"/>
  <c r="I367" i="29"/>
  <c r="J367" i="29"/>
  <c r="K367" i="29"/>
  <c r="G368" i="29"/>
  <c r="H368" i="29"/>
  <c r="I368" i="29"/>
  <c r="J368" i="29"/>
  <c r="K368" i="29"/>
  <c r="G369" i="29"/>
  <c r="H369" i="29"/>
  <c r="I369" i="29"/>
  <c r="J369" i="29"/>
  <c r="K369" i="29"/>
  <c r="G370" i="29"/>
  <c r="L370" i="29" s="1"/>
  <c r="H370" i="29"/>
  <c r="I370" i="29"/>
  <c r="J370" i="29"/>
  <c r="K370" i="29"/>
  <c r="G371" i="29"/>
  <c r="H371" i="29"/>
  <c r="I371" i="29"/>
  <c r="M371" i="29" s="1"/>
  <c r="J371" i="29"/>
  <c r="K371" i="29"/>
  <c r="G372" i="29"/>
  <c r="H372" i="29"/>
  <c r="I372" i="29"/>
  <c r="J372" i="29"/>
  <c r="K372" i="29"/>
  <c r="G373" i="29"/>
  <c r="L373" i="29" s="1"/>
  <c r="H373" i="29"/>
  <c r="I373" i="29"/>
  <c r="J373" i="29"/>
  <c r="K373" i="29"/>
  <c r="G374" i="29"/>
  <c r="H374" i="29"/>
  <c r="I374" i="29"/>
  <c r="J374" i="29"/>
  <c r="K374" i="29"/>
  <c r="G375" i="29"/>
  <c r="H375" i="29"/>
  <c r="I375" i="29"/>
  <c r="J375" i="29"/>
  <c r="K375" i="29"/>
  <c r="G376" i="29"/>
  <c r="H376" i="29"/>
  <c r="I376" i="29"/>
  <c r="J376" i="29"/>
  <c r="K376" i="29"/>
  <c r="G377" i="29"/>
  <c r="H377" i="29"/>
  <c r="I377" i="29"/>
  <c r="J377" i="29"/>
  <c r="K377" i="29"/>
  <c r="G378" i="29"/>
  <c r="H378" i="29"/>
  <c r="I378" i="29"/>
  <c r="J378" i="29"/>
  <c r="K378" i="29"/>
  <c r="G379" i="29"/>
  <c r="H379" i="29"/>
  <c r="I379" i="29"/>
  <c r="J379" i="29"/>
  <c r="K379" i="29"/>
  <c r="G380" i="29"/>
  <c r="H380" i="29"/>
  <c r="I380" i="29"/>
  <c r="J380" i="29"/>
  <c r="K380" i="29"/>
  <c r="G381" i="29"/>
  <c r="H381" i="29"/>
  <c r="I381" i="29"/>
  <c r="J381" i="29"/>
  <c r="K381" i="29"/>
  <c r="G382" i="29"/>
  <c r="H382" i="29"/>
  <c r="I382" i="29"/>
  <c r="J382" i="29"/>
  <c r="K382" i="29"/>
  <c r="G383" i="29"/>
  <c r="H383" i="29"/>
  <c r="I383" i="29"/>
  <c r="J383" i="29"/>
  <c r="K383" i="29"/>
  <c r="G384" i="29"/>
  <c r="H384" i="29"/>
  <c r="I384" i="29"/>
  <c r="J384" i="29"/>
  <c r="K384" i="29"/>
  <c r="G385" i="29"/>
  <c r="H385" i="29"/>
  <c r="I385" i="29"/>
  <c r="J385" i="29"/>
  <c r="K385" i="29"/>
  <c r="G386" i="29"/>
  <c r="H386" i="29"/>
  <c r="I386" i="29"/>
  <c r="J386" i="29"/>
  <c r="K386" i="29"/>
  <c r="G387" i="29"/>
  <c r="H387" i="29"/>
  <c r="I387" i="29"/>
  <c r="J387" i="29"/>
  <c r="K387" i="29"/>
  <c r="G388" i="29"/>
  <c r="H388" i="29"/>
  <c r="I388" i="29"/>
  <c r="J388" i="29"/>
  <c r="K388" i="29"/>
  <c r="G389" i="29"/>
  <c r="H389" i="29"/>
  <c r="I389" i="29"/>
  <c r="J389" i="29"/>
  <c r="K389" i="29"/>
  <c r="G390" i="29"/>
  <c r="H390" i="29"/>
  <c r="I390" i="29"/>
  <c r="J390" i="29"/>
  <c r="K390" i="29"/>
  <c r="G391" i="29"/>
  <c r="H391" i="29"/>
  <c r="M391" i="29" s="1"/>
  <c r="I391" i="29"/>
  <c r="J391" i="29"/>
  <c r="K391" i="29"/>
  <c r="G392" i="29"/>
  <c r="H392" i="29"/>
  <c r="I392" i="29"/>
  <c r="J392" i="29"/>
  <c r="K392" i="29"/>
  <c r="G393" i="29"/>
  <c r="H393" i="29"/>
  <c r="I393" i="29"/>
  <c r="J393" i="29"/>
  <c r="K393" i="29"/>
  <c r="G394" i="29"/>
  <c r="H394" i="29"/>
  <c r="I394" i="29"/>
  <c r="J394" i="29"/>
  <c r="K394" i="29"/>
  <c r="G395" i="29"/>
  <c r="H395" i="29"/>
  <c r="I395" i="29"/>
  <c r="J395" i="29"/>
  <c r="K395" i="29"/>
  <c r="G396" i="29"/>
  <c r="H396" i="29"/>
  <c r="I396" i="29"/>
  <c r="J396" i="29"/>
  <c r="K396" i="29"/>
  <c r="G397" i="29"/>
  <c r="H397" i="29"/>
  <c r="I397" i="29"/>
  <c r="J397" i="29"/>
  <c r="K397" i="29"/>
  <c r="G398" i="29"/>
  <c r="H398" i="29"/>
  <c r="I398" i="29"/>
  <c r="J398" i="29"/>
  <c r="K398" i="29"/>
  <c r="G399" i="29"/>
  <c r="H399" i="29"/>
  <c r="I399" i="29"/>
  <c r="J399" i="29"/>
  <c r="K399" i="29"/>
  <c r="G400" i="29"/>
  <c r="H400" i="29"/>
  <c r="I400" i="29"/>
  <c r="J400" i="29"/>
  <c r="K400" i="29"/>
  <c r="G401" i="29"/>
  <c r="H401" i="29"/>
  <c r="I401" i="29"/>
  <c r="J401" i="29"/>
  <c r="K401" i="29"/>
  <c r="G402" i="29"/>
  <c r="H402" i="29"/>
  <c r="I402" i="29"/>
  <c r="M402" i="29" s="1"/>
  <c r="N402" i="29" s="1"/>
  <c r="J402" i="29"/>
  <c r="K402" i="29"/>
  <c r="G403" i="29"/>
  <c r="H403" i="29"/>
  <c r="I403" i="29"/>
  <c r="J403" i="29"/>
  <c r="K403" i="29"/>
  <c r="G404" i="29"/>
  <c r="H404" i="29"/>
  <c r="I404" i="29"/>
  <c r="J404" i="29"/>
  <c r="K404" i="29"/>
  <c r="G405" i="29"/>
  <c r="H405" i="29"/>
  <c r="I405" i="29"/>
  <c r="J405" i="29"/>
  <c r="K405" i="29"/>
  <c r="G406" i="29"/>
  <c r="H406" i="29"/>
  <c r="I406" i="29"/>
  <c r="J406" i="29"/>
  <c r="K406" i="29"/>
  <c r="G407" i="29"/>
  <c r="H407" i="29"/>
  <c r="M407" i="29" s="1"/>
  <c r="I407" i="29"/>
  <c r="J407" i="29"/>
  <c r="K407" i="29"/>
  <c r="G408" i="29"/>
  <c r="H408" i="29"/>
  <c r="I408" i="29"/>
  <c r="J408" i="29"/>
  <c r="K408" i="29"/>
  <c r="G409" i="29"/>
  <c r="H409" i="29"/>
  <c r="I409" i="29"/>
  <c r="J409" i="29"/>
  <c r="K409" i="29"/>
  <c r="G410" i="29"/>
  <c r="H410" i="29"/>
  <c r="I410" i="29"/>
  <c r="J410" i="29"/>
  <c r="K410" i="29"/>
  <c r="G411" i="29"/>
  <c r="H411" i="29"/>
  <c r="I411" i="29"/>
  <c r="J411" i="29"/>
  <c r="K411" i="29"/>
  <c r="G412" i="29"/>
  <c r="H412" i="29"/>
  <c r="I412" i="29"/>
  <c r="J412" i="29"/>
  <c r="K412" i="29"/>
  <c r="G413" i="29"/>
  <c r="H413" i="29"/>
  <c r="I413" i="29"/>
  <c r="J413" i="29"/>
  <c r="K413" i="29"/>
  <c r="G414" i="29"/>
  <c r="H414" i="29"/>
  <c r="I414" i="29"/>
  <c r="J414" i="29"/>
  <c r="K414" i="29"/>
  <c r="G415" i="29"/>
  <c r="H415" i="29"/>
  <c r="M415" i="29" s="1"/>
  <c r="I415" i="29"/>
  <c r="J415" i="29"/>
  <c r="K415" i="29"/>
  <c r="G416" i="29"/>
  <c r="H416" i="29"/>
  <c r="I416" i="29"/>
  <c r="J416" i="29"/>
  <c r="K416" i="29"/>
  <c r="G417" i="29"/>
  <c r="H417" i="29"/>
  <c r="I417" i="29"/>
  <c r="J417" i="29"/>
  <c r="K417" i="29"/>
  <c r="G418" i="29"/>
  <c r="H418" i="29"/>
  <c r="M418" i="29" s="1"/>
  <c r="I418" i="29"/>
  <c r="J418" i="29"/>
  <c r="K418" i="29"/>
  <c r="G419" i="29"/>
  <c r="H419" i="29"/>
  <c r="I419" i="29"/>
  <c r="J419" i="29"/>
  <c r="K419" i="29"/>
  <c r="G420" i="29"/>
  <c r="H420" i="29"/>
  <c r="I420" i="29"/>
  <c r="J420" i="29"/>
  <c r="K420" i="29"/>
  <c r="G421" i="29"/>
  <c r="H421" i="29"/>
  <c r="I421" i="29"/>
  <c r="J421" i="29"/>
  <c r="K421" i="29"/>
  <c r="G422" i="29"/>
  <c r="H422" i="29"/>
  <c r="I422" i="29"/>
  <c r="J422" i="29"/>
  <c r="K422" i="29"/>
  <c r="G423" i="29"/>
  <c r="H423" i="29"/>
  <c r="I423" i="29"/>
  <c r="J423" i="29"/>
  <c r="K423" i="29"/>
  <c r="G424" i="29"/>
  <c r="H424" i="29"/>
  <c r="I424" i="29"/>
  <c r="J424" i="29"/>
  <c r="K424" i="29"/>
  <c r="G425" i="29"/>
  <c r="H425" i="29"/>
  <c r="I425" i="29"/>
  <c r="J425" i="29"/>
  <c r="K425" i="29"/>
  <c r="G426" i="29"/>
  <c r="H426" i="29"/>
  <c r="I426" i="29"/>
  <c r="J426" i="29"/>
  <c r="K426" i="29"/>
  <c r="G427" i="29"/>
  <c r="H427" i="29"/>
  <c r="I427" i="29"/>
  <c r="J427" i="29"/>
  <c r="K427" i="29"/>
  <c r="G428" i="29"/>
  <c r="H428" i="29"/>
  <c r="I428" i="29"/>
  <c r="J428" i="29"/>
  <c r="K428" i="29"/>
  <c r="G429" i="29"/>
  <c r="H429" i="29"/>
  <c r="I429" i="29"/>
  <c r="J429" i="29"/>
  <c r="K429" i="29"/>
  <c r="G430" i="29"/>
  <c r="H430" i="29"/>
  <c r="I430" i="29"/>
  <c r="J430" i="29"/>
  <c r="K430" i="29"/>
  <c r="G431" i="29"/>
  <c r="H431" i="29"/>
  <c r="I431" i="29"/>
  <c r="J431" i="29"/>
  <c r="K431" i="29"/>
  <c r="G432" i="29"/>
  <c r="H432" i="29"/>
  <c r="I432" i="29"/>
  <c r="J432" i="29"/>
  <c r="K432" i="29"/>
  <c r="G433" i="29"/>
  <c r="H433" i="29"/>
  <c r="I433" i="29"/>
  <c r="J433" i="29"/>
  <c r="K433" i="29"/>
  <c r="G434" i="29"/>
  <c r="H434" i="29"/>
  <c r="I434" i="29"/>
  <c r="J434" i="29"/>
  <c r="K434" i="29"/>
  <c r="G435" i="29"/>
  <c r="H435" i="29"/>
  <c r="I435" i="29"/>
  <c r="J435" i="29"/>
  <c r="K435" i="29"/>
  <c r="G436" i="29"/>
  <c r="H436" i="29"/>
  <c r="I436" i="29"/>
  <c r="J436" i="29"/>
  <c r="K436" i="29"/>
  <c r="G437" i="29"/>
  <c r="H437" i="29"/>
  <c r="I437" i="29"/>
  <c r="J437" i="29"/>
  <c r="K437" i="29"/>
  <c r="G438" i="29"/>
  <c r="H438" i="29"/>
  <c r="I438" i="29"/>
  <c r="J438" i="29"/>
  <c r="K438" i="29"/>
  <c r="G439" i="29"/>
  <c r="H439" i="29"/>
  <c r="I439" i="29"/>
  <c r="J439" i="29"/>
  <c r="K439" i="29"/>
  <c r="G440" i="29"/>
  <c r="H440" i="29"/>
  <c r="I440" i="29"/>
  <c r="J440" i="29"/>
  <c r="K440" i="29"/>
  <c r="G441" i="29"/>
  <c r="H441" i="29"/>
  <c r="I441" i="29"/>
  <c r="J441" i="29"/>
  <c r="K441" i="29"/>
  <c r="G442" i="29"/>
  <c r="H442" i="29"/>
  <c r="I442" i="29"/>
  <c r="J442" i="29"/>
  <c r="K442" i="29"/>
  <c r="G443" i="29"/>
  <c r="H443" i="29"/>
  <c r="I443" i="29"/>
  <c r="J443" i="29"/>
  <c r="K443" i="29"/>
  <c r="G444" i="29"/>
  <c r="H444" i="29"/>
  <c r="I444" i="29"/>
  <c r="J444" i="29"/>
  <c r="K444" i="29"/>
  <c r="G445" i="29"/>
  <c r="H445" i="29"/>
  <c r="I445" i="29"/>
  <c r="J445" i="29"/>
  <c r="K445" i="29"/>
  <c r="G446" i="29"/>
  <c r="H446" i="29"/>
  <c r="I446" i="29"/>
  <c r="J446" i="29"/>
  <c r="K446" i="29"/>
  <c r="G447" i="29"/>
  <c r="H447" i="29"/>
  <c r="I447" i="29"/>
  <c r="J447" i="29"/>
  <c r="K447" i="29"/>
  <c r="G448" i="29"/>
  <c r="H448" i="29"/>
  <c r="I448" i="29"/>
  <c r="J448" i="29"/>
  <c r="K448" i="29"/>
  <c r="G449" i="29"/>
  <c r="H449" i="29"/>
  <c r="I449" i="29"/>
  <c r="J449" i="29"/>
  <c r="K449" i="29"/>
  <c r="G450" i="29"/>
  <c r="H450" i="29"/>
  <c r="I450" i="29"/>
  <c r="J450" i="29"/>
  <c r="K450" i="29"/>
  <c r="G451" i="29"/>
  <c r="H451" i="29"/>
  <c r="I451" i="29"/>
  <c r="J451" i="29"/>
  <c r="K451" i="29"/>
  <c r="G452" i="29"/>
  <c r="H452" i="29"/>
  <c r="I452" i="29"/>
  <c r="J452" i="29"/>
  <c r="K452" i="29"/>
  <c r="G453" i="29"/>
  <c r="H453" i="29"/>
  <c r="I453" i="29"/>
  <c r="J453" i="29"/>
  <c r="K453" i="29"/>
  <c r="G454" i="29"/>
  <c r="H454" i="29"/>
  <c r="I454" i="29"/>
  <c r="J454" i="29"/>
  <c r="K454" i="29"/>
  <c r="G455" i="29"/>
  <c r="H455" i="29"/>
  <c r="I455" i="29"/>
  <c r="J455" i="29"/>
  <c r="K455" i="29"/>
  <c r="G456" i="29"/>
  <c r="H456" i="29"/>
  <c r="I456" i="29"/>
  <c r="J456" i="29"/>
  <c r="K456" i="29"/>
  <c r="G457" i="29"/>
  <c r="H457" i="29"/>
  <c r="I457" i="29"/>
  <c r="J457" i="29"/>
  <c r="K457" i="29"/>
  <c r="G458" i="29"/>
  <c r="H458" i="29"/>
  <c r="M458" i="29" s="1"/>
  <c r="N458" i="29" s="1"/>
  <c r="I458" i="29"/>
  <c r="J458" i="29"/>
  <c r="K458" i="29"/>
  <c r="G459" i="29"/>
  <c r="H459" i="29"/>
  <c r="I459" i="29"/>
  <c r="J459" i="29"/>
  <c r="K459" i="29"/>
  <c r="G460" i="29"/>
  <c r="H460" i="29"/>
  <c r="I460" i="29"/>
  <c r="J460" i="29"/>
  <c r="K460" i="29"/>
  <c r="G461" i="29"/>
  <c r="H461" i="29"/>
  <c r="I461" i="29"/>
  <c r="J461" i="29"/>
  <c r="K461" i="29"/>
  <c r="G462" i="29"/>
  <c r="H462" i="29"/>
  <c r="I462" i="29"/>
  <c r="J462" i="29"/>
  <c r="K462" i="29"/>
  <c r="G463" i="29"/>
  <c r="H463" i="29"/>
  <c r="I463" i="29"/>
  <c r="J463" i="29"/>
  <c r="K463" i="29"/>
  <c r="G464" i="29"/>
  <c r="H464" i="29"/>
  <c r="I464" i="29"/>
  <c r="J464" i="29"/>
  <c r="K464" i="29"/>
  <c r="G465" i="29"/>
  <c r="H465" i="29"/>
  <c r="I465" i="29"/>
  <c r="J465" i="29"/>
  <c r="K465" i="29"/>
  <c r="G466" i="29"/>
  <c r="H466" i="29"/>
  <c r="I466" i="29"/>
  <c r="J466" i="29"/>
  <c r="K466" i="29"/>
  <c r="G467" i="29"/>
  <c r="H467" i="29"/>
  <c r="I467" i="29"/>
  <c r="J467" i="29"/>
  <c r="K467" i="29"/>
  <c r="G468" i="29"/>
  <c r="H468" i="29"/>
  <c r="I468" i="29"/>
  <c r="J468" i="29"/>
  <c r="K468" i="29"/>
  <c r="G469" i="29"/>
  <c r="H469" i="29"/>
  <c r="I469" i="29"/>
  <c r="J469" i="29"/>
  <c r="K469" i="29"/>
  <c r="G470" i="29"/>
  <c r="H470" i="29"/>
  <c r="I470" i="29"/>
  <c r="J470" i="29"/>
  <c r="K470" i="29"/>
  <c r="G471" i="29"/>
  <c r="H471" i="29"/>
  <c r="I471" i="29"/>
  <c r="J471" i="29"/>
  <c r="K471" i="29"/>
  <c r="G472" i="29"/>
  <c r="H472" i="29"/>
  <c r="I472" i="29"/>
  <c r="J472" i="29"/>
  <c r="K472" i="29"/>
  <c r="G473" i="29"/>
  <c r="H473" i="29"/>
  <c r="I473" i="29"/>
  <c r="J473" i="29"/>
  <c r="K473" i="29"/>
  <c r="G474" i="29"/>
  <c r="H474" i="29"/>
  <c r="I474" i="29"/>
  <c r="J474" i="29"/>
  <c r="K474" i="29"/>
  <c r="G475" i="29"/>
  <c r="H475" i="29"/>
  <c r="I475" i="29"/>
  <c r="J475" i="29"/>
  <c r="K475" i="29"/>
  <c r="G476" i="29"/>
  <c r="H476" i="29"/>
  <c r="I476" i="29"/>
  <c r="J476" i="29"/>
  <c r="K476" i="29"/>
  <c r="G477" i="29"/>
  <c r="H477" i="29"/>
  <c r="I477" i="29"/>
  <c r="J477" i="29"/>
  <c r="K477" i="29"/>
  <c r="G478" i="29"/>
  <c r="H478" i="29"/>
  <c r="I478" i="29"/>
  <c r="J478" i="29"/>
  <c r="K478" i="29"/>
  <c r="G479" i="29"/>
  <c r="H479" i="29"/>
  <c r="I479" i="29"/>
  <c r="J479" i="29"/>
  <c r="K479" i="29"/>
  <c r="G480" i="29"/>
  <c r="H480" i="29"/>
  <c r="I480" i="29"/>
  <c r="J480" i="29"/>
  <c r="K480" i="29"/>
  <c r="G481" i="29"/>
  <c r="H481" i="29"/>
  <c r="I481" i="29"/>
  <c r="J481" i="29"/>
  <c r="K481" i="29"/>
  <c r="G482" i="29"/>
  <c r="L482" i="29" s="1"/>
  <c r="N482" i="29" s="1"/>
  <c r="H482" i="29"/>
  <c r="I482" i="29"/>
  <c r="J482" i="29"/>
  <c r="K482" i="29"/>
  <c r="G483" i="29"/>
  <c r="H483" i="29"/>
  <c r="I483" i="29"/>
  <c r="J483" i="29"/>
  <c r="K483" i="29"/>
  <c r="G484" i="29"/>
  <c r="H484" i="29"/>
  <c r="I484" i="29"/>
  <c r="J484" i="29"/>
  <c r="K484" i="29"/>
  <c r="G485" i="29"/>
  <c r="H485" i="29"/>
  <c r="I485" i="29"/>
  <c r="J485" i="29"/>
  <c r="K485" i="29"/>
  <c r="G486" i="29"/>
  <c r="H486" i="29"/>
  <c r="I486" i="29"/>
  <c r="J486" i="29"/>
  <c r="K486" i="29"/>
  <c r="G487" i="29"/>
  <c r="H487" i="29"/>
  <c r="I487" i="29"/>
  <c r="J487" i="29"/>
  <c r="K487" i="29"/>
  <c r="G488" i="29"/>
  <c r="H488" i="29"/>
  <c r="I488" i="29"/>
  <c r="J488" i="29"/>
  <c r="K488" i="29"/>
  <c r="G489" i="29"/>
  <c r="H489" i="29"/>
  <c r="I489" i="29"/>
  <c r="J489" i="29"/>
  <c r="K489" i="29"/>
  <c r="G490" i="29"/>
  <c r="L490" i="29" s="1"/>
  <c r="N490" i="29" s="1"/>
  <c r="H490" i="29"/>
  <c r="I490" i="29"/>
  <c r="J490" i="29"/>
  <c r="K490" i="29"/>
  <c r="G491" i="29"/>
  <c r="H491" i="29"/>
  <c r="I491" i="29"/>
  <c r="J491" i="29"/>
  <c r="K491" i="29"/>
  <c r="G492" i="29"/>
  <c r="H492" i="29"/>
  <c r="I492" i="29"/>
  <c r="J492" i="29"/>
  <c r="K492" i="29"/>
  <c r="G493" i="29"/>
  <c r="H493" i="29"/>
  <c r="I493" i="29"/>
  <c r="J493" i="29"/>
  <c r="K493" i="29"/>
  <c r="G494" i="29"/>
  <c r="H494" i="29"/>
  <c r="I494" i="29"/>
  <c r="J494" i="29"/>
  <c r="K494" i="29"/>
  <c r="G495" i="29"/>
  <c r="H495" i="29"/>
  <c r="I495" i="29"/>
  <c r="J495" i="29"/>
  <c r="K495" i="29"/>
  <c r="G496" i="29"/>
  <c r="H496" i="29"/>
  <c r="I496" i="29"/>
  <c r="J496" i="29"/>
  <c r="K496" i="29"/>
  <c r="G497" i="29"/>
  <c r="H497" i="29"/>
  <c r="I497" i="29"/>
  <c r="J497" i="29"/>
  <c r="K497" i="29"/>
  <c r="G498" i="29"/>
  <c r="H498" i="29"/>
  <c r="I498" i="29"/>
  <c r="J498" i="29"/>
  <c r="K498" i="29"/>
  <c r="G499" i="29"/>
  <c r="H499" i="29"/>
  <c r="I499" i="29"/>
  <c r="J499" i="29"/>
  <c r="K499" i="29"/>
  <c r="G500" i="29"/>
  <c r="H500" i="29"/>
  <c r="I500" i="29"/>
  <c r="J500" i="29"/>
  <c r="K500" i="29"/>
  <c r="G501" i="29"/>
  <c r="H501" i="29"/>
  <c r="I501" i="29"/>
  <c r="J501" i="29"/>
  <c r="K501" i="29"/>
  <c r="G502" i="29"/>
  <c r="H502" i="29"/>
  <c r="I502" i="29"/>
  <c r="J502" i="29"/>
  <c r="K502" i="29"/>
  <c r="G503" i="29"/>
  <c r="H503" i="29"/>
  <c r="I503" i="29"/>
  <c r="J503" i="29"/>
  <c r="K503" i="29"/>
  <c r="G504" i="29"/>
  <c r="H504" i="29"/>
  <c r="I504" i="29"/>
  <c r="J504" i="29"/>
  <c r="K504" i="29"/>
  <c r="G505" i="29"/>
  <c r="H505" i="29"/>
  <c r="I505" i="29"/>
  <c r="J505" i="29"/>
  <c r="K505" i="29"/>
  <c r="G506" i="29"/>
  <c r="H506" i="29"/>
  <c r="I506" i="29"/>
  <c r="J506" i="29"/>
  <c r="K506" i="29"/>
  <c r="G507" i="29"/>
  <c r="H507" i="29"/>
  <c r="I507" i="29"/>
  <c r="J507" i="29"/>
  <c r="K507" i="29"/>
  <c r="G508" i="29"/>
  <c r="H508" i="29"/>
  <c r="I508" i="29"/>
  <c r="J508" i="29"/>
  <c r="K508" i="29"/>
  <c r="G509" i="29"/>
  <c r="H509" i="29"/>
  <c r="I509" i="29"/>
  <c r="J509" i="29"/>
  <c r="K509" i="29"/>
  <c r="G510" i="29"/>
  <c r="H510" i="29"/>
  <c r="I510" i="29"/>
  <c r="J510" i="29"/>
  <c r="K510" i="29"/>
  <c r="G511" i="29"/>
  <c r="H511" i="29"/>
  <c r="I511" i="29"/>
  <c r="J511" i="29"/>
  <c r="K511" i="29"/>
  <c r="G512" i="29"/>
  <c r="H512" i="29"/>
  <c r="I512" i="29"/>
  <c r="J512" i="29"/>
  <c r="K512" i="29"/>
  <c r="G513" i="29"/>
  <c r="H513" i="29"/>
  <c r="I513" i="29"/>
  <c r="J513" i="29"/>
  <c r="K513" i="29"/>
  <c r="G514" i="29"/>
  <c r="H514" i="29"/>
  <c r="I514" i="29"/>
  <c r="J514" i="29"/>
  <c r="K514" i="29"/>
  <c r="G515" i="29"/>
  <c r="H515" i="29"/>
  <c r="I515" i="29"/>
  <c r="J515" i="29"/>
  <c r="K515" i="29"/>
  <c r="G516" i="29"/>
  <c r="H516" i="29"/>
  <c r="I516" i="29"/>
  <c r="J516" i="29"/>
  <c r="K516" i="29"/>
  <c r="G517" i="29"/>
  <c r="H517" i="29"/>
  <c r="I517" i="29"/>
  <c r="J517" i="29"/>
  <c r="K517" i="29"/>
  <c r="G518" i="29"/>
  <c r="H518" i="29"/>
  <c r="I518" i="29"/>
  <c r="J518" i="29"/>
  <c r="K518" i="29"/>
  <c r="G519" i="29"/>
  <c r="H519" i="29"/>
  <c r="I519" i="29"/>
  <c r="J519" i="29"/>
  <c r="K519" i="29"/>
  <c r="G520" i="29"/>
  <c r="H520" i="29"/>
  <c r="I520" i="29"/>
  <c r="J520" i="29"/>
  <c r="K520" i="29"/>
  <c r="G521" i="29"/>
  <c r="H521" i="29"/>
  <c r="I521" i="29"/>
  <c r="J521" i="29"/>
  <c r="K521" i="29"/>
  <c r="G522" i="29"/>
  <c r="H522" i="29"/>
  <c r="I522" i="29"/>
  <c r="J522" i="29"/>
  <c r="K522" i="29"/>
  <c r="G523" i="29"/>
  <c r="H523" i="29"/>
  <c r="I523" i="29"/>
  <c r="J523" i="29"/>
  <c r="K523" i="29"/>
  <c r="G524" i="29"/>
  <c r="H524" i="29"/>
  <c r="I524" i="29"/>
  <c r="J524" i="29"/>
  <c r="K524" i="29"/>
  <c r="G525" i="29"/>
  <c r="H525" i="29"/>
  <c r="I525" i="29"/>
  <c r="J525" i="29"/>
  <c r="K525" i="29"/>
  <c r="G526" i="29"/>
  <c r="H526" i="29"/>
  <c r="I526" i="29"/>
  <c r="J526" i="29"/>
  <c r="K526" i="29"/>
  <c r="G527" i="29"/>
  <c r="H527" i="29"/>
  <c r="I527" i="29"/>
  <c r="J527" i="29"/>
  <c r="K527" i="29"/>
  <c r="G528" i="29"/>
  <c r="L528" i="29" s="1"/>
  <c r="H528" i="29"/>
  <c r="I528" i="29"/>
  <c r="J528" i="29"/>
  <c r="K528" i="29"/>
  <c r="G529" i="29"/>
  <c r="H529" i="29"/>
  <c r="I529" i="29"/>
  <c r="J529" i="29"/>
  <c r="K529" i="29"/>
  <c r="G530" i="29"/>
  <c r="H530" i="29"/>
  <c r="I530" i="29"/>
  <c r="J530" i="29"/>
  <c r="K530" i="29"/>
  <c r="G531" i="29"/>
  <c r="H531" i="29"/>
  <c r="I531" i="29"/>
  <c r="J531" i="29"/>
  <c r="K531" i="29"/>
  <c r="G532" i="29"/>
  <c r="H532" i="29"/>
  <c r="I532" i="29"/>
  <c r="J532" i="29"/>
  <c r="K532" i="29"/>
  <c r="G533" i="29"/>
  <c r="H533" i="29"/>
  <c r="I533" i="29"/>
  <c r="J533" i="29"/>
  <c r="K533" i="29"/>
  <c r="G534" i="29"/>
  <c r="H534" i="29"/>
  <c r="I534" i="29"/>
  <c r="J534" i="29"/>
  <c r="K534" i="29"/>
  <c r="G535" i="29"/>
  <c r="H535" i="29"/>
  <c r="I535" i="29"/>
  <c r="J535" i="29"/>
  <c r="K535" i="29"/>
  <c r="M535" i="29" s="1"/>
  <c r="N535" i="29" s="1"/>
  <c r="G536" i="29"/>
  <c r="H536" i="29"/>
  <c r="I536" i="29"/>
  <c r="J536" i="29"/>
  <c r="K536" i="29"/>
  <c r="G537" i="29"/>
  <c r="H537" i="29"/>
  <c r="I537" i="29"/>
  <c r="J537" i="29"/>
  <c r="K537" i="29"/>
  <c r="G538" i="29"/>
  <c r="H538" i="29"/>
  <c r="I538" i="29"/>
  <c r="J538" i="29"/>
  <c r="K538" i="29"/>
  <c r="G539" i="29"/>
  <c r="L539" i="29" s="1"/>
  <c r="H539" i="29"/>
  <c r="I539" i="29"/>
  <c r="J539" i="29"/>
  <c r="K539" i="29"/>
  <c r="G540" i="29"/>
  <c r="H540" i="29"/>
  <c r="I540" i="29"/>
  <c r="J540" i="29"/>
  <c r="K540" i="29"/>
  <c r="G541" i="29"/>
  <c r="H541" i="29"/>
  <c r="I541" i="29"/>
  <c r="J541" i="29"/>
  <c r="K541" i="29"/>
  <c r="G542" i="29"/>
  <c r="H542" i="29"/>
  <c r="I542" i="29"/>
  <c r="J542" i="29"/>
  <c r="K542" i="29"/>
  <c r="G543" i="29"/>
  <c r="H543" i="29"/>
  <c r="I543" i="29"/>
  <c r="J543" i="29"/>
  <c r="K543" i="29"/>
  <c r="G544" i="29"/>
  <c r="H544" i="29"/>
  <c r="I544" i="29"/>
  <c r="J544" i="29"/>
  <c r="K544" i="29"/>
  <c r="G545" i="29"/>
  <c r="H545" i="29"/>
  <c r="I545" i="29"/>
  <c r="J545" i="29"/>
  <c r="K545" i="29"/>
  <c r="G546" i="29"/>
  <c r="H546" i="29"/>
  <c r="I546" i="29"/>
  <c r="J546" i="29"/>
  <c r="K546" i="29"/>
  <c r="G547" i="29"/>
  <c r="L547" i="29" s="1"/>
  <c r="N547" i="29" s="1"/>
  <c r="H547" i="29"/>
  <c r="I547" i="29"/>
  <c r="J547" i="29"/>
  <c r="K547" i="29"/>
  <c r="G548" i="29"/>
  <c r="H548" i="29"/>
  <c r="I548" i="29"/>
  <c r="J548" i="29"/>
  <c r="K548" i="29"/>
  <c r="G549" i="29"/>
  <c r="H549" i="29"/>
  <c r="I549" i="29"/>
  <c r="J549" i="29"/>
  <c r="K549" i="29"/>
  <c r="G550" i="29"/>
  <c r="H550" i="29"/>
  <c r="I550" i="29"/>
  <c r="J550" i="29"/>
  <c r="K550" i="29"/>
  <c r="G551" i="29"/>
  <c r="H551" i="29"/>
  <c r="I551" i="29"/>
  <c r="J551" i="29"/>
  <c r="K551" i="29"/>
  <c r="G552" i="29"/>
  <c r="H552" i="29"/>
  <c r="I552" i="29"/>
  <c r="J552" i="29"/>
  <c r="K552" i="29"/>
  <c r="G553" i="29"/>
  <c r="H553" i="29"/>
  <c r="I553" i="29"/>
  <c r="J553" i="29"/>
  <c r="K553" i="29"/>
  <c r="G554" i="29"/>
  <c r="H554" i="29"/>
  <c r="I554" i="29"/>
  <c r="J554" i="29"/>
  <c r="K554" i="29"/>
  <c r="G555" i="29"/>
  <c r="L555" i="29" s="1"/>
  <c r="H555" i="29"/>
  <c r="I555" i="29"/>
  <c r="J555" i="29"/>
  <c r="K555" i="29"/>
  <c r="G556" i="29"/>
  <c r="H556" i="29"/>
  <c r="I556" i="29"/>
  <c r="J556" i="29"/>
  <c r="K556" i="29"/>
  <c r="G557" i="29"/>
  <c r="H557" i="29"/>
  <c r="I557" i="29"/>
  <c r="J557" i="29"/>
  <c r="K557" i="29"/>
  <c r="G558" i="29"/>
  <c r="L558" i="29" s="1"/>
  <c r="N558" i="29" s="1"/>
  <c r="H558" i="29"/>
  <c r="I558" i="29"/>
  <c r="J558" i="29"/>
  <c r="K558" i="29"/>
  <c r="G559" i="29"/>
  <c r="H559" i="29"/>
  <c r="I559" i="29"/>
  <c r="J559" i="29"/>
  <c r="K559" i="29"/>
  <c r="G560" i="29"/>
  <c r="H560" i="29"/>
  <c r="I560" i="29"/>
  <c r="J560" i="29"/>
  <c r="K560" i="29"/>
  <c r="G561" i="29"/>
  <c r="H561" i="29"/>
  <c r="I561" i="29"/>
  <c r="J561" i="29"/>
  <c r="K561" i="29"/>
  <c r="G562" i="29"/>
  <c r="H562" i="29"/>
  <c r="I562" i="29"/>
  <c r="J562" i="29"/>
  <c r="K562" i="29"/>
  <c r="G563" i="29"/>
  <c r="H563" i="29"/>
  <c r="I563" i="29"/>
  <c r="J563" i="29"/>
  <c r="K563" i="29"/>
  <c r="G564" i="29"/>
  <c r="H564" i="29"/>
  <c r="I564" i="29"/>
  <c r="J564" i="29"/>
  <c r="K564" i="29"/>
  <c r="G565" i="29"/>
  <c r="H565" i="29"/>
  <c r="I565" i="29"/>
  <c r="J565" i="29"/>
  <c r="K565" i="29"/>
  <c r="G566" i="29"/>
  <c r="H566" i="29"/>
  <c r="M566" i="29" s="1"/>
  <c r="I566" i="29"/>
  <c r="J566" i="29"/>
  <c r="K566" i="29"/>
  <c r="G567" i="29"/>
  <c r="H567" i="29"/>
  <c r="I567" i="29"/>
  <c r="J567" i="29"/>
  <c r="K567" i="29"/>
  <c r="G568" i="29"/>
  <c r="H568" i="29"/>
  <c r="I568" i="29"/>
  <c r="J568" i="29"/>
  <c r="K568" i="29"/>
  <c r="G569" i="29"/>
  <c r="H569" i="29"/>
  <c r="I569" i="29"/>
  <c r="J569" i="29"/>
  <c r="K569" i="29"/>
  <c r="G570" i="29"/>
  <c r="H570" i="29"/>
  <c r="I570" i="29"/>
  <c r="J570" i="29"/>
  <c r="K570" i="29"/>
  <c r="G571" i="29"/>
  <c r="H571" i="29"/>
  <c r="I571" i="29"/>
  <c r="J571" i="29"/>
  <c r="K571" i="29"/>
  <c r="G572" i="29"/>
  <c r="H572" i="29"/>
  <c r="I572" i="29"/>
  <c r="J572" i="29"/>
  <c r="K572" i="29"/>
  <c r="G573" i="29"/>
  <c r="H573" i="29"/>
  <c r="I573" i="29"/>
  <c r="J573" i="29"/>
  <c r="K573" i="29"/>
  <c r="G574" i="29"/>
  <c r="H574" i="29"/>
  <c r="I574" i="29"/>
  <c r="J574" i="29"/>
  <c r="K574" i="29"/>
  <c r="G575" i="29"/>
  <c r="H575" i="29"/>
  <c r="I575" i="29"/>
  <c r="J575" i="29"/>
  <c r="K575" i="29"/>
  <c r="G576" i="29"/>
  <c r="H576" i="29"/>
  <c r="I576" i="29"/>
  <c r="J576" i="29"/>
  <c r="K576" i="29"/>
  <c r="G577" i="29"/>
  <c r="H577" i="29"/>
  <c r="I577" i="29"/>
  <c r="J577" i="29"/>
  <c r="K577" i="29"/>
  <c r="G578" i="29"/>
  <c r="H578" i="29"/>
  <c r="I578" i="29"/>
  <c r="J578" i="29"/>
  <c r="K578" i="29"/>
  <c r="G579" i="29"/>
  <c r="H579" i="29"/>
  <c r="I579" i="29"/>
  <c r="J579" i="29"/>
  <c r="K579" i="29"/>
  <c r="G580" i="29"/>
  <c r="H580" i="29"/>
  <c r="I580" i="29"/>
  <c r="J580" i="29"/>
  <c r="K580" i="29"/>
  <c r="G581" i="29"/>
  <c r="H581" i="29"/>
  <c r="M581" i="29" s="1"/>
  <c r="I581" i="29"/>
  <c r="J581" i="29"/>
  <c r="K581" i="29"/>
  <c r="G582" i="29"/>
  <c r="H582" i="29"/>
  <c r="I582" i="29"/>
  <c r="J582" i="29"/>
  <c r="K582" i="29"/>
  <c r="G583" i="29"/>
  <c r="H583" i="29"/>
  <c r="I583" i="29"/>
  <c r="J583" i="29"/>
  <c r="K583" i="29"/>
  <c r="G584" i="29"/>
  <c r="H584" i="29"/>
  <c r="I584" i="29"/>
  <c r="J584" i="29"/>
  <c r="K584" i="29"/>
  <c r="G585" i="29"/>
  <c r="H585" i="29"/>
  <c r="I585" i="29"/>
  <c r="J585" i="29"/>
  <c r="K585" i="29"/>
  <c r="G586" i="29"/>
  <c r="H586" i="29"/>
  <c r="I586" i="29"/>
  <c r="J586" i="29"/>
  <c r="K586" i="29"/>
  <c r="G587" i="29"/>
  <c r="H587" i="29"/>
  <c r="I587" i="29"/>
  <c r="J587" i="29"/>
  <c r="K587" i="29"/>
  <c r="G588" i="29"/>
  <c r="H588" i="29"/>
  <c r="I588" i="29"/>
  <c r="J588" i="29"/>
  <c r="K588" i="29"/>
  <c r="G589" i="29"/>
  <c r="H589" i="29"/>
  <c r="I589" i="29"/>
  <c r="J589" i="29"/>
  <c r="K589" i="29"/>
  <c r="G590" i="29"/>
  <c r="H590" i="29"/>
  <c r="I590" i="29"/>
  <c r="J590" i="29"/>
  <c r="K590" i="29"/>
  <c r="G591" i="29"/>
  <c r="H591" i="29"/>
  <c r="I591" i="29"/>
  <c r="J591" i="29"/>
  <c r="K591" i="29"/>
  <c r="G592" i="29"/>
  <c r="H592" i="29"/>
  <c r="I592" i="29"/>
  <c r="J592" i="29"/>
  <c r="K592" i="29"/>
  <c r="G593" i="29"/>
  <c r="H593" i="29"/>
  <c r="I593" i="29"/>
  <c r="J593" i="29"/>
  <c r="K593" i="29"/>
  <c r="G594" i="29"/>
  <c r="H594" i="29"/>
  <c r="I594" i="29"/>
  <c r="J594" i="29"/>
  <c r="K594" i="29"/>
  <c r="G595" i="29"/>
  <c r="H595" i="29"/>
  <c r="I595" i="29"/>
  <c r="J595" i="29"/>
  <c r="K595" i="29"/>
  <c r="G596" i="29"/>
  <c r="H596" i="29"/>
  <c r="I596" i="29"/>
  <c r="J596" i="29"/>
  <c r="K596" i="29"/>
  <c r="G597" i="29"/>
  <c r="H597" i="29"/>
  <c r="I597" i="29"/>
  <c r="J597" i="29"/>
  <c r="K597" i="29"/>
  <c r="G598" i="29"/>
  <c r="H598" i="29"/>
  <c r="I598" i="29"/>
  <c r="J598" i="29"/>
  <c r="K598" i="29"/>
  <c r="G599" i="29"/>
  <c r="H599" i="29"/>
  <c r="I599" i="29"/>
  <c r="J599" i="29"/>
  <c r="K599" i="29"/>
  <c r="G600" i="29"/>
  <c r="H600" i="29"/>
  <c r="I600" i="29"/>
  <c r="J600" i="29"/>
  <c r="K600" i="29"/>
  <c r="G601" i="29"/>
  <c r="H601" i="29"/>
  <c r="I601" i="29"/>
  <c r="J601" i="29"/>
  <c r="K601" i="29"/>
  <c r="G602" i="29"/>
  <c r="H602" i="29"/>
  <c r="I602" i="29"/>
  <c r="J602" i="29"/>
  <c r="K602" i="29"/>
  <c r="G603" i="29"/>
  <c r="H603" i="29"/>
  <c r="I603" i="29"/>
  <c r="J603" i="29"/>
  <c r="K603" i="29"/>
  <c r="G604" i="29"/>
  <c r="H604" i="29"/>
  <c r="I604" i="29"/>
  <c r="J604" i="29"/>
  <c r="K604" i="29"/>
  <c r="G605" i="29"/>
  <c r="H605" i="29"/>
  <c r="I605" i="29"/>
  <c r="J605" i="29"/>
  <c r="K605" i="29"/>
  <c r="G606" i="29"/>
  <c r="H606" i="29"/>
  <c r="I606" i="29"/>
  <c r="J606" i="29"/>
  <c r="K606" i="29"/>
  <c r="G607" i="29"/>
  <c r="H607" i="29"/>
  <c r="I607" i="29"/>
  <c r="J607" i="29"/>
  <c r="K607" i="29"/>
  <c r="G608" i="29"/>
  <c r="H608" i="29"/>
  <c r="I608" i="29"/>
  <c r="J608" i="29"/>
  <c r="K608" i="29"/>
  <c r="G609" i="29"/>
  <c r="H609" i="29"/>
  <c r="I609" i="29"/>
  <c r="J609" i="29"/>
  <c r="K609" i="29"/>
  <c r="G610" i="29"/>
  <c r="H610" i="29"/>
  <c r="I610" i="29"/>
  <c r="J610" i="29"/>
  <c r="K610" i="29"/>
  <c r="G611" i="29"/>
  <c r="H611" i="29"/>
  <c r="I611" i="29"/>
  <c r="J611" i="29"/>
  <c r="K611" i="29"/>
  <c r="G612" i="29"/>
  <c r="H612" i="29"/>
  <c r="I612" i="29"/>
  <c r="J612" i="29"/>
  <c r="K612" i="29"/>
  <c r="G613" i="29"/>
  <c r="H613" i="29"/>
  <c r="I613" i="29"/>
  <c r="J613" i="29"/>
  <c r="K613" i="29"/>
  <c r="G614" i="29"/>
  <c r="H614" i="29"/>
  <c r="I614" i="29"/>
  <c r="J614" i="29"/>
  <c r="K614" i="29"/>
  <c r="G615" i="29"/>
  <c r="H615" i="29"/>
  <c r="I615" i="29"/>
  <c r="J615" i="29"/>
  <c r="K615" i="29"/>
  <c r="G616" i="29"/>
  <c r="H616" i="29"/>
  <c r="I616" i="29"/>
  <c r="J616" i="29"/>
  <c r="K616" i="29"/>
  <c r="G617" i="29"/>
  <c r="H617" i="29"/>
  <c r="I617" i="29"/>
  <c r="J617" i="29"/>
  <c r="K617" i="29"/>
  <c r="G618" i="29"/>
  <c r="H618" i="29"/>
  <c r="I618" i="29"/>
  <c r="J618" i="29"/>
  <c r="K618" i="29"/>
  <c r="G619" i="29"/>
  <c r="L619" i="29" s="1"/>
  <c r="N619" i="29" s="1"/>
  <c r="H619" i="29"/>
  <c r="I619" i="29"/>
  <c r="J619" i="29"/>
  <c r="K619" i="29"/>
  <c r="G620" i="29"/>
  <c r="H620" i="29"/>
  <c r="I620" i="29"/>
  <c r="J620" i="29"/>
  <c r="K620" i="29"/>
  <c r="G621" i="29"/>
  <c r="H621" i="29"/>
  <c r="I621" i="29"/>
  <c r="J621" i="29"/>
  <c r="K621" i="29"/>
  <c r="G622" i="29"/>
  <c r="H622" i="29"/>
  <c r="I622" i="29"/>
  <c r="J622" i="29"/>
  <c r="K622" i="29"/>
  <c r="G623" i="29"/>
  <c r="H623" i="29"/>
  <c r="I623" i="29"/>
  <c r="J623" i="29"/>
  <c r="K623" i="29"/>
  <c r="M623" i="29" s="1"/>
  <c r="G624" i="29"/>
  <c r="H624" i="29"/>
  <c r="I624" i="29"/>
  <c r="J624" i="29"/>
  <c r="K624" i="29"/>
  <c r="G625" i="29"/>
  <c r="H625" i="29"/>
  <c r="I625" i="29"/>
  <c r="J625" i="29"/>
  <c r="K625" i="29"/>
  <c r="G626" i="29"/>
  <c r="H626" i="29"/>
  <c r="I626" i="29"/>
  <c r="J626" i="29"/>
  <c r="K626" i="29"/>
  <c r="G627" i="29"/>
  <c r="H627" i="29"/>
  <c r="I627" i="29"/>
  <c r="J627" i="29"/>
  <c r="K627" i="29"/>
  <c r="G628" i="29"/>
  <c r="H628" i="29"/>
  <c r="I628" i="29"/>
  <c r="J628" i="29"/>
  <c r="K628" i="29"/>
  <c r="G629" i="29"/>
  <c r="H629" i="29"/>
  <c r="I629" i="29"/>
  <c r="J629" i="29"/>
  <c r="K629" i="29"/>
  <c r="G630" i="29"/>
  <c r="L630" i="29" s="1"/>
  <c r="H630" i="29"/>
  <c r="M630" i="29" s="1"/>
  <c r="N630" i="29" s="1"/>
  <c r="I630" i="29"/>
  <c r="J630" i="29"/>
  <c r="K630" i="29"/>
  <c r="G631" i="29"/>
  <c r="H631" i="29"/>
  <c r="I631" i="29"/>
  <c r="J631" i="29"/>
  <c r="K631" i="29"/>
  <c r="G632" i="29"/>
  <c r="H632" i="29"/>
  <c r="I632" i="29"/>
  <c r="J632" i="29"/>
  <c r="K632" i="29"/>
  <c r="G633" i="29"/>
  <c r="H633" i="29"/>
  <c r="I633" i="29"/>
  <c r="J633" i="29"/>
  <c r="K633" i="29"/>
  <c r="G634" i="29"/>
  <c r="H634" i="29"/>
  <c r="I634" i="29"/>
  <c r="J634" i="29"/>
  <c r="K634" i="29"/>
  <c r="G635" i="29"/>
  <c r="H635" i="29"/>
  <c r="I635" i="29"/>
  <c r="J635" i="29"/>
  <c r="K635" i="29"/>
  <c r="G636" i="29"/>
  <c r="H636" i="29"/>
  <c r="I636" i="29"/>
  <c r="J636" i="29"/>
  <c r="K636" i="29"/>
  <c r="G637" i="29"/>
  <c r="H637" i="29"/>
  <c r="I637" i="29"/>
  <c r="J637" i="29"/>
  <c r="K637" i="29"/>
  <c r="G638" i="29"/>
  <c r="H638" i="29"/>
  <c r="I638" i="29"/>
  <c r="J638" i="29"/>
  <c r="K638" i="29"/>
  <c r="G639" i="29"/>
  <c r="H639" i="29"/>
  <c r="I639" i="29"/>
  <c r="J639" i="29"/>
  <c r="K639" i="29"/>
  <c r="G640" i="29"/>
  <c r="H640" i="29"/>
  <c r="M640" i="29" s="1"/>
  <c r="I640" i="29"/>
  <c r="J640" i="29"/>
  <c r="K640" i="29"/>
  <c r="G641" i="29"/>
  <c r="H641" i="29"/>
  <c r="I641" i="29"/>
  <c r="J641" i="29"/>
  <c r="K641" i="29"/>
  <c r="G642" i="29"/>
  <c r="H642" i="29"/>
  <c r="I642" i="29"/>
  <c r="J642" i="29"/>
  <c r="K642" i="29"/>
  <c r="G643" i="29"/>
  <c r="H643" i="29"/>
  <c r="I643" i="29"/>
  <c r="J643" i="29"/>
  <c r="K643" i="29"/>
  <c r="G644" i="29"/>
  <c r="H644" i="29"/>
  <c r="I644" i="29"/>
  <c r="J644" i="29"/>
  <c r="K644" i="29"/>
  <c r="G645" i="29"/>
  <c r="L645" i="29" s="1"/>
  <c r="H645" i="29"/>
  <c r="I645" i="29"/>
  <c r="J645" i="29"/>
  <c r="K645" i="29"/>
  <c r="G646" i="29"/>
  <c r="H646" i="29"/>
  <c r="I646" i="29"/>
  <c r="J646" i="29"/>
  <c r="K646" i="29"/>
  <c r="G647" i="29"/>
  <c r="H647" i="29"/>
  <c r="I647" i="29"/>
  <c r="J647" i="29"/>
  <c r="K647" i="29"/>
  <c r="G648" i="29"/>
  <c r="H648" i="29"/>
  <c r="I648" i="29"/>
  <c r="J648" i="29"/>
  <c r="K648" i="29"/>
  <c r="G649" i="29"/>
  <c r="H649" i="29"/>
  <c r="I649" i="29"/>
  <c r="J649" i="29"/>
  <c r="K649" i="29"/>
  <c r="G650" i="29"/>
  <c r="H650" i="29"/>
  <c r="I650" i="29"/>
  <c r="J650" i="29"/>
  <c r="K650" i="29"/>
  <c r="G651" i="29"/>
  <c r="L651" i="29" s="1"/>
  <c r="H651" i="29"/>
  <c r="I651" i="29"/>
  <c r="J651" i="29"/>
  <c r="K651" i="29"/>
  <c r="G652" i="29"/>
  <c r="H652" i="29"/>
  <c r="I652" i="29"/>
  <c r="J652" i="29"/>
  <c r="K652" i="29"/>
  <c r="G653" i="29"/>
  <c r="H653" i="29"/>
  <c r="I653" i="29"/>
  <c r="J653" i="29"/>
  <c r="K653" i="29"/>
  <c r="G654" i="29"/>
  <c r="L654" i="29" s="1"/>
  <c r="N654" i="29" s="1"/>
  <c r="H654" i="29"/>
  <c r="M654" i="29" s="1"/>
  <c r="I654" i="29"/>
  <c r="J654" i="29"/>
  <c r="K654" i="29"/>
  <c r="G655" i="29"/>
  <c r="H655" i="29"/>
  <c r="I655" i="29"/>
  <c r="J655" i="29"/>
  <c r="K655" i="29"/>
  <c r="G656" i="29"/>
  <c r="H656" i="29"/>
  <c r="I656" i="29"/>
  <c r="J656" i="29"/>
  <c r="K656" i="29"/>
  <c r="G657" i="29"/>
  <c r="H657" i="29"/>
  <c r="I657" i="29"/>
  <c r="J657" i="29"/>
  <c r="K657" i="29"/>
  <c r="G658" i="29"/>
  <c r="H658" i="29"/>
  <c r="I658" i="29"/>
  <c r="J658" i="29"/>
  <c r="K658" i="29"/>
  <c r="G659" i="29"/>
  <c r="H659" i="29"/>
  <c r="I659" i="29"/>
  <c r="J659" i="29"/>
  <c r="K659" i="29"/>
  <c r="G660" i="29"/>
  <c r="H660" i="29"/>
  <c r="I660" i="29"/>
  <c r="J660" i="29"/>
  <c r="K660" i="29"/>
  <c r="G661" i="29"/>
  <c r="H661" i="29"/>
  <c r="I661" i="29"/>
  <c r="J661" i="29"/>
  <c r="K661" i="29"/>
  <c r="G662" i="29"/>
  <c r="H662" i="29"/>
  <c r="I662" i="29"/>
  <c r="J662" i="29"/>
  <c r="K662" i="29"/>
  <c r="G663" i="29"/>
  <c r="H663" i="29"/>
  <c r="I663" i="29"/>
  <c r="J663" i="29"/>
  <c r="K663" i="29"/>
  <c r="G664" i="29"/>
  <c r="H664" i="29"/>
  <c r="I664" i="29"/>
  <c r="J664" i="29"/>
  <c r="K664" i="29"/>
  <c r="G665" i="29"/>
  <c r="H665" i="29"/>
  <c r="I665" i="29"/>
  <c r="J665" i="29"/>
  <c r="K665" i="29"/>
  <c r="G666" i="29"/>
  <c r="L666" i="29" s="1"/>
  <c r="N666" i="29" s="1"/>
  <c r="H666" i="29"/>
  <c r="I666" i="29"/>
  <c r="J666" i="29"/>
  <c r="K666" i="29"/>
  <c r="G667" i="29"/>
  <c r="H667" i="29"/>
  <c r="I667" i="29"/>
  <c r="J667" i="29"/>
  <c r="K667" i="29"/>
  <c r="G668" i="29"/>
  <c r="H668" i="29"/>
  <c r="I668" i="29"/>
  <c r="J668" i="29"/>
  <c r="K668" i="29"/>
  <c r="G669" i="29"/>
  <c r="H669" i="29"/>
  <c r="I669" i="29"/>
  <c r="J669" i="29"/>
  <c r="K669" i="29"/>
  <c r="G670" i="29"/>
  <c r="H670" i="29"/>
  <c r="I670" i="29"/>
  <c r="J670" i="29"/>
  <c r="K670" i="29"/>
  <c r="G671" i="29"/>
  <c r="H671" i="29"/>
  <c r="I671" i="29"/>
  <c r="J671" i="29"/>
  <c r="K671" i="29"/>
  <c r="G672" i="29"/>
  <c r="H672" i="29"/>
  <c r="I672" i="29"/>
  <c r="J672" i="29"/>
  <c r="K672" i="29"/>
  <c r="G673" i="29"/>
  <c r="H673" i="29"/>
  <c r="I673" i="29"/>
  <c r="J673" i="29"/>
  <c r="K673" i="29"/>
  <c r="G674" i="29"/>
  <c r="H674" i="29"/>
  <c r="I674" i="29"/>
  <c r="J674" i="29"/>
  <c r="K674" i="29"/>
  <c r="G675" i="29"/>
  <c r="H675" i="29"/>
  <c r="I675" i="29"/>
  <c r="J675" i="29"/>
  <c r="K675" i="29"/>
  <c r="G676" i="29"/>
  <c r="H676" i="29"/>
  <c r="I676" i="29"/>
  <c r="J676" i="29"/>
  <c r="K676" i="29"/>
  <c r="G677" i="29"/>
  <c r="H677" i="29"/>
  <c r="M677" i="29" s="1"/>
  <c r="I677" i="29"/>
  <c r="J677" i="29"/>
  <c r="K677" i="29"/>
  <c r="G678" i="29"/>
  <c r="H678" i="29"/>
  <c r="I678" i="29"/>
  <c r="J678" i="29"/>
  <c r="K678" i="29"/>
  <c r="G679" i="29"/>
  <c r="H679" i="29"/>
  <c r="I679" i="29"/>
  <c r="J679" i="29"/>
  <c r="K679" i="29"/>
  <c r="G680" i="29"/>
  <c r="H680" i="29"/>
  <c r="I680" i="29"/>
  <c r="J680" i="29"/>
  <c r="K680" i="29"/>
  <c r="G681" i="29"/>
  <c r="H681" i="29"/>
  <c r="I681" i="29"/>
  <c r="J681" i="29"/>
  <c r="K681" i="29"/>
  <c r="G682" i="29"/>
  <c r="H682" i="29"/>
  <c r="I682" i="29"/>
  <c r="J682" i="29"/>
  <c r="K682" i="29"/>
  <c r="G683" i="29"/>
  <c r="H683" i="29"/>
  <c r="I683" i="29"/>
  <c r="J683" i="29"/>
  <c r="K683" i="29"/>
  <c r="G684" i="29"/>
  <c r="H684" i="29"/>
  <c r="I684" i="29"/>
  <c r="J684" i="29"/>
  <c r="K684" i="29"/>
  <c r="G685" i="29"/>
  <c r="H685" i="29"/>
  <c r="I685" i="29"/>
  <c r="J685" i="29"/>
  <c r="K685" i="29"/>
  <c r="G686" i="29"/>
  <c r="H686" i="29"/>
  <c r="I686" i="29"/>
  <c r="J686" i="29"/>
  <c r="K686" i="29"/>
  <c r="G687" i="29"/>
  <c r="H687" i="29"/>
  <c r="I687" i="29"/>
  <c r="J687" i="29"/>
  <c r="K687" i="29"/>
  <c r="G688" i="29"/>
  <c r="H688" i="29"/>
  <c r="I688" i="29"/>
  <c r="J688" i="29"/>
  <c r="K688" i="29"/>
  <c r="G689" i="29"/>
  <c r="H689" i="29"/>
  <c r="I689" i="29"/>
  <c r="J689" i="29"/>
  <c r="K689" i="29"/>
  <c r="G690" i="29"/>
  <c r="H690" i="29"/>
  <c r="I690" i="29"/>
  <c r="J690" i="29"/>
  <c r="K690" i="29"/>
  <c r="G691" i="29"/>
  <c r="H691" i="29"/>
  <c r="I691" i="29"/>
  <c r="J691" i="29"/>
  <c r="K691" i="29"/>
  <c r="G692" i="29"/>
  <c r="H692" i="29"/>
  <c r="I692" i="29"/>
  <c r="J692" i="29"/>
  <c r="K692" i="29"/>
  <c r="G693" i="29"/>
  <c r="H693" i="29"/>
  <c r="I693" i="29"/>
  <c r="J693" i="29"/>
  <c r="K693" i="29"/>
  <c r="G694" i="29"/>
  <c r="H694" i="29"/>
  <c r="I694" i="29"/>
  <c r="J694" i="29"/>
  <c r="K694" i="29"/>
  <c r="G695" i="29"/>
  <c r="H695" i="29"/>
  <c r="I695" i="29"/>
  <c r="J695" i="29"/>
  <c r="K695" i="29"/>
  <c r="G696" i="29"/>
  <c r="H696" i="29"/>
  <c r="I696" i="29"/>
  <c r="J696" i="29"/>
  <c r="K696" i="29"/>
  <c r="G697" i="29"/>
  <c r="H697" i="29"/>
  <c r="I697" i="29"/>
  <c r="J697" i="29"/>
  <c r="K697" i="29"/>
  <c r="G698" i="29"/>
  <c r="H698" i="29"/>
  <c r="I698" i="29"/>
  <c r="J698" i="29"/>
  <c r="K698" i="29"/>
  <c r="G699" i="29"/>
  <c r="L699" i="29" s="1"/>
  <c r="H699" i="29"/>
  <c r="I699" i="29"/>
  <c r="J699" i="29"/>
  <c r="K699" i="29"/>
  <c r="G700" i="29"/>
  <c r="H700" i="29"/>
  <c r="I700" i="29"/>
  <c r="J700" i="29"/>
  <c r="K700" i="29"/>
  <c r="G701" i="29"/>
  <c r="H701" i="29"/>
  <c r="I701" i="29"/>
  <c r="J701" i="29"/>
  <c r="K701" i="29"/>
  <c r="M701" i="29"/>
  <c r="N701" i="29" s="1"/>
  <c r="G702" i="29"/>
  <c r="H702" i="29"/>
  <c r="I702" i="29"/>
  <c r="J702" i="29"/>
  <c r="K702" i="29"/>
  <c r="G703" i="29"/>
  <c r="H703" i="29"/>
  <c r="I703" i="29"/>
  <c r="J703" i="29"/>
  <c r="K703" i="29"/>
  <c r="G704" i="29"/>
  <c r="H704" i="29"/>
  <c r="I704" i="29"/>
  <c r="J704" i="29"/>
  <c r="K704" i="29"/>
  <c r="G705" i="29"/>
  <c r="L705" i="29" s="1"/>
  <c r="N705" i="29" s="1"/>
  <c r="H705" i="29"/>
  <c r="I705" i="29"/>
  <c r="J705" i="29"/>
  <c r="K705" i="29"/>
  <c r="G706" i="29"/>
  <c r="H706" i="29"/>
  <c r="I706" i="29"/>
  <c r="J706" i="29"/>
  <c r="K706" i="29"/>
  <c r="G707" i="29"/>
  <c r="H707" i="29"/>
  <c r="I707" i="29"/>
  <c r="J707" i="29"/>
  <c r="K707" i="29"/>
  <c r="G708" i="29"/>
  <c r="H708" i="29"/>
  <c r="I708" i="29"/>
  <c r="J708" i="29"/>
  <c r="K708" i="29"/>
  <c r="G709" i="29"/>
  <c r="H709" i="29"/>
  <c r="I709" i="29"/>
  <c r="J709" i="29"/>
  <c r="K709" i="29"/>
  <c r="G710" i="29"/>
  <c r="H710" i="29"/>
  <c r="I710" i="29"/>
  <c r="J710" i="29"/>
  <c r="K710" i="29"/>
  <c r="G711" i="29"/>
  <c r="H711" i="29"/>
  <c r="I711" i="29"/>
  <c r="J711" i="29"/>
  <c r="K711" i="29"/>
  <c r="G712" i="29"/>
  <c r="H712" i="29"/>
  <c r="I712" i="29"/>
  <c r="J712" i="29"/>
  <c r="K712" i="29"/>
  <c r="G713" i="29"/>
  <c r="H713" i="29"/>
  <c r="I713" i="29"/>
  <c r="J713" i="29"/>
  <c r="K713" i="29"/>
  <c r="G714" i="29"/>
  <c r="H714" i="29"/>
  <c r="I714" i="29"/>
  <c r="J714" i="29"/>
  <c r="K714" i="29"/>
  <c r="G715" i="29"/>
  <c r="H715" i="29"/>
  <c r="I715" i="29"/>
  <c r="J715" i="29"/>
  <c r="K715" i="29"/>
  <c r="G716" i="29"/>
  <c r="H716" i="29"/>
  <c r="I716" i="29"/>
  <c r="J716" i="29"/>
  <c r="K716" i="29"/>
  <c r="G717" i="29"/>
  <c r="H717" i="29"/>
  <c r="I717" i="29"/>
  <c r="J717" i="29"/>
  <c r="K717" i="29"/>
  <c r="G718" i="29"/>
  <c r="H718" i="29"/>
  <c r="I718" i="29"/>
  <c r="M718" i="29" s="1"/>
  <c r="N718" i="29" s="1"/>
  <c r="J718" i="29"/>
  <c r="K718" i="29"/>
  <c r="G719" i="29"/>
  <c r="H719" i="29"/>
  <c r="I719" i="29"/>
  <c r="J719" i="29"/>
  <c r="K719" i="29"/>
  <c r="G720" i="29"/>
  <c r="H720" i="29"/>
  <c r="I720" i="29"/>
  <c r="J720" i="29"/>
  <c r="K720" i="29"/>
  <c r="G721" i="29"/>
  <c r="H721" i="29"/>
  <c r="I721" i="29"/>
  <c r="J721" i="29"/>
  <c r="K721" i="29"/>
  <c r="G722" i="29"/>
  <c r="H722" i="29"/>
  <c r="I722" i="29"/>
  <c r="J722" i="29"/>
  <c r="K722" i="29"/>
  <c r="G723" i="29"/>
  <c r="H723" i="29"/>
  <c r="I723" i="29"/>
  <c r="J723" i="29"/>
  <c r="K723" i="29"/>
  <c r="G724" i="29"/>
  <c r="H724" i="29"/>
  <c r="I724" i="29"/>
  <c r="J724" i="29"/>
  <c r="K724" i="29"/>
  <c r="G725" i="29"/>
  <c r="H725" i="29"/>
  <c r="I725" i="29"/>
  <c r="J725" i="29"/>
  <c r="K725" i="29"/>
  <c r="G726" i="29"/>
  <c r="H726" i="29"/>
  <c r="I726" i="29"/>
  <c r="J726" i="29"/>
  <c r="K726" i="29"/>
  <c r="G727" i="29"/>
  <c r="H727" i="29"/>
  <c r="I727" i="29"/>
  <c r="J727" i="29"/>
  <c r="K727" i="29"/>
  <c r="G728" i="29"/>
  <c r="H728" i="29"/>
  <c r="I728" i="29"/>
  <c r="J728" i="29"/>
  <c r="K728" i="29"/>
  <c r="G729" i="29"/>
  <c r="H729" i="29"/>
  <c r="I729" i="29"/>
  <c r="J729" i="29"/>
  <c r="K729" i="29"/>
  <c r="G730" i="29"/>
  <c r="H730" i="29"/>
  <c r="I730" i="29"/>
  <c r="J730" i="29"/>
  <c r="K730" i="29"/>
  <c r="G731" i="29"/>
  <c r="H731" i="29"/>
  <c r="I731" i="29"/>
  <c r="J731" i="29"/>
  <c r="K731" i="29"/>
  <c r="G732" i="29"/>
  <c r="H732" i="29"/>
  <c r="I732" i="29"/>
  <c r="J732" i="29"/>
  <c r="K732" i="29"/>
  <c r="G733" i="29"/>
  <c r="H733" i="29"/>
  <c r="I733" i="29"/>
  <c r="J733" i="29"/>
  <c r="K733" i="29"/>
  <c r="G734" i="29"/>
  <c r="H734" i="29"/>
  <c r="I734" i="29"/>
  <c r="J734" i="29"/>
  <c r="K734" i="29"/>
  <c r="G735" i="29"/>
  <c r="H735" i="29"/>
  <c r="I735" i="29"/>
  <c r="J735" i="29"/>
  <c r="K735" i="29"/>
  <c r="G736" i="29"/>
  <c r="H736" i="29"/>
  <c r="I736" i="29"/>
  <c r="J736" i="29"/>
  <c r="K736" i="29"/>
  <c r="G737" i="29"/>
  <c r="L737" i="29" s="1"/>
  <c r="N737" i="29" s="1"/>
  <c r="H737" i="29"/>
  <c r="I737" i="29"/>
  <c r="J737" i="29"/>
  <c r="K737" i="29"/>
  <c r="G738" i="29"/>
  <c r="H738" i="29"/>
  <c r="I738" i="29"/>
  <c r="J738" i="29"/>
  <c r="K738" i="29"/>
  <c r="G739" i="29"/>
  <c r="H739" i="29"/>
  <c r="I739" i="29"/>
  <c r="J739" i="29"/>
  <c r="K739" i="29"/>
  <c r="G740" i="29"/>
  <c r="H740" i="29"/>
  <c r="I740" i="29"/>
  <c r="J740" i="29"/>
  <c r="K740" i="29"/>
  <c r="G741" i="29"/>
  <c r="H741" i="29"/>
  <c r="I741" i="29"/>
  <c r="J741" i="29"/>
  <c r="K741" i="29"/>
  <c r="G742" i="29"/>
  <c r="H742" i="29"/>
  <c r="I742" i="29"/>
  <c r="J742" i="29"/>
  <c r="K742" i="29"/>
  <c r="G743" i="29"/>
  <c r="H743" i="29"/>
  <c r="I743" i="29"/>
  <c r="J743" i="29"/>
  <c r="K743" i="29"/>
  <c r="G744" i="29"/>
  <c r="L744" i="29" s="1"/>
  <c r="H744" i="29"/>
  <c r="I744" i="29"/>
  <c r="J744" i="29"/>
  <c r="K744" i="29"/>
  <c r="G745" i="29"/>
  <c r="H745" i="29"/>
  <c r="I745" i="29"/>
  <c r="J745" i="29"/>
  <c r="K745" i="29"/>
  <c r="G746" i="29"/>
  <c r="H746" i="29"/>
  <c r="I746" i="29"/>
  <c r="J746" i="29"/>
  <c r="K746" i="29"/>
  <c r="G747" i="29"/>
  <c r="H747" i="29"/>
  <c r="I747" i="29"/>
  <c r="J747" i="29"/>
  <c r="K747" i="29"/>
  <c r="G748" i="29"/>
  <c r="H748" i="29"/>
  <c r="I748" i="29"/>
  <c r="J748" i="29"/>
  <c r="K748" i="29"/>
  <c r="G749" i="29"/>
  <c r="H749" i="29"/>
  <c r="I749" i="29"/>
  <c r="J749" i="29"/>
  <c r="K749" i="29"/>
  <c r="G750" i="29"/>
  <c r="H750" i="29"/>
  <c r="I750" i="29"/>
  <c r="J750" i="29"/>
  <c r="K750" i="29"/>
  <c r="G751" i="29"/>
  <c r="H751" i="29"/>
  <c r="I751" i="29"/>
  <c r="J751" i="29"/>
  <c r="K751" i="29"/>
  <c r="G752" i="29"/>
  <c r="L752" i="29" s="1"/>
  <c r="N752" i="29" s="1"/>
  <c r="H752" i="29"/>
  <c r="I752" i="29"/>
  <c r="J752" i="29"/>
  <c r="K752" i="29"/>
  <c r="G753" i="29"/>
  <c r="H753" i="29"/>
  <c r="I753" i="29"/>
  <c r="J753" i="29"/>
  <c r="K753" i="29"/>
  <c r="G754" i="29"/>
  <c r="H754" i="29"/>
  <c r="I754" i="29"/>
  <c r="J754" i="29"/>
  <c r="K754" i="29"/>
  <c r="G755" i="29"/>
  <c r="H755" i="29"/>
  <c r="I755" i="29"/>
  <c r="J755" i="29"/>
  <c r="K755" i="29"/>
  <c r="G756" i="29"/>
  <c r="H756" i="29"/>
  <c r="I756" i="29"/>
  <c r="J756" i="29"/>
  <c r="K756" i="29"/>
  <c r="G757" i="29"/>
  <c r="H757" i="29"/>
  <c r="I757" i="29"/>
  <c r="J757" i="29"/>
  <c r="K757" i="29"/>
  <c r="M757" i="29" s="1"/>
  <c r="G758" i="29"/>
  <c r="H758" i="29"/>
  <c r="I758" i="29"/>
  <c r="J758" i="29"/>
  <c r="K758" i="29"/>
  <c r="G759" i="29"/>
  <c r="H759" i="29"/>
  <c r="I759" i="29"/>
  <c r="J759" i="29"/>
  <c r="K759" i="29"/>
  <c r="G760" i="29"/>
  <c r="H760" i="29"/>
  <c r="I760" i="29"/>
  <c r="J760" i="29"/>
  <c r="K760" i="29"/>
  <c r="G761" i="29"/>
  <c r="H761" i="29"/>
  <c r="I761" i="29"/>
  <c r="J761" i="29"/>
  <c r="K761" i="29"/>
  <c r="G762" i="29"/>
  <c r="H762" i="29"/>
  <c r="I762" i="29"/>
  <c r="J762" i="29"/>
  <c r="K762" i="29"/>
  <c r="G763" i="29"/>
  <c r="H763" i="29"/>
  <c r="I763" i="29"/>
  <c r="J763" i="29"/>
  <c r="K763" i="29"/>
  <c r="G764" i="29"/>
  <c r="L764" i="29" s="1"/>
  <c r="N764" i="29" s="1"/>
  <c r="H764" i="29"/>
  <c r="I764" i="29"/>
  <c r="J764" i="29"/>
  <c r="K764" i="29"/>
  <c r="G765" i="29"/>
  <c r="H765" i="29"/>
  <c r="I765" i="29"/>
  <c r="J765" i="29"/>
  <c r="K765" i="29"/>
  <c r="G766" i="29"/>
  <c r="H766" i="29"/>
  <c r="I766" i="29"/>
  <c r="J766" i="29"/>
  <c r="K766" i="29"/>
  <c r="G767" i="29"/>
  <c r="H767" i="29"/>
  <c r="M767" i="29" s="1"/>
  <c r="I767" i="29"/>
  <c r="J767" i="29"/>
  <c r="K767" i="29"/>
  <c r="G768" i="29"/>
  <c r="H768" i="29"/>
  <c r="I768" i="29"/>
  <c r="J768" i="29"/>
  <c r="K768" i="29"/>
  <c r="G769" i="29"/>
  <c r="H769" i="29"/>
  <c r="I769" i="29"/>
  <c r="J769" i="29"/>
  <c r="K769" i="29"/>
  <c r="G770" i="29"/>
  <c r="H770" i="29"/>
  <c r="I770" i="29"/>
  <c r="J770" i="29"/>
  <c r="K770" i="29"/>
  <c r="G771" i="29"/>
  <c r="H771" i="29"/>
  <c r="I771" i="29"/>
  <c r="J771" i="29"/>
  <c r="K771" i="29"/>
  <c r="G772" i="29"/>
  <c r="H772" i="29"/>
  <c r="I772" i="29"/>
  <c r="J772" i="29"/>
  <c r="K772" i="29"/>
  <c r="G773" i="29"/>
  <c r="H773" i="29"/>
  <c r="I773" i="29"/>
  <c r="J773" i="29"/>
  <c r="K773" i="29"/>
  <c r="G774" i="29"/>
  <c r="H774" i="29"/>
  <c r="I774" i="29"/>
  <c r="J774" i="29"/>
  <c r="K774" i="29"/>
  <c r="G775" i="29"/>
  <c r="H775" i="29"/>
  <c r="M775" i="29" s="1"/>
  <c r="N775" i="29" s="1"/>
  <c r="I775" i="29"/>
  <c r="J775" i="29"/>
  <c r="K775" i="29"/>
  <c r="G776" i="29"/>
  <c r="H776" i="29"/>
  <c r="I776" i="29"/>
  <c r="J776" i="29"/>
  <c r="K776" i="29"/>
  <c r="G777" i="29"/>
  <c r="H777" i="29"/>
  <c r="I777" i="29"/>
  <c r="J777" i="29"/>
  <c r="K777" i="29"/>
  <c r="G778" i="29"/>
  <c r="H778" i="29"/>
  <c r="I778" i="29"/>
  <c r="J778" i="29"/>
  <c r="K778" i="29"/>
  <c r="G779" i="29"/>
  <c r="H779" i="29"/>
  <c r="I779" i="29"/>
  <c r="J779" i="29"/>
  <c r="K779" i="29"/>
  <c r="G780" i="29"/>
  <c r="H780" i="29"/>
  <c r="I780" i="29"/>
  <c r="J780" i="29"/>
  <c r="K780" i="29"/>
  <c r="G781" i="29"/>
  <c r="H781" i="29"/>
  <c r="I781" i="29"/>
  <c r="J781" i="29"/>
  <c r="K781" i="29"/>
  <c r="G782" i="29"/>
  <c r="H782" i="29"/>
  <c r="I782" i="29"/>
  <c r="J782" i="29"/>
  <c r="K782" i="29"/>
  <c r="G783" i="29"/>
  <c r="H783" i="29"/>
  <c r="I783" i="29"/>
  <c r="J783" i="29"/>
  <c r="K783" i="29"/>
  <c r="G784" i="29"/>
  <c r="H784" i="29"/>
  <c r="I784" i="29"/>
  <c r="J784" i="29"/>
  <c r="K784" i="29"/>
  <c r="G785" i="29"/>
  <c r="H785" i="29"/>
  <c r="I785" i="29"/>
  <c r="J785" i="29"/>
  <c r="K785" i="29"/>
  <c r="G786" i="29"/>
  <c r="H786" i="29"/>
  <c r="I786" i="29"/>
  <c r="J786" i="29"/>
  <c r="K786" i="29"/>
  <c r="G787" i="29"/>
  <c r="H787" i="29"/>
  <c r="I787" i="29"/>
  <c r="J787" i="29"/>
  <c r="K787" i="29"/>
  <c r="G788" i="29"/>
  <c r="H788" i="29"/>
  <c r="I788" i="29"/>
  <c r="J788" i="29"/>
  <c r="K788" i="29"/>
  <c r="G789" i="29"/>
  <c r="H789" i="29"/>
  <c r="M789" i="29" s="1"/>
  <c r="N789" i="29" s="1"/>
  <c r="I789" i="29"/>
  <c r="J789" i="29"/>
  <c r="K789" i="29"/>
  <c r="G790" i="29"/>
  <c r="H790" i="29"/>
  <c r="I790" i="29"/>
  <c r="J790" i="29"/>
  <c r="K790" i="29"/>
  <c r="G791" i="29"/>
  <c r="H791" i="29"/>
  <c r="I791" i="29"/>
  <c r="J791" i="29"/>
  <c r="K791" i="29"/>
  <c r="G792" i="29"/>
  <c r="H792" i="29"/>
  <c r="I792" i="29"/>
  <c r="J792" i="29"/>
  <c r="K792" i="29"/>
  <c r="G793" i="29"/>
  <c r="H793" i="29"/>
  <c r="I793" i="29"/>
  <c r="J793" i="29"/>
  <c r="K793" i="29"/>
  <c r="G794" i="29"/>
  <c r="H794" i="29"/>
  <c r="I794" i="29"/>
  <c r="J794" i="29"/>
  <c r="K794" i="29"/>
  <c r="G795" i="29"/>
  <c r="H795" i="29"/>
  <c r="I795" i="29"/>
  <c r="J795" i="29"/>
  <c r="K795" i="29"/>
  <c r="G796" i="29"/>
  <c r="H796" i="29"/>
  <c r="I796" i="29"/>
  <c r="J796" i="29"/>
  <c r="K796" i="29"/>
  <c r="G797" i="29"/>
  <c r="H797" i="29"/>
  <c r="I797" i="29"/>
  <c r="J797" i="29"/>
  <c r="K797" i="29"/>
  <c r="G798" i="29"/>
  <c r="H798" i="29"/>
  <c r="I798" i="29"/>
  <c r="J798" i="29"/>
  <c r="K798" i="29"/>
  <c r="G799" i="29"/>
  <c r="H799" i="29"/>
  <c r="I799" i="29"/>
  <c r="J799" i="29"/>
  <c r="K799" i="29"/>
  <c r="G800" i="29"/>
  <c r="H800" i="29"/>
  <c r="I800" i="29"/>
  <c r="J800" i="29"/>
  <c r="K800" i="29"/>
  <c r="G801" i="29"/>
  <c r="H801" i="29"/>
  <c r="I801" i="29"/>
  <c r="J801" i="29"/>
  <c r="K801" i="29"/>
  <c r="G802" i="29"/>
  <c r="H802" i="29"/>
  <c r="I802" i="29"/>
  <c r="J802" i="29"/>
  <c r="K802" i="29"/>
  <c r="G803" i="29"/>
  <c r="H803" i="29"/>
  <c r="I803" i="29"/>
  <c r="J803" i="29"/>
  <c r="K803" i="29"/>
  <c r="G804" i="29"/>
  <c r="H804" i="29"/>
  <c r="I804" i="29"/>
  <c r="J804" i="29"/>
  <c r="K804" i="29"/>
  <c r="G805" i="29"/>
  <c r="H805" i="29"/>
  <c r="I805" i="29"/>
  <c r="J805" i="29"/>
  <c r="K805" i="29"/>
  <c r="G806" i="29"/>
  <c r="H806" i="29"/>
  <c r="I806" i="29"/>
  <c r="J806" i="29"/>
  <c r="K806" i="29"/>
  <c r="G807" i="29"/>
  <c r="H807" i="29"/>
  <c r="I807" i="29"/>
  <c r="J807" i="29"/>
  <c r="K807" i="29"/>
  <c r="G808" i="29"/>
  <c r="H808" i="29"/>
  <c r="I808" i="29"/>
  <c r="J808" i="29"/>
  <c r="K808" i="29"/>
  <c r="G809" i="29"/>
  <c r="H809" i="29"/>
  <c r="I809" i="29"/>
  <c r="J809" i="29"/>
  <c r="K809" i="29"/>
  <c r="G810" i="29"/>
  <c r="H810" i="29"/>
  <c r="I810" i="29"/>
  <c r="J810" i="29"/>
  <c r="K810" i="29"/>
  <c r="G811" i="29"/>
  <c r="H811" i="29"/>
  <c r="I811" i="29"/>
  <c r="J811" i="29"/>
  <c r="K811" i="29"/>
  <c r="G812" i="29"/>
  <c r="H812" i="29"/>
  <c r="I812" i="29"/>
  <c r="J812" i="29"/>
  <c r="K812" i="29"/>
  <c r="G813" i="29"/>
  <c r="H813" i="29"/>
  <c r="I813" i="29"/>
  <c r="J813" i="29"/>
  <c r="K813" i="29"/>
  <c r="G814" i="29"/>
  <c r="H814" i="29"/>
  <c r="I814" i="29"/>
  <c r="J814" i="29"/>
  <c r="K814" i="29"/>
  <c r="G815" i="29"/>
  <c r="H815" i="29"/>
  <c r="M815" i="29" s="1"/>
  <c r="I815" i="29"/>
  <c r="J815" i="29"/>
  <c r="K815" i="29"/>
  <c r="G816" i="29"/>
  <c r="H816" i="29"/>
  <c r="I816" i="29"/>
  <c r="J816" i="29"/>
  <c r="K816" i="29"/>
  <c r="G817" i="29"/>
  <c r="H817" i="29"/>
  <c r="I817" i="29"/>
  <c r="J817" i="29"/>
  <c r="K817" i="29"/>
  <c r="G818" i="29"/>
  <c r="H818" i="29"/>
  <c r="I818" i="29"/>
  <c r="J818" i="29"/>
  <c r="K818" i="29"/>
  <c r="G819" i="29"/>
  <c r="H819" i="29"/>
  <c r="I819" i="29"/>
  <c r="J819" i="29"/>
  <c r="K819" i="29"/>
  <c r="G820" i="29"/>
  <c r="H820" i="29"/>
  <c r="I820" i="29"/>
  <c r="M820" i="29" s="1"/>
  <c r="J820" i="29"/>
  <c r="K820" i="29"/>
  <c r="G821" i="29"/>
  <c r="H821" i="29"/>
  <c r="I821" i="29"/>
  <c r="J821" i="29"/>
  <c r="K821" i="29"/>
  <c r="G822" i="29"/>
  <c r="H822" i="29"/>
  <c r="I822" i="29"/>
  <c r="J822" i="29"/>
  <c r="K822" i="29"/>
  <c r="G823" i="29"/>
  <c r="H823" i="29"/>
  <c r="I823" i="29"/>
  <c r="J823" i="29"/>
  <c r="K823" i="29"/>
  <c r="G824" i="29"/>
  <c r="H824" i="29"/>
  <c r="I824" i="29"/>
  <c r="J824" i="29"/>
  <c r="K824" i="29"/>
  <c r="G825" i="29"/>
  <c r="H825" i="29"/>
  <c r="I825" i="29"/>
  <c r="J825" i="29"/>
  <c r="K825" i="29"/>
  <c r="G826" i="29"/>
  <c r="H826" i="29"/>
  <c r="I826" i="29"/>
  <c r="J826" i="29"/>
  <c r="K826" i="29"/>
  <c r="G827" i="29"/>
  <c r="H827" i="29"/>
  <c r="I827" i="29"/>
  <c r="J827" i="29"/>
  <c r="K827" i="29"/>
  <c r="G828" i="29"/>
  <c r="H828" i="29"/>
  <c r="I828" i="29"/>
  <c r="J828" i="29"/>
  <c r="K828" i="29"/>
  <c r="G829" i="29"/>
  <c r="H829" i="29"/>
  <c r="I829" i="29"/>
  <c r="J829" i="29"/>
  <c r="K829" i="29"/>
  <c r="G830" i="29"/>
  <c r="H830" i="29"/>
  <c r="I830" i="29"/>
  <c r="J830" i="29"/>
  <c r="K830" i="29"/>
  <c r="G831" i="29"/>
  <c r="H831" i="29"/>
  <c r="I831" i="29"/>
  <c r="J831" i="29"/>
  <c r="K831" i="29"/>
  <c r="G832" i="29"/>
  <c r="H832" i="29"/>
  <c r="I832" i="29"/>
  <c r="J832" i="29"/>
  <c r="K832" i="29"/>
  <c r="G833" i="29"/>
  <c r="H833" i="29"/>
  <c r="I833" i="29"/>
  <c r="J833" i="29"/>
  <c r="K833" i="29"/>
  <c r="G834" i="29"/>
  <c r="H834" i="29"/>
  <c r="I834" i="29"/>
  <c r="J834" i="29"/>
  <c r="K834" i="29"/>
  <c r="G835" i="29"/>
  <c r="H835" i="29"/>
  <c r="I835" i="29"/>
  <c r="J835" i="29"/>
  <c r="K835" i="29"/>
  <c r="G836" i="29"/>
  <c r="H836" i="29"/>
  <c r="I836" i="29"/>
  <c r="J836" i="29"/>
  <c r="K836" i="29"/>
  <c r="G837" i="29"/>
  <c r="H837" i="29"/>
  <c r="I837" i="29"/>
  <c r="J837" i="29"/>
  <c r="K837" i="29"/>
  <c r="G838" i="29"/>
  <c r="H838" i="29"/>
  <c r="I838" i="29"/>
  <c r="J838" i="29"/>
  <c r="K838" i="29"/>
  <c r="G839" i="29"/>
  <c r="H839" i="29"/>
  <c r="M839" i="29" s="1"/>
  <c r="N839" i="29" s="1"/>
  <c r="I839" i="29"/>
  <c r="J839" i="29"/>
  <c r="K839" i="29"/>
  <c r="G840" i="29"/>
  <c r="H840" i="29"/>
  <c r="I840" i="29"/>
  <c r="J840" i="29"/>
  <c r="K840" i="29"/>
  <c r="G841" i="29"/>
  <c r="H841" i="29"/>
  <c r="I841" i="29"/>
  <c r="J841" i="29"/>
  <c r="K841" i="29"/>
  <c r="G842" i="29"/>
  <c r="H842" i="29"/>
  <c r="I842" i="29"/>
  <c r="J842" i="29"/>
  <c r="K842" i="29"/>
  <c r="G843" i="29"/>
  <c r="L843" i="29" s="1"/>
  <c r="N843" i="29" s="1"/>
  <c r="H843" i="29"/>
  <c r="I843" i="29"/>
  <c r="J843" i="29"/>
  <c r="K843" i="29"/>
  <c r="G844" i="29"/>
  <c r="H844" i="29"/>
  <c r="I844" i="29"/>
  <c r="J844" i="29"/>
  <c r="K844" i="29"/>
  <c r="G845" i="29"/>
  <c r="H845" i="29"/>
  <c r="I845" i="29"/>
  <c r="J845" i="29"/>
  <c r="K845" i="29"/>
  <c r="G846" i="29"/>
  <c r="H846" i="29"/>
  <c r="I846" i="29"/>
  <c r="J846" i="29"/>
  <c r="K846" i="29"/>
  <c r="G847" i="29"/>
  <c r="H847" i="29"/>
  <c r="M847" i="29" s="1"/>
  <c r="I847" i="29"/>
  <c r="J847" i="29"/>
  <c r="K847" i="29"/>
  <c r="G848" i="29"/>
  <c r="H848" i="29"/>
  <c r="I848" i="29"/>
  <c r="J848" i="29"/>
  <c r="K848" i="29"/>
  <c r="G849" i="29"/>
  <c r="H849" i="29"/>
  <c r="I849" i="29"/>
  <c r="J849" i="29"/>
  <c r="K849" i="29"/>
  <c r="G850" i="29"/>
  <c r="H850" i="29"/>
  <c r="I850" i="29"/>
  <c r="J850" i="29"/>
  <c r="K850" i="29"/>
  <c r="G851" i="29"/>
  <c r="H851" i="29"/>
  <c r="I851" i="29"/>
  <c r="J851" i="29"/>
  <c r="K851" i="29"/>
  <c r="G852" i="29"/>
  <c r="H852" i="29"/>
  <c r="I852" i="29"/>
  <c r="M852" i="29" s="1"/>
  <c r="N852" i="29" s="1"/>
  <c r="J852" i="29"/>
  <c r="K852" i="29"/>
  <c r="G853" i="29"/>
  <c r="H853" i="29"/>
  <c r="I853" i="29"/>
  <c r="M853" i="29" s="1"/>
  <c r="J853" i="29"/>
  <c r="K853" i="29"/>
  <c r="G854" i="29"/>
  <c r="H854" i="29"/>
  <c r="I854" i="29"/>
  <c r="J854" i="29"/>
  <c r="K854" i="29"/>
  <c r="G855" i="29"/>
  <c r="H855" i="29"/>
  <c r="I855" i="29"/>
  <c r="J855" i="29"/>
  <c r="K855" i="29"/>
  <c r="G856" i="29"/>
  <c r="H856" i="29"/>
  <c r="I856" i="29"/>
  <c r="J856" i="29"/>
  <c r="K856" i="29"/>
  <c r="G857" i="29"/>
  <c r="H857" i="29"/>
  <c r="I857" i="29"/>
  <c r="J857" i="29"/>
  <c r="K857" i="29"/>
  <c r="G858" i="29"/>
  <c r="H858" i="29"/>
  <c r="I858" i="29"/>
  <c r="J858" i="29"/>
  <c r="K858" i="29"/>
  <c r="G859" i="29"/>
  <c r="H859" i="29"/>
  <c r="I859" i="29"/>
  <c r="J859" i="29"/>
  <c r="K859" i="29"/>
  <c r="G860" i="29"/>
  <c r="H860" i="29"/>
  <c r="I860" i="29"/>
  <c r="J860" i="29"/>
  <c r="K860" i="29"/>
  <c r="G861" i="29"/>
  <c r="H861" i="29"/>
  <c r="I861" i="29"/>
  <c r="J861" i="29"/>
  <c r="K861" i="29"/>
  <c r="G862" i="29"/>
  <c r="H862" i="29"/>
  <c r="I862" i="29"/>
  <c r="J862" i="29"/>
  <c r="K862" i="29"/>
  <c r="G863" i="29"/>
  <c r="H863" i="29"/>
  <c r="I863" i="29"/>
  <c r="J863" i="29"/>
  <c r="K863" i="29"/>
  <c r="G864" i="29"/>
  <c r="H864" i="29"/>
  <c r="I864" i="29"/>
  <c r="J864" i="29"/>
  <c r="K864" i="29"/>
  <c r="G865" i="29"/>
  <c r="H865" i="29"/>
  <c r="I865" i="29"/>
  <c r="J865" i="29"/>
  <c r="K865" i="29"/>
  <c r="G866" i="29"/>
  <c r="H866" i="29"/>
  <c r="I866" i="29"/>
  <c r="J866" i="29"/>
  <c r="K866" i="29"/>
  <c r="G867" i="29"/>
  <c r="H867" i="29"/>
  <c r="I867" i="29"/>
  <c r="J867" i="29"/>
  <c r="K867" i="29"/>
  <c r="G868" i="29"/>
  <c r="H868" i="29"/>
  <c r="I868" i="29"/>
  <c r="J868" i="29"/>
  <c r="K868" i="29"/>
  <c r="G869" i="29"/>
  <c r="H869" i="29"/>
  <c r="I869" i="29"/>
  <c r="J869" i="29"/>
  <c r="K869" i="29"/>
  <c r="G870" i="29"/>
  <c r="H870" i="29"/>
  <c r="I870" i="29"/>
  <c r="J870" i="29"/>
  <c r="K870" i="29"/>
  <c r="G871" i="29"/>
  <c r="H871" i="29"/>
  <c r="I871" i="29"/>
  <c r="M871" i="29" s="1"/>
  <c r="J871" i="29"/>
  <c r="K871" i="29"/>
  <c r="G872" i="29"/>
  <c r="H872" i="29"/>
  <c r="I872" i="29"/>
  <c r="J872" i="29"/>
  <c r="K872" i="29"/>
  <c r="G873" i="29"/>
  <c r="H873" i="29"/>
  <c r="I873" i="29"/>
  <c r="J873" i="29"/>
  <c r="K873" i="29"/>
  <c r="G874" i="29"/>
  <c r="H874" i="29"/>
  <c r="I874" i="29"/>
  <c r="J874" i="29"/>
  <c r="K874" i="29"/>
  <c r="G875" i="29"/>
  <c r="H875" i="29"/>
  <c r="I875" i="29"/>
  <c r="J875" i="29"/>
  <c r="K875" i="29"/>
  <c r="G876" i="29"/>
  <c r="H876" i="29"/>
  <c r="I876" i="29"/>
  <c r="J876" i="29"/>
  <c r="K876" i="29"/>
  <c r="G877" i="29"/>
  <c r="H877" i="29"/>
  <c r="I877" i="29"/>
  <c r="J877" i="29"/>
  <c r="K877" i="29"/>
  <c r="G878" i="29"/>
  <c r="H878" i="29"/>
  <c r="I878" i="29"/>
  <c r="J878" i="29"/>
  <c r="K878" i="29"/>
  <c r="G879" i="29"/>
  <c r="H879" i="29"/>
  <c r="I879" i="29"/>
  <c r="J879" i="29"/>
  <c r="K879" i="29"/>
  <c r="G880" i="29"/>
  <c r="H880" i="29"/>
  <c r="I880" i="29"/>
  <c r="J880" i="29"/>
  <c r="K880" i="29"/>
  <c r="G881" i="29"/>
  <c r="L881" i="29" s="1"/>
  <c r="H881" i="29"/>
  <c r="I881" i="29"/>
  <c r="J881" i="29"/>
  <c r="K881" i="29"/>
  <c r="G882" i="29"/>
  <c r="H882" i="29"/>
  <c r="I882" i="29"/>
  <c r="J882" i="29"/>
  <c r="K882" i="29"/>
  <c r="G883" i="29"/>
  <c r="H883" i="29"/>
  <c r="I883" i="29"/>
  <c r="J883" i="29"/>
  <c r="K883" i="29"/>
  <c r="G884" i="29"/>
  <c r="H884" i="29"/>
  <c r="I884" i="29"/>
  <c r="J884" i="29"/>
  <c r="K884" i="29"/>
  <c r="G885" i="29"/>
  <c r="H885" i="29"/>
  <c r="I885" i="29"/>
  <c r="J885" i="29"/>
  <c r="K885" i="29"/>
  <c r="G886" i="29"/>
  <c r="H886" i="29"/>
  <c r="I886" i="29"/>
  <c r="J886" i="29"/>
  <c r="K886" i="29"/>
  <c r="G887" i="29"/>
  <c r="H887" i="29"/>
  <c r="I887" i="29"/>
  <c r="J887" i="29"/>
  <c r="K887" i="29"/>
  <c r="G888" i="29"/>
  <c r="H888" i="29"/>
  <c r="I888" i="29"/>
  <c r="J888" i="29"/>
  <c r="K888" i="29"/>
  <c r="G889" i="29"/>
  <c r="H889" i="29"/>
  <c r="I889" i="29"/>
  <c r="J889" i="29"/>
  <c r="K889" i="29"/>
  <c r="G890" i="29"/>
  <c r="H890" i="29"/>
  <c r="I890" i="29"/>
  <c r="J890" i="29"/>
  <c r="K890" i="29"/>
  <c r="G891" i="29"/>
  <c r="H891" i="29"/>
  <c r="I891" i="29"/>
  <c r="J891" i="29"/>
  <c r="K891" i="29"/>
  <c r="G892" i="29"/>
  <c r="H892" i="29"/>
  <c r="I892" i="29"/>
  <c r="J892" i="29"/>
  <c r="K892" i="29"/>
  <c r="G893" i="29"/>
  <c r="H893" i="29"/>
  <c r="I893" i="29"/>
  <c r="J893" i="29"/>
  <c r="K893" i="29"/>
  <c r="G894" i="29"/>
  <c r="H894" i="29"/>
  <c r="I894" i="29"/>
  <c r="J894" i="29"/>
  <c r="K894" i="29"/>
  <c r="G895" i="29"/>
  <c r="H895" i="29"/>
  <c r="I895" i="29"/>
  <c r="J895" i="29"/>
  <c r="K895" i="29"/>
  <c r="G896" i="29"/>
  <c r="H896" i="29"/>
  <c r="I896" i="29"/>
  <c r="J896" i="29"/>
  <c r="K896" i="29"/>
  <c r="G897" i="29"/>
  <c r="H897" i="29"/>
  <c r="I897" i="29"/>
  <c r="J897" i="29"/>
  <c r="K897" i="29"/>
  <c r="G898" i="29"/>
  <c r="H898" i="29"/>
  <c r="I898" i="29"/>
  <c r="J898" i="29"/>
  <c r="K898" i="29"/>
  <c r="G899" i="29"/>
  <c r="H899" i="29"/>
  <c r="I899" i="29"/>
  <c r="J899" i="29"/>
  <c r="K899" i="29"/>
  <c r="G900" i="29"/>
  <c r="H900" i="29"/>
  <c r="I900" i="29"/>
  <c r="J900" i="29"/>
  <c r="K900" i="29"/>
  <c r="G901" i="29"/>
  <c r="H901" i="29"/>
  <c r="I901" i="29"/>
  <c r="J901" i="29"/>
  <c r="K901" i="29"/>
  <c r="G902" i="29"/>
  <c r="H902" i="29"/>
  <c r="I902" i="29"/>
  <c r="J902" i="29"/>
  <c r="K902" i="29"/>
  <c r="G903" i="29"/>
  <c r="H903" i="29"/>
  <c r="I903" i="29"/>
  <c r="J903" i="29"/>
  <c r="K903" i="29"/>
  <c r="G904" i="29"/>
  <c r="H904" i="29"/>
  <c r="I904" i="29"/>
  <c r="J904" i="29"/>
  <c r="K904" i="29"/>
  <c r="G905" i="29"/>
  <c r="H905" i="29"/>
  <c r="I905" i="29"/>
  <c r="J905" i="29"/>
  <c r="K905" i="29"/>
  <c r="G906" i="29"/>
  <c r="H906" i="29"/>
  <c r="I906" i="29"/>
  <c r="J906" i="29"/>
  <c r="K906" i="29"/>
  <c r="G907" i="29"/>
  <c r="H907" i="29"/>
  <c r="I907" i="29"/>
  <c r="J907" i="29"/>
  <c r="K907" i="29"/>
  <c r="G908" i="29"/>
  <c r="H908" i="29"/>
  <c r="I908" i="29"/>
  <c r="J908" i="29"/>
  <c r="K908" i="29"/>
  <c r="G909" i="29"/>
  <c r="H909" i="29"/>
  <c r="I909" i="29"/>
  <c r="J909" i="29"/>
  <c r="K909" i="29"/>
  <c r="G910" i="29"/>
  <c r="H910" i="29"/>
  <c r="I910" i="29"/>
  <c r="J910" i="29"/>
  <c r="K910" i="29"/>
  <c r="G911" i="29"/>
  <c r="H911" i="29"/>
  <c r="I911" i="29"/>
  <c r="J911" i="29"/>
  <c r="K911" i="29"/>
  <c r="G912" i="29"/>
  <c r="H912" i="29"/>
  <c r="I912" i="29"/>
  <c r="J912" i="29"/>
  <c r="K912" i="29"/>
  <c r="G913" i="29"/>
  <c r="L913" i="29" s="1"/>
  <c r="N913" i="29" s="1"/>
  <c r="H913" i="29"/>
  <c r="I913" i="29"/>
  <c r="J913" i="29"/>
  <c r="K913" i="29"/>
  <c r="G914" i="29"/>
  <c r="H914" i="29"/>
  <c r="I914" i="29"/>
  <c r="J914" i="29"/>
  <c r="K914" i="29"/>
  <c r="G915" i="29"/>
  <c r="H915" i="29"/>
  <c r="I915" i="29"/>
  <c r="J915" i="29"/>
  <c r="K915" i="29"/>
  <c r="G916" i="29"/>
  <c r="H916" i="29"/>
  <c r="I916" i="29"/>
  <c r="J916" i="29"/>
  <c r="K916" i="29"/>
  <c r="G917" i="29"/>
  <c r="H917" i="29"/>
  <c r="I917" i="29"/>
  <c r="J917" i="29"/>
  <c r="K917" i="29"/>
  <c r="G918" i="29"/>
  <c r="H918" i="29"/>
  <c r="I918" i="29"/>
  <c r="J918" i="29"/>
  <c r="K918" i="29"/>
  <c r="G919" i="29"/>
  <c r="H919" i="29"/>
  <c r="I919" i="29"/>
  <c r="J919" i="29"/>
  <c r="K919" i="29"/>
  <c r="G920" i="29"/>
  <c r="H920" i="29"/>
  <c r="I920" i="29"/>
  <c r="J920" i="29"/>
  <c r="K920" i="29"/>
  <c r="G921" i="29"/>
  <c r="H921" i="29"/>
  <c r="I921" i="29"/>
  <c r="J921" i="29"/>
  <c r="K921" i="29"/>
  <c r="G922" i="29"/>
  <c r="H922" i="29"/>
  <c r="I922" i="29"/>
  <c r="J922" i="29"/>
  <c r="K922" i="29"/>
  <c r="G923" i="29"/>
  <c r="H923" i="29"/>
  <c r="I923" i="29"/>
  <c r="J923" i="29"/>
  <c r="K923" i="29"/>
  <c r="G924" i="29"/>
  <c r="H924" i="29"/>
  <c r="I924" i="29"/>
  <c r="J924" i="29"/>
  <c r="K924" i="29"/>
  <c r="G925" i="29"/>
  <c r="H925" i="29"/>
  <c r="I925" i="29"/>
  <c r="J925" i="29"/>
  <c r="K925" i="29"/>
  <c r="G926" i="29"/>
  <c r="H926" i="29"/>
  <c r="I926" i="29"/>
  <c r="J926" i="29"/>
  <c r="K926" i="29"/>
  <c r="G927" i="29"/>
  <c r="L927" i="29" s="1"/>
  <c r="H927" i="29"/>
  <c r="I927" i="29"/>
  <c r="J927" i="29"/>
  <c r="K927" i="29"/>
  <c r="G928" i="29"/>
  <c r="H928" i="29"/>
  <c r="I928" i="29"/>
  <c r="J928" i="29"/>
  <c r="K928" i="29"/>
  <c r="G929" i="29"/>
  <c r="H929" i="29"/>
  <c r="I929" i="29"/>
  <c r="J929" i="29"/>
  <c r="K929" i="29"/>
  <c r="G930" i="29"/>
  <c r="H930" i="29"/>
  <c r="I930" i="29"/>
  <c r="J930" i="29"/>
  <c r="K930" i="29"/>
  <c r="G931" i="29"/>
  <c r="H931" i="29"/>
  <c r="I931" i="29"/>
  <c r="J931" i="29"/>
  <c r="K931" i="29"/>
  <c r="G932" i="29"/>
  <c r="H932" i="29"/>
  <c r="I932" i="29"/>
  <c r="J932" i="29"/>
  <c r="K932" i="29"/>
  <c r="G933" i="29"/>
  <c r="H933" i="29"/>
  <c r="I933" i="29"/>
  <c r="J933" i="29"/>
  <c r="K933" i="29"/>
  <c r="G934" i="29"/>
  <c r="H934" i="29"/>
  <c r="I934" i="29"/>
  <c r="J934" i="29"/>
  <c r="K934" i="29"/>
  <c r="G935" i="29"/>
  <c r="L935" i="29" s="1"/>
  <c r="H935" i="29"/>
  <c r="I935" i="29"/>
  <c r="J935" i="29"/>
  <c r="K935" i="29"/>
  <c r="G936" i="29"/>
  <c r="H936" i="29"/>
  <c r="I936" i="29"/>
  <c r="J936" i="29"/>
  <c r="K936" i="29"/>
  <c r="G937" i="29"/>
  <c r="H937" i="29"/>
  <c r="I937" i="29"/>
  <c r="J937" i="29"/>
  <c r="K937" i="29"/>
  <c r="G938" i="29"/>
  <c r="H938" i="29"/>
  <c r="I938" i="29"/>
  <c r="J938" i="29"/>
  <c r="K938" i="29"/>
  <c r="G939" i="29"/>
  <c r="H939" i="29"/>
  <c r="I939" i="29"/>
  <c r="J939" i="29"/>
  <c r="K939" i="29"/>
  <c r="G940" i="29"/>
  <c r="H940" i="29"/>
  <c r="I940" i="29"/>
  <c r="J940" i="29"/>
  <c r="K940" i="29"/>
  <c r="G941" i="29"/>
  <c r="H941" i="29"/>
  <c r="I941" i="29"/>
  <c r="J941" i="29"/>
  <c r="K941" i="29"/>
  <c r="G942" i="29"/>
  <c r="H942" i="29"/>
  <c r="I942" i="29"/>
  <c r="J942" i="29"/>
  <c r="K942" i="29"/>
  <c r="G943" i="29"/>
  <c r="H943" i="29"/>
  <c r="I943" i="29"/>
  <c r="J943" i="29"/>
  <c r="K943" i="29"/>
  <c r="G944" i="29"/>
  <c r="H944" i="29"/>
  <c r="I944" i="29"/>
  <c r="J944" i="29"/>
  <c r="K944" i="29"/>
  <c r="G945" i="29"/>
  <c r="H945" i="29"/>
  <c r="I945" i="29"/>
  <c r="J945" i="29"/>
  <c r="K945" i="29"/>
  <c r="G946" i="29"/>
  <c r="H946" i="29"/>
  <c r="I946" i="29"/>
  <c r="J946" i="29"/>
  <c r="K946" i="29"/>
  <c r="G947" i="29"/>
  <c r="H947" i="29"/>
  <c r="I947" i="29"/>
  <c r="J947" i="29"/>
  <c r="K947" i="29"/>
  <c r="G948" i="29"/>
  <c r="H948" i="29"/>
  <c r="I948" i="29"/>
  <c r="J948" i="29"/>
  <c r="K948" i="29"/>
  <c r="G949" i="29"/>
  <c r="H949" i="29"/>
  <c r="I949" i="29"/>
  <c r="J949" i="29"/>
  <c r="K949" i="29"/>
  <c r="G950" i="29"/>
  <c r="H950" i="29"/>
  <c r="I950" i="29"/>
  <c r="J950" i="29"/>
  <c r="K950" i="29"/>
  <c r="G951" i="29"/>
  <c r="H951" i="29"/>
  <c r="I951" i="29"/>
  <c r="J951" i="29"/>
  <c r="K951" i="29"/>
  <c r="G952" i="29"/>
  <c r="H952" i="29"/>
  <c r="I952" i="29"/>
  <c r="J952" i="29"/>
  <c r="K952" i="29"/>
  <c r="G953" i="29"/>
  <c r="H953" i="29"/>
  <c r="I953" i="29"/>
  <c r="J953" i="29"/>
  <c r="K953" i="29"/>
  <c r="G954" i="29"/>
  <c r="H954" i="29"/>
  <c r="I954" i="29"/>
  <c r="J954" i="29"/>
  <c r="K954" i="29"/>
  <c r="G955" i="29"/>
  <c r="H955" i="29"/>
  <c r="I955" i="29"/>
  <c r="J955" i="29"/>
  <c r="K955" i="29"/>
  <c r="G956" i="29"/>
  <c r="H956" i="29"/>
  <c r="I956" i="29"/>
  <c r="J956" i="29"/>
  <c r="K956" i="29"/>
  <c r="G957" i="29"/>
  <c r="H957" i="29"/>
  <c r="I957" i="29"/>
  <c r="J957" i="29"/>
  <c r="K957" i="29"/>
  <c r="G958" i="29"/>
  <c r="H958" i="29"/>
  <c r="I958" i="29"/>
  <c r="J958" i="29"/>
  <c r="K958" i="29"/>
  <c r="G959" i="29"/>
  <c r="H959" i="29"/>
  <c r="I959" i="29"/>
  <c r="J959" i="29"/>
  <c r="K959" i="29"/>
  <c r="G960" i="29"/>
  <c r="H960" i="29"/>
  <c r="I960" i="29"/>
  <c r="J960" i="29"/>
  <c r="K960" i="29"/>
  <c r="G961" i="29"/>
  <c r="H961" i="29"/>
  <c r="I961" i="29"/>
  <c r="J961" i="29"/>
  <c r="K961" i="29"/>
  <c r="G962" i="29"/>
  <c r="H962" i="29"/>
  <c r="I962" i="29"/>
  <c r="J962" i="29"/>
  <c r="K962" i="29"/>
  <c r="G963" i="29"/>
  <c r="H963" i="29"/>
  <c r="I963" i="29"/>
  <c r="J963" i="29"/>
  <c r="K963" i="29"/>
  <c r="G964" i="29"/>
  <c r="H964" i="29"/>
  <c r="I964" i="29"/>
  <c r="J964" i="29"/>
  <c r="K964" i="29"/>
  <c r="G965" i="29"/>
  <c r="H965" i="29"/>
  <c r="I965" i="29"/>
  <c r="J965" i="29"/>
  <c r="K965" i="29"/>
  <c r="G966" i="29"/>
  <c r="H966" i="29"/>
  <c r="I966" i="29"/>
  <c r="J966" i="29"/>
  <c r="K966" i="29"/>
  <c r="G967" i="29"/>
  <c r="L967" i="29" s="1"/>
  <c r="N967" i="29" s="1"/>
  <c r="H967" i="29"/>
  <c r="I967" i="29"/>
  <c r="J967" i="29"/>
  <c r="K967" i="29"/>
  <c r="G968" i="29"/>
  <c r="H968" i="29"/>
  <c r="I968" i="29"/>
  <c r="J968" i="29"/>
  <c r="K968" i="29"/>
  <c r="G969" i="29"/>
  <c r="H969" i="29"/>
  <c r="I969" i="29"/>
  <c r="J969" i="29"/>
  <c r="K969" i="29"/>
  <c r="G970" i="29"/>
  <c r="H970" i="29"/>
  <c r="I970" i="29"/>
  <c r="J970" i="29"/>
  <c r="K970" i="29"/>
  <c r="G971" i="29"/>
  <c r="H971" i="29"/>
  <c r="I971" i="29"/>
  <c r="J971" i="29"/>
  <c r="K971" i="29"/>
  <c r="G972" i="29"/>
  <c r="H972" i="29"/>
  <c r="I972" i="29"/>
  <c r="J972" i="29"/>
  <c r="K972" i="29"/>
  <c r="G973" i="29"/>
  <c r="H973" i="29"/>
  <c r="I973" i="29"/>
  <c r="J973" i="29"/>
  <c r="K973" i="29"/>
  <c r="G974" i="29"/>
  <c r="H974" i="29"/>
  <c r="I974" i="29"/>
  <c r="J974" i="29"/>
  <c r="K974" i="29"/>
  <c r="G975" i="29"/>
  <c r="L975" i="29" s="1"/>
  <c r="H975" i="29"/>
  <c r="I975" i="29"/>
  <c r="M975" i="29" s="1"/>
  <c r="N975" i="29" s="1"/>
  <c r="J975" i="29"/>
  <c r="K975" i="29"/>
  <c r="G976" i="29"/>
  <c r="H976" i="29"/>
  <c r="I976" i="29"/>
  <c r="J976" i="29"/>
  <c r="K976" i="29"/>
  <c r="G977" i="29"/>
  <c r="H977" i="29"/>
  <c r="I977" i="29"/>
  <c r="J977" i="29"/>
  <c r="K977" i="29"/>
  <c r="G978" i="29"/>
  <c r="H978" i="29"/>
  <c r="I978" i="29"/>
  <c r="J978" i="29"/>
  <c r="K978" i="29"/>
  <c r="G979" i="29"/>
  <c r="H979" i="29"/>
  <c r="I979" i="29"/>
  <c r="J979" i="29"/>
  <c r="K979" i="29"/>
  <c r="G980" i="29"/>
  <c r="H980" i="29"/>
  <c r="I980" i="29"/>
  <c r="J980" i="29"/>
  <c r="K980" i="29"/>
  <c r="G981" i="29"/>
  <c r="H981" i="29"/>
  <c r="M981" i="29" s="1"/>
  <c r="N981" i="29" s="1"/>
  <c r="I981" i="29"/>
  <c r="J981" i="29"/>
  <c r="K981" i="29"/>
  <c r="G982" i="29"/>
  <c r="H982" i="29"/>
  <c r="I982" i="29"/>
  <c r="J982" i="29"/>
  <c r="K982" i="29"/>
  <c r="G983" i="29"/>
  <c r="H983" i="29"/>
  <c r="I983" i="29"/>
  <c r="J983" i="29"/>
  <c r="K983" i="29"/>
  <c r="G984" i="29"/>
  <c r="H984" i="29"/>
  <c r="I984" i="29"/>
  <c r="J984" i="29"/>
  <c r="K984" i="29"/>
  <c r="G985" i="29"/>
  <c r="H985" i="29"/>
  <c r="I985" i="29"/>
  <c r="J985" i="29"/>
  <c r="K985" i="29"/>
  <c r="G986" i="29"/>
  <c r="H986" i="29"/>
  <c r="I986" i="29"/>
  <c r="J986" i="29"/>
  <c r="K986" i="29"/>
  <c r="G987" i="29"/>
  <c r="H987" i="29"/>
  <c r="I987" i="29"/>
  <c r="J987" i="29"/>
  <c r="K987" i="29"/>
  <c r="G988" i="29"/>
  <c r="H988" i="29"/>
  <c r="I988" i="29"/>
  <c r="J988" i="29"/>
  <c r="K988" i="29"/>
  <c r="G989" i="29"/>
  <c r="H989" i="29"/>
  <c r="I989" i="29"/>
  <c r="J989" i="29"/>
  <c r="K989" i="29"/>
  <c r="G990" i="29"/>
  <c r="H990" i="29"/>
  <c r="I990" i="29"/>
  <c r="J990" i="29"/>
  <c r="K990" i="29"/>
  <c r="G991" i="29"/>
  <c r="H991" i="29"/>
  <c r="I991" i="29"/>
  <c r="J991" i="29"/>
  <c r="K991" i="29"/>
  <c r="G992" i="29"/>
  <c r="H992" i="29"/>
  <c r="I992" i="29"/>
  <c r="J992" i="29"/>
  <c r="K992" i="29"/>
  <c r="G993" i="29"/>
  <c r="H993" i="29"/>
  <c r="I993" i="29"/>
  <c r="J993" i="29"/>
  <c r="K993" i="29"/>
  <c r="G994" i="29"/>
  <c r="H994" i="29"/>
  <c r="I994" i="29"/>
  <c r="J994" i="29"/>
  <c r="K994" i="29"/>
  <c r="G995" i="29"/>
  <c r="H995" i="29"/>
  <c r="I995" i="29"/>
  <c r="J995" i="29"/>
  <c r="K995" i="29"/>
  <c r="G996" i="29"/>
  <c r="H996" i="29"/>
  <c r="I996" i="29"/>
  <c r="J996" i="29"/>
  <c r="K996" i="29"/>
  <c r="G997" i="29"/>
  <c r="H997" i="29"/>
  <c r="I997" i="29"/>
  <c r="J997" i="29"/>
  <c r="K997" i="29"/>
  <c r="G998" i="29"/>
  <c r="H998" i="29"/>
  <c r="I998" i="29"/>
  <c r="J998" i="29"/>
  <c r="K998" i="29"/>
  <c r="G999" i="29"/>
  <c r="H999" i="29"/>
  <c r="I999" i="29"/>
  <c r="J999" i="29"/>
  <c r="K999" i="29"/>
  <c r="G1000" i="29"/>
  <c r="H1000" i="29"/>
  <c r="I1000" i="29"/>
  <c r="J1000" i="29"/>
  <c r="K1000" i="29"/>
  <c r="G1001" i="29"/>
  <c r="H1001" i="29"/>
  <c r="I1001" i="29"/>
  <c r="J1001" i="29"/>
  <c r="K1001" i="29"/>
  <c r="G1002" i="29"/>
  <c r="H1002" i="29"/>
  <c r="I1002" i="29"/>
  <c r="J1002" i="29"/>
  <c r="K1002" i="29"/>
  <c r="G1003" i="29"/>
  <c r="H1003" i="29"/>
  <c r="I1003" i="29"/>
  <c r="J1003" i="29"/>
  <c r="K1003" i="29"/>
  <c r="G1004" i="29"/>
  <c r="L1004" i="29" s="1"/>
  <c r="N1004" i="29" s="1"/>
  <c r="H1004" i="29"/>
  <c r="I1004" i="29"/>
  <c r="J1004" i="29"/>
  <c r="K1004" i="29"/>
  <c r="G1005" i="29"/>
  <c r="H1005" i="29"/>
  <c r="I1005" i="29"/>
  <c r="J1005" i="29"/>
  <c r="K1005" i="29"/>
  <c r="G1006" i="29"/>
  <c r="H1006" i="29"/>
  <c r="I1006" i="29"/>
  <c r="J1006" i="29"/>
  <c r="K1006" i="29"/>
  <c r="G1007" i="29"/>
  <c r="H1007" i="29"/>
  <c r="I1007" i="29"/>
  <c r="J1007" i="29"/>
  <c r="K1007" i="29"/>
  <c r="G1008" i="29"/>
  <c r="H1008" i="29"/>
  <c r="I1008" i="29"/>
  <c r="J1008" i="29"/>
  <c r="K1008" i="29"/>
  <c r="G1009" i="29"/>
  <c r="H1009" i="29"/>
  <c r="I1009" i="29"/>
  <c r="J1009" i="29"/>
  <c r="K1009" i="29"/>
  <c r="M1009" i="29" s="1"/>
  <c r="G1010" i="29"/>
  <c r="H1010" i="29"/>
  <c r="I1010" i="29"/>
  <c r="J1010" i="29"/>
  <c r="K1010" i="29"/>
  <c r="G1011" i="29"/>
  <c r="H1011" i="29"/>
  <c r="I1011" i="29"/>
  <c r="J1011" i="29"/>
  <c r="K1011" i="29"/>
  <c r="G1012" i="29"/>
  <c r="H1012" i="29"/>
  <c r="I1012" i="29"/>
  <c r="J1012" i="29"/>
  <c r="K1012" i="29"/>
  <c r="G1013" i="29"/>
  <c r="H1013" i="29"/>
  <c r="I1013" i="29"/>
  <c r="J1013" i="29"/>
  <c r="K1013" i="29"/>
  <c r="G1014" i="29"/>
  <c r="H1014" i="29"/>
  <c r="I1014" i="29"/>
  <c r="J1014" i="29"/>
  <c r="K1014" i="29"/>
  <c r="G1015" i="29"/>
  <c r="H1015" i="29"/>
  <c r="I1015" i="29"/>
  <c r="J1015" i="29"/>
  <c r="K1015" i="29"/>
  <c r="G1016" i="29"/>
  <c r="H1016" i="29"/>
  <c r="I1016" i="29"/>
  <c r="J1016" i="29"/>
  <c r="K1016" i="29"/>
  <c r="G1017" i="29"/>
  <c r="H1017" i="29"/>
  <c r="I1017" i="29"/>
  <c r="J1017" i="29"/>
  <c r="K1017" i="29"/>
  <c r="G1018" i="29"/>
  <c r="H1018" i="29"/>
  <c r="I1018" i="29"/>
  <c r="J1018" i="29"/>
  <c r="K1018" i="29"/>
  <c r="G1019" i="29"/>
  <c r="H1019" i="29"/>
  <c r="I1019" i="29"/>
  <c r="J1019" i="29"/>
  <c r="K1019" i="29"/>
  <c r="G1020" i="29"/>
  <c r="H1020" i="29"/>
  <c r="I1020" i="29"/>
  <c r="J1020" i="29"/>
  <c r="K1020" i="29"/>
  <c r="G1021" i="29"/>
  <c r="L1021" i="29" s="1"/>
  <c r="H1021" i="29"/>
  <c r="I1021" i="29"/>
  <c r="J1021" i="29"/>
  <c r="K1021" i="29"/>
  <c r="G1022" i="29"/>
  <c r="H1022" i="29"/>
  <c r="I1022" i="29"/>
  <c r="J1022" i="29"/>
  <c r="K1022" i="29"/>
  <c r="G1023" i="29"/>
  <c r="H1023" i="29"/>
  <c r="I1023" i="29"/>
  <c r="J1023" i="29"/>
  <c r="K1023" i="29"/>
  <c r="G1024" i="29"/>
  <c r="H1024" i="29"/>
  <c r="I1024" i="29"/>
  <c r="J1024" i="29"/>
  <c r="K1024" i="29"/>
  <c r="G1025" i="29"/>
  <c r="H1025" i="29"/>
  <c r="I1025" i="29"/>
  <c r="J1025" i="29"/>
  <c r="K1025" i="29"/>
  <c r="G1026" i="29"/>
  <c r="H1026" i="29"/>
  <c r="I1026" i="29"/>
  <c r="J1026" i="29"/>
  <c r="K1026" i="29"/>
  <c r="G1027" i="29"/>
  <c r="H1027" i="29"/>
  <c r="I1027" i="29"/>
  <c r="J1027" i="29"/>
  <c r="K1027" i="29"/>
  <c r="G1028" i="29"/>
  <c r="H1028" i="29"/>
  <c r="I1028" i="29"/>
  <c r="J1028" i="29"/>
  <c r="K1028" i="29"/>
  <c r="G1029" i="29"/>
  <c r="H1029" i="29"/>
  <c r="I1029" i="29"/>
  <c r="J1029" i="29"/>
  <c r="K1029" i="29"/>
  <c r="G1030" i="29"/>
  <c r="H1030" i="29"/>
  <c r="I1030" i="29"/>
  <c r="J1030" i="29"/>
  <c r="K1030" i="29"/>
  <c r="G1031" i="29"/>
  <c r="H1031" i="29"/>
  <c r="M1031" i="29" s="1"/>
  <c r="N1031" i="29" s="1"/>
  <c r="I1031" i="29"/>
  <c r="J1031" i="29"/>
  <c r="K1031" i="29"/>
  <c r="G1032" i="29"/>
  <c r="L1032" i="29" s="1"/>
  <c r="N1032" i="29" s="1"/>
  <c r="H1032" i="29"/>
  <c r="I1032" i="29"/>
  <c r="J1032" i="29"/>
  <c r="K1032" i="29"/>
  <c r="G1033" i="29"/>
  <c r="H1033" i="29"/>
  <c r="I1033" i="29"/>
  <c r="J1033" i="29"/>
  <c r="K1033" i="29"/>
  <c r="G1034" i="29"/>
  <c r="H1034" i="29"/>
  <c r="I1034" i="29"/>
  <c r="J1034" i="29"/>
  <c r="K1034" i="29"/>
  <c r="G1035" i="29"/>
  <c r="H1035" i="29"/>
  <c r="I1035" i="29"/>
  <c r="J1035" i="29"/>
  <c r="K1035" i="29"/>
  <c r="G1036" i="29"/>
  <c r="H1036" i="29"/>
  <c r="I1036" i="29"/>
  <c r="J1036" i="29"/>
  <c r="K1036" i="29"/>
  <c r="G1037" i="29"/>
  <c r="H1037" i="29"/>
  <c r="I1037" i="29"/>
  <c r="J1037" i="29"/>
  <c r="K1037" i="29"/>
  <c r="G1038" i="29"/>
  <c r="H1038" i="29"/>
  <c r="I1038" i="29"/>
  <c r="J1038" i="29"/>
  <c r="K1038" i="29"/>
  <c r="G1039" i="29"/>
  <c r="H1039" i="29"/>
  <c r="I1039" i="29"/>
  <c r="J1039" i="29"/>
  <c r="K1039" i="29"/>
  <c r="G1040" i="29"/>
  <c r="H1040" i="29"/>
  <c r="I1040" i="29"/>
  <c r="J1040" i="29"/>
  <c r="K1040" i="29"/>
  <c r="G1041" i="29"/>
  <c r="H1041" i="29"/>
  <c r="I1041" i="29"/>
  <c r="J1041" i="29"/>
  <c r="K1041" i="29"/>
  <c r="G1042" i="29"/>
  <c r="H1042" i="29"/>
  <c r="I1042" i="29"/>
  <c r="J1042" i="29"/>
  <c r="K1042" i="29"/>
  <c r="G1043" i="29"/>
  <c r="H1043" i="29"/>
  <c r="I1043" i="29"/>
  <c r="J1043" i="29"/>
  <c r="K1043" i="29"/>
  <c r="G1044" i="29"/>
  <c r="H1044" i="29"/>
  <c r="I1044" i="29"/>
  <c r="J1044" i="29"/>
  <c r="K1044" i="29"/>
  <c r="G1045" i="29"/>
  <c r="H1045" i="29"/>
  <c r="I1045" i="29"/>
  <c r="J1045" i="29"/>
  <c r="K1045" i="29"/>
  <c r="G1046" i="29"/>
  <c r="H1046" i="29"/>
  <c r="I1046" i="29"/>
  <c r="J1046" i="29"/>
  <c r="K1046" i="29"/>
  <c r="G1047" i="29"/>
  <c r="L1047" i="29" s="1"/>
  <c r="N1047" i="29" s="1"/>
  <c r="H1047" i="29"/>
  <c r="I1047" i="29"/>
  <c r="J1047" i="29"/>
  <c r="K1047" i="29"/>
  <c r="G1048" i="29"/>
  <c r="H1048" i="29"/>
  <c r="I1048" i="29"/>
  <c r="J1048" i="29"/>
  <c r="K1048" i="29"/>
  <c r="G1049" i="29"/>
  <c r="H1049" i="29"/>
  <c r="I1049" i="29"/>
  <c r="J1049" i="29"/>
  <c r="K1049" i="29"/>
  <c r="G1050" i="29"/>
  <c r="H1050" i="29"/>
  <c r="I1050" i="29"/>
  <c r="J1050" i="29"/>
  <c r="K1050" i="29"/>
  <c r="G1051" i="29"/>
  <c r="H1051" i="29"/>
  <c r="I1051" i="29"/>
  <c r="J1051" i="29"/>
  <c r="K1051" i="29"/>
  <c r="G1052" i="29"/>
  <c r="H1052" i="29"/>
  <c r="I1052" i="29"/>
  <c r="J1052" i="29"/>
  <c r="K1052" i="29"/>
  <c r="G1053" i="29"/>
  <c r="H1053" i="29"/>
  <c r="I1053" i="29"/>
  <c r="J1053" i="29"/>
  <c r="K1053" i="29"/>
  <c r="G1054" i="29"/>
  <c r="H1054" i="29"/>
  <c r="I1054" i="29"/>
  <c r="J1054" i="29"/>
  <c r="K1054" i="29"/>
  <c r="G1055" i="29"/>
  <c r="L1055" i="29" s="1"/>
  <c r="N1055" i="29" s="1"/>
  <c r="H1055" i="29"/>
  <c r="I1055" i="29"/>
  <c r="J1055" i="29"/>
  <c r="K1055" i="29"/>
  <c r="G1056" i="29"/>
  <c r="L1056" i="29" s="1"/>
  <c r="N1056" i="29" s="1"/>
  <c r="H1056" i="29"/>
  <c r="I1056" i="29"/>
  <c r="J1056" i="29"/>
  <c r="K1056" i="29"/>
  <c r="G1057" i="29"/>
  <c r="H1057" i="29"/>
  <c r="I1057" i="29"/>
  <c r="J1057" i="29"/>
  <c r="K1057" i="29"/>
  <c r="G1058" i="29"/>
  <c r="H1058" i="29"/>
  <c r="I1058" i="29"/>
  <c r="J1058" i="29"/>
  <c r="K1058" i="29"/>
  <c r="G1059" i="29"/>
  <c r="H1059" i="29"/>
  <c r="M1059" i="29" s="1"/>
  <c r="I1059" i="29"/>
  <c r="J1059" i="29"/>
  <c r="K1059" i="29"/>
  <c r="G1060" i="29"/>
  <c r="H1060" i="29"/>
  <c r="I1060" i="29"/>
  <c r="J1060" i="29"/>
  <c r="K1060" i="29"/>
  <c r="G1061" i="29"/>
  <c r="H1061" i="29"/>
  <c r="I1061" i="29"/>
  <c r="J1061" i="29"/>
  <c r="K1061" i="29"/>
  <c r="G1062" i="29"/>
  <c r="H1062" i="29"/>
  <c r="I1062" i="29"/>
  <c r="J1062" i="29"/>
  <c r="K1062" i="29"/>
  <c r="G1063" i="29"/>
  <c r="H1063" i="29"/>
  <c r="I1063" i="29"/>
  <c r="J1063" i="29"/>
  <c r="K1063" i="29"/>
  <c r="G1064" i="29"/>
  <c r="H1064" i="29"/>
  <c r="I1064" i="29"/>
  <c r="J1064" i="29"/>
  <c r="K1064" i="29"/>
  <c r="G1065" i="29"/>
  <c r="H1065" i="29"/>
  <c r="I1065" i="29"/>
  <c r="J1065" i="29"/>
  <c r="K1065" i="29"/>
  <c r="G1066" i="29"/>
  <c r="H1066" i="29"/>
  <c r="I1066" i="29"/>
  <c r="J1066" i="29"/>
  <c r="K1066" i="29"/>
  <c r="G1067" i="29"/>
  <c r="H1067" i="29"/>
  <c r="I1067" i="29"/>
  <c r="J1067" i="29"/>
  <c r="K1067" i="29"/>
  <c r="G1068" i="29"/>
  <c r="H1068" i="29"/>
  <c r="I1068" i="29"/>
  <c r="J1068" i="29"/>
  <c r="K1068" i="29"/>
  <c r="G1069" i="29"/>
  <c r="H1069" i="29"/>
  <c r="I1069" i="29"/>
  <c r="J1069" i="29"/>
  <c r="K1069" i="29"/>
  <c r="G1070" i="29"/>
  <c r="H1070" i="29"/>
  <c r="I1070" i="29"/>
  <c r="J1070" i="29"/>
  <c r="K1070" i="29"/>
  <c r="G1071" i="29"/>
  <c r="H1071" i="29"/>
  <c r="I1071" i="29"/>
  <c r="J1071" i="29"/>
  <c r="K1071" i="29"/>
  <c r="G1072" i="29"/>
  <c r="H1072" i="29"/>
  <c r="I1072" i="29"/>
  <c r="J1072" i="29"/>
  <c r="K1072" i="29"/>
  <c r="G1073" i="29"/>
  <c r="H1073" i="29"/>
  <c r="I1073" i="29"/>
  <c r="J1073" i="29"/>
  <c r="K1073" i="29"/>
  <c r="G1074" i="29"/>
  <c r="H1074" i="29"/>
  <c r="I1074" i="29"/>
  <c r="J1074" i="29"/>
  <c r="K1074" i="29"/>
  <c r="G1075" i="29"/>
  <c r="H1075" i="29"/>
  <c r="I1075" i="29"/>
  <c r="J1075" i="29"/>
  <c r="K1075" i="29"/>
  <c r="G1076" i="29"/>
  <c r="H1076" i="29"/>
  <c r="I1076" i="29"/>
  <c r="J1076" i="29"/>
  <c r="K1076" i="29"/>
  <c r="G1077" i="29"/>
  <c r="H1077" i="29"/>
  <c r="I1077" i="29"/>
  <c r="J1077" i="29"/>
  <c r="K1077" i="29"/>
  <c r="G1078" i="29"/>
  <c r="H1078" i="29"/>
  <c r="I1078" i="29"/>
  <c r="J1078" i="29"/>
  <c r="K1078" i="29"/>
  <c r="G1079" i="29"/>
  <c r="H1079" i="29"/>
  <c r="I1079" i="29"/>
  <c r="J1079" i="29"/>
  <c r="K1079" i="29"/>
  <c r="G1080" i="29"/>
  <c r="H1080" i="29"/>
  <c r="I1080" i="29"/>
  <c r="J1080" i="29"/>
  <c r="K1080" i="29"/>
  <c r="G1081" i="29"/>
  <c r="H1081" i="29"/>
  <c r="I1081" i="29"/>
  <c r="J1081" i="29"/>
  <c r="K1081" i="29"/>
  <c r="G1082" i="29"/>
  <c r="H1082" i="29"/>
  <c r="I1082" i="29"/>
  <c r="J1082" i="29"/>
  <c r="K1082" i="29"/>
  <c r="G1083" i="29"/>
  <c r="H1083" i="29"/>
  <c r="I1083" i="29"/>
  <c r="J1083" i="29"/>
  <c r="K1083" i="29"/>
  <c r="G1084" i="29"/>
  <c r="H1084" i="29"/>
  <c r="I1084" i="29"/>
  <c r="J1084" i="29"/>
  <c r="K1084" i="29"/>
  <c r="G1085" i="29"/>
  <c r="L1085" i="29" s="1"/>
  <c r="N1085" i="29" s="1"/>
  <c r="H1085" i="29"/>
  <c r="I1085" i="29"/>
  <c r="J1085" i="29"/>
  <c r="K1085" i="29"/>
  <c r="G1086" i="29"/>
  <c r="H1086" i="29"/>
  <c r="I1086" i="29"/>
  <c r="J1086" i="29"/>
  <c r="K1086" i="29"/>
  <c r="G1087" i="29"/>
  <c r="H1087" i="29"/>
  <c r="I1087" i="29"/>
  <c r="J1087" i="29"/>
  <c r="K1087" i="29"/>
  <c r="G1088" i="29"/>
  <c r="H1088" i="29"/>
  <c r="I1088" i="29"/>
  <c r="J1088" i="29"/>
  <c r="K1088" i="29"/>
  <c r="G1089" i="29"/>
  <c r="H1089" i="29"/>
  <c r="I1089" i="29"/>
  <c r="J1089" i="29"/>
  <c r="K1089" i="29"/>
  <c r="G1090" i="29"/>
  <c r="H1090" i="29"/>
  <c r="I1090" i="29"/>
  <c r="J1090" i="29"/>
  <c r="K1090" i="29"/>
  <c r="G1091" i="29"/>
  <c r="H1091" i="29"/>
  <c r="I1091" i="29"/>
  <c r="J1091" i="29"/>
  <c r="K1091" i="29"/>
  <c r="G1092" i="29"/>
  <c r="H1092" i="29"/>
  <c r="I1092" i="29"/>
  <c r="J1092" i="29"/>
  <c r="K1092" i="29"/>
  <c r="G1093" i="29"/>
  <c r="L1093" i="29" s="1"/>
  <c r="H1093" i="29"/>
  <c r="I1093" i="29"/>
  <c r="J1093" i="29"/>
  <c r="K1093" i="29"/>
  <c r="G1094" i="29"/>
  <c r="H1094" i="29"/>
  <c r="I1094" i="29"/>
  <c r="J1094" i="29"/>
  <c r="K1094" i="29"/>
  <c r="G1095" i="29"/>
  <c r="H1095" i="29"/>
  <c r="I1095" i="29"/>
  <c r="J1095" i="29"/>
  <c r="K1095" i="29"/>
  <c r="G1096" i="29"/>
  <c r="H1096" i="29"/>
  <c r="M1096" i="29" s="1"/>
  <c r="I1096" i="29"/>
  <c r="J1096" i="29"/>
  <c r="K1096" i="29"/>
  <c r="G1097" i="29"/>
  <c r="H1097" i="29"/>
  <c r="I1097" i="29"/>
  <c r="J1097" i="29"/>
  <c r="K1097" i="29"/>
  <c r="G1098" i="29"/>
  <c r="H1098" i="29"/>
  <c r="I1098" i="29"/>
  <c r="J1098" i="29"/>
  <c r="K1098" i="29"/>
  <c r="G1099" i="29"/>
  <c r="H1099" i="29"/>
  <c r="I1099" i="29"/>
  <c r="J1099" i="29"/>
  <c r="K1099" i="29"/>
  <c r="G1100" i="29"/>
  <c r="H1100" i="29"/>
  <c r="I1100" i="29"/>
  <c r="J1100" i="29"/>
  <c r="K1100" i="29"/>
  <c r="G1101" i="29"/>
  <c r="H1101" i="29"/>
  <c r="I1101" i="29"/>
  <c r="J1101" i="29"/>
  <c r="K1101" i="29"/>
  <c r="G1102" i="29"/>
  <c r="H1102" i="29"/>
  <c r="I1102" i="29"/>
  <c r="J1102" i="29"/>
  <c r="K1102" i="29"/>
  <c r="G1103" i="29"/>
  <c r="H1103" i="29"/>
  <c r="I1103" i="29"/>
  <c r="J1103" i="29"/>
  <c r="K1103" i="29"/>
  <c r="G1104" i="29"/>
  <c r="H1104" i="29"/>
  <c r="I1104" i="29"/>
  <c r="J1104" i="29"/>
  <c r="K1104" i="29"/>
  <c r="G1105" i="29"/>
  <c r="H1105" i="29"/>
  <c r="I1105" i="29"/>
  <c r="J1105" i="29"/>
  <c r="K1105" i="29"/>
  <c r="G1106" i="29"/>
  <c r="L1106" i="29" s="1"/>
  <c r="N1106" i="29" s="1"/>
  <c r="H1106" i="29"/>
  <c r="I1106" i="29"/>
  <c r="J1106" i="29"/>
  <c r="K1106" i="29"/>
  <c r="G1107" i="29"/>
  <c r="H1107" i="29"/>
  <c r="I1107" i="29"/>
  <c r="J1107" i="29"/>
  <c r="K1107" i="29"/>
  <c r="G1108" i="29"/>
  <c r="H1108" i="29"/>
  <c r="I1108" i="29"/>
  <c r="J1108" i="29"/>
  <c r="K1108" i="29"/>
  <c r="G1109" i="29"/>
  <c r="H1109" i="29"/>
  <c r="I1109" i="29"/>
  <c r="J1109" i="29"/>
  <c r="K1109" i="29"/>
  <c r="G1110" i="29"/>
  <c r="H1110" i="29"/>
  <c r="M1110" i="29" s="1"/>
  <c r="I1110" i="29"/>
  <c r="J1110" i="29"/>
  <c r="K1110" i="29"/>
  <c r="G1111" i="29"/>
  <c r="H1111" i="29"/>
  <c r="I1111" i="29"/>
  <c r="J1111" i="29"/>
  <c r="K1111" i="29"/>
  <c r="G1112" i="29"/>
  <c r="H1112" i="29"/>
  <c r="I1112" i="29"/>
  <c r="J1112" i="29"/>
  <c r="K1112" i="29"/>
  <c r="G1113" i="29"/>
  <c r="H1113" i="29"/>
  <c r="I1113" i="29"/>
  <c r="J1113" i="29"/>
  <c r="K1113" i="29"/>
  <c r="G1114" i="29"/>
  <c r="H1114" i="29"/>
  <c r="I1114" i="29"/>
  <c r="J1114" i="29"/>
  <c r="K1114" i="29"/>
  <c r="G1115" i="29"/>
  <c r="H1115" i="29"/>
  <c r="I1115" i="29"/>
  <c r="J1115" i="29"/>
  <c r="K1115" i="29"/>
  <c r="G1116" i="29"/>
  <c r="H1116" i="29"/>
  <c r="I1116" i="29"/>
  <c r="J1116" i="29"/>
  <c r="K1116" i="29"/>
  <c r="G1117" i="29"/>
  <c r="H1117" i="29"/>
  <c r="I1117" i="29"/>
  <c r="J1117" i="29"/>
  <c r="K1117" i="29"/>
  <c r="G1118" i="29"/>
  <c r="H1118" i="29"/>
  <c r="I1118" i="29"/>
  <c r="J1118" i="29"/>
  <c r="K1118" i="29"/>
  <c r="G1119" i="29"/>
  <c r="H1119" i="29"/>
  <c r="I1119" i="29"/>
  <c r="J1119" i="29"/>
  <c r="K1119" i="29"/>
  <c r="G1120" i="29"/>
  <c r="H1120" i="29"/>
  <c r="I1120" i="29"/>
  <c r="J1120" i="29"/>
  <c r="K1120" i="29"/>
  <c r="G1121" i="29"/>
  <c r="H1121" i="29"/>
  <c r="I1121" i="29"/>
  <c r="J1121" i="29"/>
  <c r="K1121" i="29"/>
  <c r="G1122" i="29"/>
  <c r="H1122" i="29"/>
  <c r="I1122" i="29"/>
  <c r="J1122" i="29"/>
  <c r="K1122" i="29"/>
  <c r="G1123" i="29"/>
  <c r="H1123" i="29"/>
  <c r="I1123" i="29"/>
  <c r="J1123" i="29"/>
  <c r="K1123" i="29"/>
  <c r="G1124" i="29"/>
  <c r="H1124" i="29"/>
  <c r="I1124" i="29"/>
  <c r="J1124" i="29"/>
  <c r="K1124" i="29"/>
  <c r="G1125" i="29"/>
  <c r="H1125" i="29"/>
  <c r="I1125" i="29"/>
  <c r="J1125" i="29"/>
  <c r="K1125" i="29"/>
  <c r="G1126" i="29"/>
  <c r="H1126" i="29"/>
  <c r="I1126" i="29"/>
  <c r="J1126" i="29"/>
  <c r="K1126" i="29"/>
  <c r="G1127" i="29"/>
  <c r="H1127" i="29"/>
  <c r="I1127" i="29"/>
  <c r="J1127" i="29"/>
  <c r="K1127" i="29"/>
  <c r="G1128" i="29"/>
  <c r="H1128" i="29"/>
  <c r="I1128" i="29"/>
  <c r="J1128" i="29"/>
  <c r="K1128" i="29"/>
  <c r="G1129" i="29"/>
  <c r="H1129" i="29"/>
  <c r="I1129" i="29"/>
  <c r="J1129" i="29"/>
  <c r="K1129" i="29"/>
  <c r="G1130" i="29"/>
  <c r="H1130" i="29"/>
  <c r="I1130" i="29"/>
  <c r="J1130" i="29"/>
  <c r="K1130" i="29"/>
  <c r="G1131" i="29"/>
  <c r="H1131" i="29"/>
  <c r="I1131" i="29"/>
  <c r="J1131" i="29"/>
  <c r="K1131" i="29"/>
  <c r="G1132" i="29"/>
  <c r="H1132" i="29"/>
  <c r="I1132" i="29"/>
  <c r="J1132" i="29"/>
  <c r="K1132" i="29"/>
  <c r="G1133" i="29"/>
  <c r="H1133" i="29"/>
  <c r="I1133" i="29"/>
  <c r="J1133" i="29"/>
  <c r="K1133" i="29"/>
  <c r="G1134" i="29"/>
  <c r="H1134" i="29"/>
  <c r="M1134" i="29" s="1"/>
  <c r="I1134" i="29"/>
  <c r="J1134" i="29"/>
  <c r="K1134" i="29"/>
  <c r="G1135" i="29"/>
  <c r="H1135" i="29"/>
  <c r="I1135" i="29"/>
  <c r="J1135" i="29"/>
  <c r="K1135" i="29"/>
  <c r="G1136" i="29"/>
  <c r="H1136" i="29"/>
  <c r="I1136" i="29"/>
  <c r="J1136" i="29"/>
  <c r="K1136" i="29"/>
  <c r="G1137" i="29"/>
  <c r="H1137" i="29"/>
  <c r="I1137" i="29"/>
  <c r="J1137" i="29"/>
  <c r="K1137" i="29"/>
  <c r="G1138" i="29"/>
  <c r="H1138" i="29"/>
  <c r="I1138" i="29"/>
  <c r="J1138" i="29"/>
  <c r="K1138" i="29"/>
  <c r="G1139" i="29"/>
  <c r="H1139" i="29"/>
  <c r="I1139" i="29"/>
  <c r="J1139" i="29"/>
  <c r="K1139" i="29"/>
  <c r="G1140" i="29"/>
  <c r="H1140" i="29"/>
  <c r="I1140" i="29"/>
  <c r="J1140" i="29"/>
  <c r="K1140" i="29"/>
  <c r="G1141" i="29"/>
  <c r="H1141" i="29"/>
  <c r="I1141" i="29"/>
  <c r="J1141" i="29"/>
  <c r="K1141" i="29"/>
  <c r="G1142" i="29"/>
  <c r="H1142" i="29"/>
  <c r="I1142" i="29"/>
  <c r="J1142" i="29"/>
  <c r="K1142" i="29"/>
  <c r="G1143" i="29"/>
  <c r="H1143" i="29"/>
  <c r="I1143" i="29"/>
  <c r="J1143" i="29"/>
  <c r="K1143" i="29"/>
  <c r="G1144" i="29"/>
  <c r="L1144" i="29" s="1"/>
  <c r="N1144" i="29" s="1"/>
  <c r="H1144" i="29"/>
  <c r="I1144" i="29"/>
  <c r="J1144" i="29"/>
  <c r="K1144" i="29"/>
  <c r="G1145" i="29"/>
  <c r="H1145" i="29"/>
  <c r="I1145" i="29"/>
  <c r="J1145" i="29"/>
  <c r="K1145" i="29"/>
  <c r="G1146" i="29"/>
  <c r="H1146" i="29"/>
  <c r="I1146" i="29"/>
  <c r="J1146" i="29"/>
  <c r="K1146" i="29"/>
  <c r="G1147" i="29"/>
  <c r="H1147" i="29"/>
  <c r="I1147" i="29"/>
  <c r="J1147" i="29"/>
  <c r="K1147" i="29"/>
  <c r="G1148" i="29"/>
  <c r="H1148" i="29"/>
  <c r="I1148" i="29"/>
  <c r="J1148" i="29"/>
  <c r="K1148" i="29"/>
  <c r="G1149" i="29"/>
  <c r="H1149" i="29"/>
  <c r="I1149" i="29"/>
  <c r="J1149" i="29"/>
  <c r="K1149" i="29"/>
  <c r="G1150" i="29"/>
  <c r="H1150" i="29"/>
  <c r="I1150" i="29"/>
  <c r="J1150" i="29"/>
  <c r="K1150" i="29"/>
  <c r="G1151" i="29"/>
  <c r="H1151" i="29"/>
  <c r="I1151" i="29"/>
  <c r="J1151" i="29"/>
  <c r="K1151" i="29"/>
  <c r="G1152" i="29"/>
  <c r="L1152" i="29" s="1"/>
  <c r="H1152" i="29"/>
  <c r="M1152" i="29" s="1"/>
  <c r="N1152" i="29" s="1"/>
  <c r="I1152" i="29"/>
  <c r="J1152" i="29"/>
  <c r="K1152" i="29"/>
  <c r="G1153" i="29"/>
  <c r="H1153" i="29"/>
  <c r="I1153" i="29"/>
  <c r="J1153" i="29"/>
  <c r="K1153" i="29"/>
  <c r="G1154" i="29"/>
  <c r="H1154" i="29"/>
  <c r="I1154" i="29"/>
  <c r="J1154" i="29"/>
  <c r="K1154" i="29"/>
  <c r="G1155" i="29"/>
  <c r="L1155" i="29" s="1"/>
  <c r="N1155" i="29" s="1"/>
  <c r="H1155" i="29"/>
  <c r="I1155" i="29"/>
  <c r="J1155" i="29"/>
  <c r="K1155" i="29"/>
  <c r="G1156" i="29"/>
  <c r="H1156" i="29"/>
  <c r="I1156" i="29"/>
  <c r="J1156" i="29"/>
  <c r="K1156" i="29"/>
  <c r="G1157" i="29"/>
  <c r="H1157" i="29"/>
  <c r="I1157" i="29"/>
  <c r="J1157" i="29"/>
  <c r="K1157" i="29"/>
  <c r="G1158" i="29"/>
  <c r="H1158" i="29"/>
  <c r="M1158" i="29" s="1"/>
  <c r="I1158" i="29"/>
  <c r="J1158" i="29"/>
  <c r="K1158" i="29"/>
  <c r="G1159" i="29"/>
  <c r="H1159" i="29"/>
  <c r="I1159" i="29"/>
  <c r="J1159" i="29"/>
  <c r="K1159" i="29"/>
  <c r="G1160" i="29"/>
  <c r="H1160" i="29"/>
  <c r="I1160" i="29"/>
  <c r="J1160" i="29"/>
  <c r="K1160" i="29"/>
  <c r="G1161" i="29"/>
  <c r="H1161" i="29"/>
  <c r="I1161" i="29"/>
  <c r="J1161" i="29"/>
  <c r="K1161" i="29"/>
  <c r="G1162" i="29"/>
  <c r="H1162" i="29"/>
  <c r="I1162" i="29"/>
  <c r="J1162" i="29"/>
  <c r="K1162" i="29"/>
  <c r="G1163" i="29"/>
  <c r="H1163" i="29"/>
  <c r="I1163" i="29"/>
  <c r="J1163" i="29"/>
  <c r="K1163" i="29"/>
  <c r="G1164" i="29"/>
  <c r="H1164" i="29"/>
  <c r="I1164" i="29"/>
  <c r="J1164" i="29"/>
  <c r="K1164" i="29"/>
  <c r="G1165" i="29"/>
  <c r="H1165" i="29"/>
  <c r="I1165" i="29"/>
  <c r="J1165" i="29"/>
  <c r="K1165" i="29"/>
  <c r="G1166" i="29"/>
  <c r="H1166" i="29"/>
  <c r="I1166" i="29"/>
  <c r="J1166" i="29"/>
  <c r="K1166" i="29"/>
  <c r="G1167" i="29"/>
  <c r="H1167" i="29"/>
  <c r="I1167" i="29"/>
  <c r="J1167" i="29"/>
  <c r="K1167" i="29"/>
  <c r="G1168" i="29"/>
  <c r="H1168" i="29"/>
  <c r="I1168" i="29"/>
  <c r="J1168" i="29"/>
  <c r="K1168" i="29"/>
  <c r="G1169" i="29"/>
  <c r="H1169" i="29"/>
  <c r="I1169" i="29"/>
  <c r="J1169" i="29"/>
  <c r="K1169" i="29"/>
  <c r="G1170" i="29"/>
  <c r="L1170" i="29" s="1"/>
  <c r="N1170" i="29" s="1"/>
  <c r="H1170" i="29"/>
  <c r="I1170" i="29"/>
  <c r="J1170" i="29"/>
  <c r="K1170" i="29"/>
  <c r="G1171" i="29"/>
  <c r="H1171" i="29"/>
  <c r="I1171" i="29"/>
  <c r="J1171" i="29"/>
  <c r="K1171" i="29"/>
  <c r="G1172" i="29"/>
  <c r="H1172" i="29"/>
  <c r="I1172" i="29"/>
  <c r="J1172" i="29"/>
  <c r="K1172" i="29"/>
  <c r="G1173" i="29"/>
  <c r="H1173" i="29"/>
  <c r="I1173" i="29"/>
  <c r="J1173" i="29"/>
  <c r="K1173" i="29"/>
  <c r="G1174" i="29"/>
  <c r="H1174" i="29"/>
  <c r="I1174" i="29"/>
  <c r="J1174" i="29"/>
  <c r="K1174" i="29"/>
  <c r="G1175" i="29"/>
  <c r="H1175" i="29"/>
  <c r="I1175" i="29"/>
  <c r="J1175" i="29"/>
  <c r="K1175" i="29"/>
  <c r="G1176" i="29"/>
  <c r="H1176" i="29"/>
  <c r="I1176" i="29"/>
  <c r="J1176" i="29"/>
  <c r="K1176" i="29"/>
  <c r="G1177" i="29"/>
  <c r="H1177" i="29"/>
  <c r="I1177" i="29"/>
  <c r="J1177" i="29"/>
  <c r="K1177" i="29"/>
  <c r="G1178" i="29"/>
  <c r="L1178" i="29" s="1"/>
  <c r="N1178" i="29" s="1"/>
  <c r="H1178" i="29"/>
  <c r="I1178" i="29"/>
  <c r="J1178" i="29"/>
  <c r="K1178" i="29"/>
  <c r="G1179" i="29"/>
  <c r="H1179" i="29"/>
  <c r="I1179" i="29"/>
  <c r="J1179" i="29"/>
  <c r="K1179" i="29"/>
  <c r="G1180" i="29"/>
  <c r="H1180" i="29"/>
  <c r="I1180" i="29"/>
  <c r="J1180" i="29"/>
  <c r="K1180" i="29"/>
  <c r="G1181" i="29"/>
  <c r="L1181" i="29" s="1"/>
  <c r="N1181" i="29" s="1"/>
  <c r="H1181" i="29"/>
  <c r="I1181" i="29"/>
  <c r="J1181" i="29"/>
  <c r="K1181" i="29"/>
  <c r="G1182" i="29"/>
  <c r="L1182" i="29" s="1"/>
  <c r="N1182" i="29" s="1"/>
  <c r="H1182" i="29"/>
  <c r="I1182" i="29"/>
  <c r="J1182" i="29"/>
  <c r="K1182" i="29"/>
  <c r="G1183" i="29"/>
  <c r="H1183" i="29"/>
  <c r="I1183" i="29"/>
  <c r="J1183" i="29"/>
  <c r="K1183" i="29"/>
  <c r="G1184" i="29"/>
  <c r="H1184" i="29"/>
  <c r="I1184" i="29"/>
  <c r="J1184" i="29"/>
  <c r="K1184" i="29"/>
  <c r="G1185" i="29"/>
  <c r="H1185" i="29"/>
  <c r="I1185" i="29"/>
  <c r="J1185" i="29"/>
  <c r="K1185" i="29"/>
  <c r="G1186" i="29"/>
  <c r="H1186" i="29"/>
  <c r="I1186" i="29"/>
  <c r="J1186" i="29"/>
  <c r="K1186" i="29"/>
  <c r="G1187" i="29"/>
  <c r="H1187" i="29"/>
  <c r="I1187" i="29"/>
  <c r="J1187" i="29"/>
  <c r="K1187" i="29"/>
  <c r="G1188" i="29"/>
  <c r="H1188" i="29"/>
  <c r="I1188" i="29"/>
  <c r="J1188" i="29"/>
  <c r="K1188" i="29"/>
  <c r="G1189" i="29"/>
  <c r="H1189" i="29"/>
  <c r="I1189" i="29"/>
  <c r="J1189" i="29"/>
  <c r="K1189" i="29"/>
  <c r="G1190" i="29"/>
  <c r="L1190" i="29" s="1"/>
  <c r="H1190" i="29"/>
  <c r="M1190" i="29" s="1"/>
  <c r="N1190" i="29" s="1"/>
  <c r="I1190" i="29"/>
  <c r="J1190" i="29"/>
  <c r="K1190" i="29"/>
  <c r="G1191" i="29"/>
  <c r="H1191" i="29"/>
  <c r="I1191" i="29"/>
  <c r="J1191" i="29"/>
  <c r="K1191" i="29"/>
  <c r="G1192" i="29"/>
  <c r="H1192" i="29"/>
  <c r="I1192" i="29"/>
  <c r="J1192" i="29"/>
  <c r="K1192" i="29"/>
  <c r="G1193" i="29"/>
  <c r="H1193" i="29"/>
  <c r="I1193" i="29"/>
  <c r="J1193" i="29"/>
  <c r="K1193" i="29"/>
  <c r="G1194" i="29"/>
  <c r="H1194" i="29"/>
  <c r="I1194" i="29"/>
  <c r="J1194" i="29"/>
  <c r="K1194" i="29"/>
  <c r="G1195" i="29"/>
  <c r="H1195" i="29"/>
  <c r="I1195" i="29"/>
  <c r="J1195" i="29"/>
  <c r="K1195" i="29"/>
  <c r="G1196" i="29"/>
  <c r="H1196" i="29"/>
  <c r="I1196" i="29"/>
  <c r="J1196" i="29"/>
  <c r="K1196" i="29"/>
  <c r="G1197" i="29"/>
  <c r="H1197" i="29"/>
  <c r="I1197" i="29"/>
  <c r="J1197" i="29"/>
  <c r="K1197" i="29"/>
  <c r="G1198" i="29"/>
  <c r="H1198" i="29"/>
  <c r="I1198" i="29"/>
  <c r="J1198" i="29"/>
  <c r="K1198" i="29"/>
  <c r="G1199" i="29"/>
  <c r="H1199" i="29"/>
  <c r="I1199" i="29"/>
  <c r="J1199" i="29"/>
  <c r="K1199" i="29"/>
  <c r="G1200" i="29"/>
  <c r="H1200" i="29"/>
  <c r="I1200" i="29"/>
  <c r="J1200" i="29"/>
  <c r="K1200" i="29"/>
  <c r="G1201" i="29"/>
  <c r="H1201" i="29"/>
  <c r="I1201" i="29"/>
  <c r="J1201" i="29"/>
  <c r="K1201" i="29"/>
  <c r="G1202" i="29"/>
  <c r="H1202" i="29"/>
  <c r="I1202" i="29"/>
  <c r="J1202" i="29"/>
  <c r="K1202" i="29"/>
  <c r="G1203" i="29"/>
  <c r="H1203" i="29"/>
  <c r="I1203" i="29"/>
  <c r="J1203" i="29"/>
  <c r="K1203" i="29"/>
  <c r="G1204" i="29"/>
  <c r="H1204" i="29"/>
  <c r="I1204" i="29"/>
  <c r="J1204" i="29"/>
  <c r="K1204" i="29"/>
  <c r="G1205" i="29"/>
  <c r="H1205" i="29"/>
  <c r="I1205" i="29"/>
  <c r="J1205" i="29"/>
  <c r="K1205" i="29"/>
  <c r="G1206" i="29"/>
  <c r="H1206" i="29"/>
  <c r="I1206" i="29"/>
  <c r="J1206" i="29"/>
  <c r="K1206" i="29"/>
  <c r="G1207" i="29"/>
  <c r="H1207" i="29"/>
  <c r="I1207" i="29"/>
  <c r="J1207" i="29"/>
  <c r="K1207" i="29"/>
  <c r="G1208" i="29"/>
  <c r="H1208" i="29"/>
  <c r="I1208" i="29"/>
  <c r="J1208" i="29"/>
  <c r="K1208" i="29"/>
  <c r="G1209" i="29"/>
  <c r="H1209" i="29"/>
  <c r="I1209" i="29"/>
  <c r="J1209" i="29"/>
  <c r="K1209" i="29"/>
  <c r="G1210" i="29"/>
  <c r="H1210" i="29"/>
  <c r="I1210" i="29"/>
  <c r="J1210" i="29"/>
  <c r="K1210" i="29"/>
  <c r="G1211" i="29"/>
  <c r="H1211" i="29"/>
  <c r="I1211" i="29"/>
  <c r="J1211" i="29"/>
  <c r="K1211" i="29"/>
  <c r="G1212" i="29"/>
  <c r="H1212" i="29"/>
  <c r="I1212" i="29"/>
  <c r="J1212" i="29"/>
  <c r="K1212" i="29"/>
  <c r="G1213" i="29"/>
  <c r="H1213" i="29"/>
  <c r="I1213" i="29"/>
  <c r="J1213" i="29"/>
  <c r="K1213" i="29"/>
  <c r="G1214" i="29"/>
  <c r="H1214" i="29"/>
  <c r="M1214" i="29" s="1"/>
  <c r="I1214" i="29"/>
  <c r="J1214" i="29"/>
  <c r="K1214" i="29"/>
  <c r="G1215" i="29"/>
  <c r="H1215" i="29"/>
  <c r="I1215" i="29"/>
  <c r="J1215" i="29"/>
  <c r="K1215" i="29"/>
  <c r="G1216" i="29"/>
  <c r="H1216" i="29"/>
  <c r="I1216" i="29"/>
  <c r="J1216" i="29"/>
  <c r="K1216" i="29"/>
  <c r="G1217" i="29"/>
  <c r="H1217" i="29"/>
  <c r="I1217" i="29"/>
  <c r="J1217" i="29"/>
  <c r="K1217" i="29"/>
  <c r="G1218" i="29"/>
  <c r="H1218" i="29"/>
  <c r="I1218" i="29"/>
  <c r="J1218" i="29"/>
  <c r="K1218" i="29"/>
  <c r="G1219" i="29"/>
  <c r="H1219" i="29"/>
  <c r="I1219" i="29"/>
  <c r="J1219" i="29"/>
  <c r="K1219" i="29"/>
  <c r="G1220" i="29"/>
  <c r="H1220" i="29"/>
  <c r="I1220" i="29"/>
  <c r="J1220" i="29"/>
  <c r="K1220" i="29"/>
  <c r="G1221" i="29"/>
  <c r="H1221" i="29"/>
  <c r="I1221" i="29"/>
  <c r="J1221" i="29"/>
  <c r="K1221" i="29"/>
  <c r="G1222" i="29"/>
  <c r="H1222" i="29"/>
  <c r="I1222" i="29"/>
  <c r="J1222" i="29"/>
  <c r="K1222" i="29"/>
  <c r="G1223" i="29"/>
  <c r="H1223" i="29"/>
  <c r="I1223" i="29"/>
  <c r="J1223" i="29"/>
  <c r="K1223" i="29"/>
  <c r="G1224" i="29"/>
  <c r="H1224" i="29"/>
  <c r="I1224" i="29"/>
  <c r="J1224" i="29"/>
  <c r="K1224" i="29"/>
  <c r="G1225" i="29"/>
  <c r="H1225" i="29"/>
  <c r="I1225" i="29"/>
  <c r="J1225" i="29"/>
  <c r="K1225" i="29"/>
  <c r="G1226" i="29"/>
  <c r="H1226" i="29"/>
  <c r="I1226" i="29"/>
  <c r="J1226" i="29"/>
  <c r="K1226" i="29"/>
  <c r="G1227" i="29"/>
  <c r="L1227" i="29" s="1"/>
  <c r="N1227" i="29" s="1"/>
  <c r="H1227" i="29"/>
  <c r="I1227" i="29"/>
  <c r="J1227" i="29"/>
  <c r="K1227" i="29"/>
  <c r="G1228" i="29"/>
  <c r="H1228" i="29"/>
  <c r="I1228" i="29"/>
  <c r="J1228" i="29"/>
  <c r="K1228" i="29"/>
  <c r="G1229" i="29"/>
  <c r="H1229" i="29"/>
  <c r="I1229" i="29"/>
  <c r="J1229" i="29"/>
  <c r="K1229" i="29"/>
  <c r="G1230" i="29"/>
  <c r="H1230" i="29"/>
  <c r="I1230" i="29"/>
  <c r="J1230" i="29"/>
  <c r="K1230" i="29"/>
  <c r="G1231" i="29"/>
  <c r="H1231" i="29"/>
  <c r="I1231" i="29"/>
  <c r="J1231" i="29"/>
  <c r="K1231" i="29"/>
  <c r="G1232" i="29"/>
  <c r="H1232" i="29"/>
  <c r="M1232" i="29" s="1"/>
  <c r="N1232" i="29" s="1"/>
  <c r="I1232" i="29"/>
  <c r="J1232" i="29"/>
  <c r="K1232" i="29"/>
  <c r="G1233" i="29"/>
  <c r="H1233" i="29"/>
  <c r="I1233" i="29"/>
  <c r="J1233" i="29"/>
  <c r="K1233" i="29"/>
  <c r="G1234" i="29"/>
  <c r="H1234" i="29"/>
  <c r="I1234" i="29"/>
  <c r="J1234" i="29"/>
  <c r="K1234" i="29"/>
  <c r="G1235" i="29"/>
  <c r="H1235" i="29"/>
  <c r="I1235" i="29"/>
  <c r="J1235" i="29"/>
  <c r="K1235" i="29"/>
  <c r="G1236" i="29"/>
  <c r="H1236" i="29"/>
  <c r="I1236" i="29"/>
  <c r="J1236" i="29"/>
  <c r="K1236" i="29"/>
  <c r="G1237" i="29"/>
  <c r="H1237" i="29"/>
  <c r="I1237" i="29"/>
  <c r="J1237" i="29"/>
  <c r="K1237" i="29"/>
  <c r="G1238" i="29"/>
  <c r="H1238" i="29"/>
  <c r="I1238" i="29"/>
  <c r="J1238" i="29"/>
  <c r="K1238" i="29"/>
  <c r="G1239" i="29"/>
  <c r="H1239" i="29"/>
  <c r="I1239" i="29"/>
  <c r="J1239" i="29"/>
  <c r="K1239" i="29"/>
  <c r="G1240" i="29"/>
  <c r="H1240" i="29"/>
  <c r="I1240" i="29"/>
  <c r="J1240" i="29"/>
  <c r="K1240" i="29"/>
  <c r="G1241" i="29"/>
  <c r="H1241" i="29"/>
  <c r="I1241" i="29"/>
  <c r="J1241" i="29"/>
  <c r="K1241" i="29"/>
  <c r="G1242" i="29"/>
  <c r="L1242" i="29" s="1"/>
  <c r="H1242" i="29"/>
  <c r="I1242" i="29"/>
  <c r="J1242" i="29"/>
  <c r="K1242" i="29"/>
  <c r="G1243" i="29"/>
  <c r="H1243" i="29"/>
  <c r="I1243" i="29"/>
  <c r="J1243" i="29"/>
  <c r="K1243" i="29"/>
  <c r="G1244" i="29"/>
  <c r="H1244" i="29"/>
  <c r="I1244" i="29"/>
  <c r="J1244" i="29"/>
  <c r="K1244" i="29"/>
  <c r="G1245" i="29"/>
  <c r="H1245" i="29"/>
  <c r="I1245" i="29"/>
  <c r="J1245" i="29"/>
  <c r="K1245" i="29"/>
  <c r="G1246" i="29"/>
  <c r="H1246" i="29"/>
  <c r="I1246" i="29"/>
  <c r="J1246" i="29"/>
  <c r="K1246" i="29"/>
  <c r="G1247" i="29"/>
  <c r="H1247" i="29"/>
  <c r="I1247" i="29"/>
  <c r="J1247" i="29"/>
  <c r="K1247" i="29"/>
  <c r="G1248" i="29"/>
  <c r="H1248" i="29"/>
  <c r="I1248" i="29"/>
  <c r="J1248" i="29"/>
  <c r="K1248" i="29"/>
  <c r="G1249" i="29"/>
  <c r="H1249" i="29"/>
  <c r="M1249" i="29" s="1"/>
  <c r="I1249" i="29"/>
  <c r="J1249" i="29"/>
  <c r="K1249" i="29"/>
  <c r="G1250" i="29"/>
  <c r="H1250" i="29"/>
  <c r="I1250" i="29"/>
  <c r="J1250" i="29"/>
  <c r="K1250" i="29"/>
  <c r="G1251" i="29"/>
  <c r="H1251" i="29"/>
  <c r="M1251" i="29" s="1"/>
  <c r="I1251" i="29"/>
  <c r="J1251" i="29"/>
  <c r="K1251" i="29"/>
  <c r="G1252" i="29"/>
  <c r="H1252" i="29"/>
  <c r="I1252" i="29"/>
  <c r="J1252" i="29"/>
  <c r="K1252" i="29"/>
  <c r="G1253" i="29"/>
  <c r="H1253" i="29"/>
  <c r="I1253" i="29"/>
  <c r="J1253" i="29"/>
  <c r="K1253" i="29"/>
  <c r="G1254" i="29"/>
  <c r="H1254" i="29"/>
  <c r="I1254" i="29"/>
  <c r="J1254" i="29"/>
  <c r="K1254" i="29"/>
  <c r="G1255" i="29"/>
  <c r="H1255" i="29"/>
  <c r="I1255" i="29"/>
  <c r="J1255" i="29"/>
  <c r="K1255" i="29"/>
  <c r="G1256" i="29"/>
  <c r="L1256" i="29" s="1"/>
  <c r="N1256" i="29" s="1"/>
  <c r="H1256" i="29"/>
  <c r="I1256" i="29"/>
  <c r="J1256" i="29"/>
  <c r="K1256" i="29"/>
  <c r="G1257" i="29"/>
  <c r="H1257" i="29"/>
  <c r="I1257" i="29"/>
  <c r="J1257" i="29"/>
  <c r="K1257" i="29"/>
  <c r="G1258" i="29"/>
  <c r="H1258" i="29"/>
  <c r="I1258" i="29"/>
  <c r="J1258" i="29"/>
  <c r="K1258" i="29"/>
  <c r="G1259" i="29"/>
  <c r="H1259" i="29"/>
  <c r="I1259" i="29"/>
  <c r="J1259" i="29"/>
  <c r="K1259" i="29"/>
  <c r="G1260" i="29"/>
  <c r="H1260" i="29"/>
  <c r="I1260" i="29"/>
  <c r="J1260" i="29"/>
  <c r="K1260" i="29"/>
  <c r="G1261" i="29"/>
  <c r="H1261" i="29"/>
  <c r="I1261" i="29"/>
  <c r="J1261" i="29"/>
  <c r="K1261" i="29"/>
  <c r="G1262" i="29"/>
  <c r="H1262" i="29"/>
  <c r="I1262" i="29"/>
  <c r="J1262" i="29"/>
  <c r="K1262" i="29"/>
  <c r="G1263" i="29"/>
  <c r="H1263" i="29"/>
  <c r="I1263" i="29"/>
  <c r="J1263" i="29"/>
  <c r="K1263" i="29"/>
  <c r="G1264" i="29"/>
  <c r="H1264" i="29"/>
  <c r="I1264" i="29"/>
  <c r="J1264" i="29"/>
  <c r="K1264" i="29"/>
  <c r="G1265" i="29"/>
  <c r="H1265" i="29"/>
  <c r="M1265" i="29" s="1"/>
  <c r="I1265" i="29"/>
  <c r="J1265" i="29"/>
  <c r="K1265" i="29"/>
  <c r="G1266" i="29"/>
  <c r="H1266" i="29"/>
  <c r="I1266" i="29"/>
  <c r="J1266" i="29"/>
  <c r="K1266" i="29"/>
  <c r="G1267" i="29"/>
  <c r="H1267" i="29"/>
  <c r="M1267" i="29" s="1"/>
  <c r="I1267" i="29"/>
  <c r="J1267" i="29"/>
  <c r="K1267" i="29"/>
  <c r="G1268" i="29"/>
  <c r="H1268" i="29"/>
  <c r="I1268" i="29"/>
  <c r="J1268" i="29"/>
  <c r="K1268" i="29"/>
  <c r="G1269" i="29"/>
  <c r="H1269" i="29"/>
  <c r="I1269" i="29"/>
  <c r="J1269" i="29"/>
  <c r="K1269" i="29"/>
  <c r="G1270" i="29"/>
  <c r="H1270" i="29"/>
  <c r="I1270" i="29"/>
  <c r="J1270" i="29"/>
  <c r="K1270" i="29"/>
  <c r="G1271" i="29"/>
  <c r="H1271" i="29"/>
  <c r="I1271" i="29"/>
  <c r="J1271" i="29"/>
  <c r="K1271" i="29"/>
  <c r="G1272" i="29"/>
  <c r="L1272" i="29" s="1"/>
  <c r="H1272" i="29"/>
  <c r="I1272" i="29"/>
  <c r="J1272" i="29"/>
  <c r="K1272" i="29"/>
  <c r="G1273" i="29"/>
  <c r="H1273" i="29"/>
  <c r="I1273" i="29"/>
  <c r="J1273" i="29"/>
  <c r="K1273" i="29"/>
  <c r="G1274" i="29"/>
  <c r="H1274" i="29"/>
  <c r="I1274" i="29"/>
  <c r="J1274" i="29"/>
  <c r="K1274" i="29"/>
  <c r="G1275" i="29"/>
  <c r="H1275" i="29"/>
  <c r="M1275" i="29" s="1"/>
  <c r="I1275" i="29"/>
  <c r="J1275" i="29"/>
  <c r="K1275" i="29"/>
  <c r="G1276" i="29"/>
  <c r="H1276" i="29"/>
  <c r="I1276" i="29"/>
  <c r="J1276" i="29"/>
  <c r="K1276" i="29"/>
  <c r="G1277" i="29"/>
  <c r="H1277" i="29"/>
  <c r="I1277" i="29"/>
  <c r="J1277" i="29"/>
  <c r="K1277" i="29"/>
  <c r="G1278" i="29"/>
  <c r="H1278" i="29"/>
  <c r="I1278" i="29"/>
  <c r="J1278" i="29"/>
  <c r="K1278" i="29"/>
  <c r="G1279" i="29"/>
  <c r="H1279" i="29"/>
  <c r="I1279" i="29"/>
  <c r="J1279" i="29"/>
  <c r="K1279" i="29"/>
  <c r="G1280" i="29"/>
  <c r="H1280" i="29"/>
  <c r="I1280" i="29"/>
  <c r="J1280" i="29"/>
  <c r="K1280" i="29"/>
  <c r="G1281" i="29"/>
  <c r="H1281" i="29"/>
  <c r="I1281" i="29"/>
  <c r="J1281" i="29"/>
  <c r="K1281" i="29"/>
  <c r="G1282" i="29"/>
  <c r="H1282" i="29"/>
  <c r="I1282" i="29"/>
  <c r="J1282" i="29"/>
  <c r="K1282" i="29"/>
  <c r="G1283" i="29"/>
  <c r="H1283" i="29"/>
  <c r="M1283" i="29" s="1"/>
  <c r="I1283" i="29"/>
  <c r="J1283" i="29"/>
  <c r="K1283" i="29"/>
  <c r="G1284" i="29"/>
  <c r="H1284" i="29"/>
  <c r="I1284" i="29"/>
  <c r="J1284" i="29"/>
  <c r="K1284" i="29"/>
  <c r="G1285" i="29"/>
  <c r="H1285" i="29"/>
  <c r="I1285" i="29"/>
  <c r="J1285" i="29"/>
  <c r="K1285" i="29"/>
  <c r="G1286" i="29"/>
  <c r="H1286" i="29"/>
  <c r="I1286" i="29"/>
  <c r="J1286" i="29"/>
  <c r="K1286" i="29"/>
  <c r="G1287" i="29"/>
  <c r="H1287" i="29"/>
  <c r="I1287" i="29"/>
  <c r="J1287" i="29"/>
  <c r="K1287" i="29"/>
  <c r="G1288" i="29"/>
  <c r="H1288" i="29"/>
  <c r="I1288" i="29"/>
  <c r="J1288" i="29"/>
  <c r="K1288" i="29"/>
  <c r="G1289" i="29"/>
  <c r="H1289" i="29"/>
  <c r="I1289" i="29"/>
  <c r="J1289" i="29"/>
  <c r="K1289" i="29"/>
  <c r="G1290" i="29"/>
  <c r="H1290" i="29"/>
  <c r="I1290" i="29"/>
  <c r="J1290" i="29"/>
  <c r="K1290" i="29"/>
  <c r="G1291" i="29"/>
  <c r="H1291" i="29"/>
  <c r="I1291" i="29"/>
  <c r="J1291" i="29"/>
  <c r="K1291" i="29"/>
  <c r="G1292" i="29"/>
  <c r="H1292" i="29"/>
  <c r="I1292" i="29"/>
  <c r="J1292" i="29"/>
  <c r="K1292" i="29"/>
  <c r="G1293" i="29"/>
  <c r="H1293" i="29"/>
  <c r="I1293" i="29"/>
  <c r="J1293" i="29"/>
  <c r="K1293" i="29"/>
  <c r="G1294" i="29"/>
  <c r="L1294" i="29" s="1"/>
  <c r="N1294" i="29" s="1"/>
  <c r="H1294" i="29"/>
  <c r="I1294" i="29"/>
  <c r="J1294" i="29"/>
  <c r="K1294" i="29"/>
  <c r="G1295" i="29"/>
  <c r="H1295" i="29"/>
  <c r="I1295" i="29"/>
  <c r="J1295" i="29"/>
  <c r="K1295" i="29"/>
  <c r="G1296" i="29"/>
  <c r="H1296" i="29"/>
  <c r="I1296" i="29"/>
  <c r="J1296" i="29"/>
  <c r="K1296" i="29"/>
  <c r="G1297" i="29"/>
  <c r="H1297" i="29"/>
  <c r="M1297" i="29" s="1"/>
  <c r="I1297" i="29"/>
  <c r="J1297" i="29"/>
  <c r="K1297" i="29"/>
  <c r="G1298" i="29"/>
  <c r="H1298" i="29"/>
  <c r="I1298" i="29"/>
  <c r="J1298" i="29"/>
  <c r="K1298" i="29"/>
  <c r="M1298" i="29" s="1"/>
  <c r="G1299" i="29"/>
  <c r="H1299" i="29"/>
  <c r="M1299" i="29" s="1"/>
  <c r="I1299" i="29"/>
  <c r="J1299" i="29"/>
  <c r="K1299" i="29"/>
  <c r="G1300" i="29"/>
  <c r="H1300" i="29"/>
  <c r="I1300" i="29"/>
  <c r="J1300" i="29"/>
  <c r="K1300" i="29"/>
  <c r="G1301" i="29"/>
  <c r="H1301" i="29"/>
  <c r="I1301" i="29"/>
  <c r="J1301" i="29"/>
  <c r="K1301" i="29"/>
  <c r="G1302" i="29"/>
  <c r="H1302" i="29"/>
  <c r="I1302" i="29"/>
  <c r="J1302" i="29"/>
  <c r="K1302" i="29"/>
  <c r="G1303" i="29"/>
  <c r="H1303" i="29"/>
  <c r="I1303" i="29"/>
  <c r="J1303" i="29"/>
  <c r="K1303" i="29"/>
  <c r="G1304" i="29"/>
  <c r="H1304" i="29"/>
  <c r="I1304" i="29"/>
  <c r="J1304" i="29"/>
  <c r="K1304" i="29"/>
  <c r="G1305" i="29"/>
  <c r="L1305" i="29" s="1"/>
  <c r="N1305" i="29" s="1"/>
  <c r="H1305" i="29"/>
  <c r="I1305" i="29"/>
  <c r="J1305" i="29"/>
  <c r="K1305" i="29"/>
  <c r="G1306" i="29"/>
  <c r="H1306" i="29"/>
  <c r="I1306" i="29"/>
  <c r="J1306" i="29"/>
  <c r="K1306" i="29"/>
  <c r="G1307" i="29"/>
  <c r="H1307" i="29"/>
  <c r="I1307" i="29"/>
  <c r="J1307" i="29"/>
  <c r="K1307" i="29"/>
  <c r="G1308" i="29"/>
  <c r="H1308" i="29"/>
  <c r="I1308" i="29"/>
  <c r="J1308" i="29"/>
  <c r="K1308" i="29"/>
  <c r="G1309" i="29"/>
  <c r="H1309" i="29"/>
  <c r="I1309" i="29"/>
  <c r="J1309" i="29"/>
  <c r="K1309" i="29"/>
  <c r="G1310" i="29"/>
  <c r="H1310" i="29"/>
  <c r="I1310" i="29"/>
  <c r="J1310" i="29"/>
  <c r="K1310" i="29"/>
  <c r="G1311" i="29"/>
  <c r="H1311" i="29"/>
  <c r="I1311" i="29"/>
  <c r="J1311" i="29"/>
  <c r="K1311" i="29"/>
  <c r="G1312" i="29"/>
  <c r="H1312" i="29"/>
  <c r="I1312" i="29"/>
  <c r="J1312" i="29"/>
  <c r="K1312" i="29"/>
  <c r="G1313" i="29"/>
  <c r="H1313" i="29"/>
  <c r="M1313" i="29" s="1"/>
  <c r="I1313" i="29"/>
  <c r="J1313" i="29"/>
  <c r="K1313" i="29"/>
  <c r="G1314" i="29"/>
  <c r="H1314" i="29"/>
  <c r="I1314" i="29"/>
  <c r="J1314" i="29"/>
  <c r="K1314" i="29"/>
  <c r="G1315" i="29"/>
  <c r="H1315" i="29"/>
  <c r="I1315" i="29"/>
  <c r="J1315" i="29"/>
  <c r="K1315" i="29"/>
  <c r="G1316" i="29"/>
  <c r="H1316" i="29"/>
  <c r="I1316" i="29"/>
  <c r="J1316" i="29"/>
  <c r="K1316" i="29"/>
  <c r="G1317" i="29"/>
  <c r="H1317" i="29"/>
  <c r="I1317" i="29"/>
  <c r="J1317" i="29"/>
  <c r="K1317" i="29"/>
  <c r="G1318" i="29"/>
  <c r="L1318" i="29" s="1"/>
  <c r="N1318" i="29" s="1"/>
  <c r="H1318" i="29"/>
  <c r="I1318" i="29"/>
  <c r="J1318" i="29"/>
  <c r="K1318" i="29"/>
  <c r="G1319" i="29"/>
  <c r="H1319" i="29"/>
  <c r="I1319" i="29"/>
  <c r="J1319" i="29"/>
  <c r="K1319" i="29"/>
  <c r="G1320" i="29"/>
  <c r="H1320" i="29"/>
  <c r="I1320" i="29"/>
  <c r="J1320" i="29"/>
  <c r="K1320" i="29"/>
  <c r="G1321" i="29"/>
  <c r="H1321" i="29"/>
  <c r="I1321" i="29"/>
  <c r="J1321" i="29"/>
  <c r="K1321" i="29"/>
  <c r="G1322" i="29"/>
  <c r="H1322" i="29"/>
  <c r="I1322" i="29"/>
  <c r="J1322" i="29"/>
  <c r="K1322" i="29"/>
  <c r="G1323" i="29"/>
  <c r="H1323" i="29"/>
  <c r="I1323" i="29"/>
  <c r="J1323" i="29"/>
  <c r="K1323" i="29"/>
  <c r="G1324" i="29"/>
  <c r="H1324" i="29"/>
  <c r="I1324" i="29"/>
  <c r="J1324" i="29"/>
  <c r="K1324" i="29"/>
  <c r="G1325" i="29"/>
  <c r="H1325" i="29"/>
  <c r="I1325" i="29"/>
  <c r="J1325" i="29"/>
  <c r="K1325" i="29"/>
  <c r="G1326" i="29"/>
  <c r="H1326" i="29"/>
  <c r="I1326" i="29"/>
  <c r="J1326" i="29"/>
  <c r="K1326" i="29"/>
  <c r="G1327" i="29"/>
  <c r="H1327" i="29"/>
  <c r="I1327" i="29"/>
  <c r="J1327" i="29"/>
  <c r="K1327" i="29"/>
  <c r="G1328" i="29"/>
  <c r="H1328" i="29"/>
  <c r="I1328" i="29"/>
  <c r="J1328" i="29"/>
  <c r="K1328" i="29"/>
  <c r="G1329" i="29"/>
  <c r="H1329" i="29"/>
  <c r="M1329" i="29" s="1"/>
  <c r="N1329" i="29" s="1"/>
  <c r="I1329" i="29"/>
  <c r="J1329" i="29"/>
  <c r="K1329" i="29"/>
  <c r="G1330" i="29"/>
  <c r="H1330" i="29"/>
  <c r="I1330" i="29"/>
  <c r="J1330" i="29"/>
  <c r="K1330" i="29"/>
  <c r="G1331" i="29"/>
  <c r="H1331" i="29"/>
  <c r="I1331" i="29"/>
  <c r="J1331" i="29"/>
  <c r="K1331" i="29"/>
  <c r="G1332" i="29"/>
  <c r="H1332" i="29"/>
  <c r="I1332" i="29"/>
  <c r="J1332" i="29"/>
  <c r="K1332" i="29"/>
  <c r="G1333" i="29"/>
  <c r="H1333" i="29"/>
  <c r="I1333" i="29"/>
  <c r="J1333" i="29"/>
  <c r="K1333" i="29"/>
  <c r="G1334" i="29"/>
  <c r="H1334" i="29"/>
  <c r="I1334" i="29"/>
  <c r="J1334" i="29"/>
  <c r="K1334" i="29"/>
  <c r="G1335" i="29"/>
  <c r="H1335" i="29"/>
  <c r="I1335" i="29"/>
  <c r="J1335" i="29"/>
  <c r="K1335" i="29"/>
  <c r="G1336" i="29"/>
  <c r="H1336" i="29"/>
  <c r="I1336" i="29"/>
  <c r="J1336" i="29"/>
  <c r="K1336" i="29"/>
  <c r="G1337" i="29"/>
  <c r="H1337" i="29"/>
  <c r="I1337" i="29"/>
  <c r="J1337" i="29"/>
  <c r="K1337" i="29"/>
  <c r="G1338" i="29"/>
  <c r="H1338" i="29"/>
  <c r="I1338" i="29"/>
  <c r="J1338" i="29"/>
  <c r="K1338" i="29"/>
  <c r="G1339" i="29"/>
  <c r="H1339" i="29"/>
  <c r="M1339" i="29" s="1"/>
  <c r="I1339" i="29"/>
  <c r="J1339" i="29"/>
  <c r="K1339" i="29"/>
  <c r="G1340" i="29"/>
  <c r="H1340" i="29"/>
  <c r="I1340" i="29"/>
  <c r="J1340" i="29"/>
  <c r="K1340" i="29"/>
  <c r="G1341" i="29"/>
  <c r="H1341" i="29"/>
  <c r="I1341" i="29"/>
  <c r="J1341" i="29"/>
  <c r="K1341" i="29"/>
  <c r="G1342" i="29"/>
  <c r="H1342" i="29"/>
  <c r="I1342" i="29"/>
  <c r="J1342" i="29"/>
  <c r="K1342" i="29"/>
  <c r="G1343" i="29"/>
  <c r="H1343" i="29"/>
  <c r="I1343" i="29"/>
  <c r="J1343" i="29"/>
  <c r="K1343" i="29"/>
  <c r="G1344" i="29"/>
  <c r="H1344" i="29"/>
  <c r="I1344" i="29"/>
  <c r="J1344" i="29"/>
  <c r="K1344" i="29"/>
  <c r="G1345" i="29"/>
  <c r="H1345" i="29"/>
  <c r="I1345" i="29"/>
  <c r="J1345" i="29"/>
  <c r="K1345" i="29"/>
  <c r="G1346" i="29"/>
  <c r="H1346" i="29"/>
  <c r="I1346" i="29"/>
  <c r="J1346" i="29"/>
  <c r="K1346" i="29"/>
  <c r="G1347" i="29"/>
  <c r="H1347" i="29"/>
  <c r="I1347" i="29"/>
  <c r="J1347" i="29"/>
  <c r="K1347" i="29"/>
  <c r="G1348" i="29"/>
  <c r="L1348" i="29" s="1"/>
  <c r="N1348" i="29" s="1"/>
  <c r="H1348" i="29"/>
  <c r="I1348" i="29"/>
  <c r="J1348" i="29"/>
  <c r="K1348" i="29"/>
  <c r="G1349" i="29"/>
  <c r="H1349" i="29"/>
  <c r="I1349" i="29"/>
  <c r="J1349" i="29"/>
  <c r="K1349" i="29"/>
  <c r="G1350" i="29"/>
  <c r="H1350" i="29"/>
  <c r="I1350" i="29"/>
  <c r="J1350" i="29"/>
  <c r="K1350" i="29"/>
  <c r="G1351" i="29"/>
  <c r="H1351" i="29"/>
  <c r="I1351" i="29"/>
  <c r="J1351" i="29"/>
  <c r="K1351" i="29"/>
  <c r="G1352" i="29"/>
  <c r="H1352" i="29"/>
  <c r="I1352" i="29"/>
  <c r="J1352" i="29"/>
  <c r="K1352" i="29"/>
  <c r="G1353" i="29"/>
  <c r="H1353" i="29"/>
  <c r="I1353" i="29"/>
  <c r="M1353" i="29" s="1"/>
  <c r="J1353" i="29"/>
  <c r="K1353" i="29"/>
  <c r="G1354" i="29"/>
  <c r="H1354" i="29"/>
  <c r="I1354" i="29"/>
  <c r="J1354" i="29"/>
  <c r="K1354" i="29"/>
  <c r="G1355" i="29"/>
  <c r="H1355" i="29"/>
  <c r="I1355" i="29"/>
  <c r="J1355" i="29"/>
  <c r="K1355" i="29"/>
  <c r="G1356" i="29"/>
  <c r="H1356" i="29"/>
  <c r="I1356" i="29"/>
  <c r="J1356" i="29"/>
  <c r="K1356" i="29"/>
  <c r="G1357" i="29"/>
  <c r="H1357" i="29"/>
  <c r="I1357" i="29"/>
  <c r="J1357" i="29"/>
  <c r="K1357" i="29"/>
  <c r="G1358" i="29"/>
  <c r="H1358" i="29"/>
  <c r="I1358" i="29"/>
  <c r="J1358" i="29"/>
  <c r="K1358" i="29"/>
  <c r="G1359" i="29"/>
  <c r="H1359" i="29"/>
  <c r="I1359" i="29"/>
  <c r="J1359" i="29"/>
  <c r="K1359" i="29"/>
  <c r="G1360" i="29"/>
  <c r="L1360" i="29" s="1"/>
  <c r="H1360" i="29"/>
  <c r="I1360" i="29"/>
  <c r="J1360" i="29"/>
  <c r="K1360" i="29"/>
  <c r="G1361" i="29"/>
  <c r="H1361" i="29"/>
  <c r="I1361" i="29"/>
  <c r="J1361" i="29"/>
  <c r="K1361" i="29"/>
  <c r="G1362" i="29"/>
  <c r="H1362" i="29"/>
  <c r="I1362" i="29"/>
  <c r="J1362" i="29"/>
  <c r="K1362" i="29"/>
  <c r="G1363" i="29"/>
  <c r="L1363" i="29" s="1"/>
  <c r="N1363" i="29" s="1"/>
  <c r="H1363" i="29"/>
  <c r="M1363" i="29" s="1"/>
  <c r="I1363" i="29"/>
  <c r="J1363" i="29"/>
  <c r="K1363" i="29"/>
  <c r="G1364" i="29"/>
  <c r="H1364" i="29"/>
  <c r="I1364" i="29"/>
  <c r="J1364" i="29"/>
  <c r="K1364" i="29"/>
  <c r="G1365" i="29"/>
  <c r="H1365" i="29"/>
  <c r="I1365" i="29"/>
  <c r="J1365" i="29"/>
  <c r="K1365" i="29"/>
  <c r="G1366" i="29"/>
  <c r="H1366" i="29"/>
  <c r="I1366" i="29"/>
  <c r="J1366" i="29"/>
  <c r="K1366" i="29"/>
  <c r="G1367" i="29"/>
  <c r="H1367" i="29"/>
  <c r="I1367" i="29"/>
  <c r="J1367" i="29"/>
  <c r="K1367" i="29"/>
  <c r="G1368" i="29"/>
  <c r="H1368" i="29"/>
  <c r="I1368" i="29"/>
  <c r="J1368" i="29"/>
  <c r="K1368" i="29"/>
  <c r="G1369" i="29"/>
  <c r="H1369" i="29"/>
  <c r="I1369" i="29"/>
  <c r="J1369" i="29"/>
  <c r="K1369" i="29"/>
  <c r="G1370" i="29"/>
  <c r="H1370" i="29"/>
  <c r="I1370" i="29"/>
  <c r="J1370" i="29"/>
  <c r="K1370" i="29"/>
  <c r="G1371" i="29"/>
  <c r="H1371" i="29"/>
  <c r="I1371" i="29"/>
  <c r="J1371" i="29"/>
  <c r="K1371" i="29"/>
  <c r="G1372" i="29"/>
  <c r="H1372" i="29"/>
  <c r="I1372" i="29"/>
  <c r="J1372" i="29"/>
  <c r="K1372" i="29"/>
  <c r="G1373" i="29"/>
  <c r="H1373" i="29"/>
  <c r="I1373" i="29"/>
  <c r="J1373" i="29"/>
  <c r="K1373" i="29"/>
  <c r="G1374" i="29"/>
  <c r="H1374" i="29"/>
  <c r="I1374" i="29"/>
  <c r="J1374" i="29"/>
  <c r="K1374" i="29"/>
  <c r="G1375" i="29"/>
  <c r="H1375" i="29"/>
  <c r="I1375" i="29"/>
  <c r="J1375" i="29"/>
  <c r="K1375" i="29"/>
  <c r="G1376" i="29"/>
  <c r="H1376" i="29"/>
  <c r="I1376" i="29"/>
  <c r="J1376" i="29"/>
  <c r="K1376" i="29"/>
  <c r="G1377" i="29"/>
  <c r="H1377" i="29"/>
  <c r="I1377" i="29"/>
  <c r="J1377" i="29"/>
  <c r="K1377" i="29"/>
  <c r="G1378" i="29"/>
  <c r="H1378" i="29"/>
  <c r="I1378" i="29"/>
  <c r="J1378" i="29"/>
  <c r="K1378" i="29"/>
  <c r="G1379" i="29"/>
  <c r="H1379" i="29"/>
  <c r="I1379" i="29"/>
  <c r="J1379" i="29"/>
  <c r="K1379" i="29"/>
  <c r="G1380" i="29"/>
  <c r="H1380" i="29"/>
  <c r="I1380" i="29"/>
  <c r="J1380" i="29"/>
  <c r="K1380" i="29"/>
  <c r="G1381" i="29"/>
  <c r="H1381" i="29"/>
  <c r="I1381" i="29"/>
  <c r="J1381" i="29"/>
  <c r="K1381" i="29"/>
  <c r="G1382" i="29"/>
  <c r="H1382" i="29"/>
  <c r="I1382" i="29"/>
  <c r="J1382" i="29"/>
  <c r="K1382" i="29"/>
  <c r="G1383" i="29"/>
  <c r="H1383" i="29"/>
  <c r="I1383" i="29"/>
  <c r="J1383" i="29"/>
  <c r="K1383" i="29"/>
  <c r="G1384" i="29"/>
  <c r="H1384" i="29"/>
  <c r="I1384" i="29"/>
  <c r="J1384" i="29"/>
  <c r="K1384" i="29"/>
  <c r="G1385" i="29"/>
  <c r="H1385" i="29"/>
  <c r="I1385" i="29"/>
  <c r="J1385" i="29"/>
  <c r="K1385" i="29"/>
  <c r="G1386" i="29"/>
  <c r="H1386" i="29"/>
  <c r="I1386" i="29"/>
  <c r="M1386" i="29" s="1"/>
  <c r="J1386" i="29"/>
  <c r="K1386" i="29"/>
  <c r="G1387" i="29"/>
  <c r="H1387" i="29"/>
  <c r="I1387" i="29"/>
  <c r="J1387" i="29"/>
  <c r="K1387" i="29"/>
  <c r="G1388" i="29"/>
  <c r="H1388" i="29"/>
  <c r="I1388" i="29"/>
  <c r="J1388" i="29"/>
  <c r="K1388" i="29"/>
  <c r="G1389" i="29"/>
  <c r="H1389" i="29"/>
  <c r="I1389" i="29"/>
  <c r="J1389" i="29"/>
  <c r="K1389" i="29"/>
  <c r="G1390" i="29"/>
  <c r="H1390" i="29"/>
  <c r="I1390" i="29"/>
  <c r="J1390" i="29"/>
  <c r="K1390" i="29"/>
  <c r="G1391" i="29"/>
  <c r="H1391" i="29"/>
  <c r="I1391" i="29"/>
  <c r="J1391" i="29"/>
  <c r="K1391" i="29"/>
  <c r="G1392" i="29"/>
  <c r="H1392" i="29"/>
  <c r="I1392" i="29"/>
  <c r="J1392" i="29"/>
  <c r="K1392" i="29"/>
  <c r="G1393" i="29"/>
  <c r="L1393" i="29" s="1"/>
  <c r="N1393" i="29" s="1"/>
  <c r="H1393" i="29"/>
  <c r="I1393" i="29"/>
  <c r="M1393" i="29" s="1"/>
  <c r="J1393" i="29"/>
  <c r="K1393" i="29"/>
  <c r="G1394" i="29"/>
  <c r="H1394" i="29"/>
  <c r="I1394" i="29"/>
  <c r="J1394" i="29"/>
  <c r="K1394" i="29"/>
  <c r="G1395" i="29"/>
  <c r="H1395" i="29"/>
  <c r="I1395" i="29"/>
  <c r="J1395" i="29"/>
  <c r="K1395" i="29"/>
  <c r="G1396" i="29"/>
  <c r="H1396" i="29"/>
  <c r="I1396" i="29"/>
  <c r="J1396" i="29"/>
  <c r="K1396" i="29"/>
  <c r="G1397" i="29"/>
  <c r="H1397" i="29"/>
  <c r="I1397" i="29"/>
  <c r="J1397" i="29"/>
  <c r="K1397" i="29"/>
  <c r="G1398" i="29"/>
  <c r="H1398" i="29"/>
  <c r="I1398" i="29"/>
  <c r="J1398" i="29"/>
  <c r="K1398" i="29"/>
  <c r="G1399" i="29"/>
  <c r="H1399" i="29"/>
  <c r="I1399" i="29"/>
  <c r="J1399" i="29"/>
  <c r="K1399" i="29"/>
  <c r="G1400" i="29"/>
  <c r="H1400" i="29"/>
  <c r="I1400" i="29"/>
  <c r="J1400" i="29"/>
  <c r="K1400" i="29"/>
  <c r="G1401" i="29"/>
  <c r="H1401" i="29"/>
  <c r="I1401" i="29"/>
  <c r="J1401" i="29"/>
  <c r="K1401" i="29"/>
  <c r="G1402" i="29"/>
  <c r="H1402" i="29"/>
  <c r="I1402" i="29"/>
  <c r="J1402" i="29"/>
  <c r="K1402" i="29"/>
  <c r="G1403" i="29"/>
  <c r="L1403" i="29" s="1"/>
  <c r="N1403" i="29" s="1"/>
  <c r="H1403" i="29"/>
  <c r="I1403" i="29"/>
  <c r="J1403" i="29"/>
  <c r="K1403" i="29"/>
  <c r="G1404" i="29"/>
  <c r="L1404" i="29" s="1"/>
  <c r="N1404" i="29" s="1"/>
  <c r="H1404" i="29"/>
  <c r="I1404" i="29"/>
  <c r="J1404" i="29"/>
  <c r="K1404" i="29"/>
  <c r="G1405" i="29"/>
  <c r="H1405" i="29"/>
  <c r="I1405" i="29"/>
  <c r="J1405" i="29"/>
  <c r="K1405" i="29"/>
  <c r="G1406" i="29"/>
  <c r="H1406" i="29"/>
  <c r="I1406" i="29"/>
  <c r="J1406" i="29"/>
  <c r="K1406" i="29"/>
  <c r="G1407" i="29"/>
  <c r="H1407" i="29"/>
  <c r="I1407" i="29"/>
  <c r="J1407" i="29"/>
  <c r="K1407" i="29"/>
  <c r="G1408" i="29"/>
  <c r="H1408" i="29"/>
  <c r="I1408" i="29"/>
  <c r="J1408" i="29"/>
  <c r="K1408" i="29"/>
  <c r="G1409" i="29"/>
  <c r="H1409" i="29"/>
  <c r="I1409" i="29"/>
  <c r="J1409" i="29"/>
  <c r="K1409" i="29"/>
  <c r="G1410" i="29"/>
  <c r="H1410" i="29"/>
  <c r="I1410" i="29"/>
  <c r="J1410" i="29"/>
  <c r="K1410" i="29"/>
  <c r="G1411" i="29"/>
  <c r="H1411" i="29"/>
  <c r="I1411" i="29"/>
  <c r="J1411" i="29"/>
  <c r="K1411" i="29"/>
  <c r="G1412" i="29"/>
  <c r="H1412" i="29"/>
  <c r="I1412" i="29"/>
  <c r="J1412" i="29"/>
  <c r="K1412" i="29"/>
  <c r="G1413" i="29"/>
  <c r="H1413" i="29"/>
  <c r="I1413" i="29"/>
  <c r="J1413" i="29"/>
  <c r="K1413" i="29"/>
  <c r="G1414" i="29"/>
  <c r="H1414" i="29"/>
  <c r="I1414" i="29"/>
  <c r="J1414" i="29"/>
  <c r="K1414" i="29"/>
  <c r="G1415" i="29"/>
  <c r="H1415" i="29"/>
  <c r="I1415" i="29"/>
  <c r="J1415" i="29"/>
  <c r="K1415" i="29"/>
  <c r="G1416" i="29"/>
  <c r="H1416" i="29"/>
  <c r="I1416" i="29"/>
  <c r="J1416" i="29"/>
  <c r="K1416" i="29"/>
  <c r="G1417" i="29"/>
  <c r="H1417" i="29"/>
  <c r="I1417" i="29"/>
  <c r="J1417" i="29"/>
  <c r="K1417" i="29"/>
  <c r="G1418" i="29"/>
  <c r="H1418" i="29"/>
  <c r="I1418" i="29"/>
  <c r="J1418" i="29"/>
  <c r="K1418" i="29"/>
  <c r="G1419" i="29"/>
  <c r="H1419" i="29"/>
  <c r="I1419" i="29"/>
  <c r="J1419" i="29"/>
  <c r="K1419" i="29"/>
  <c r="G1420" i="29"/>
  <c r="H1420" i="29"/>
  <c r="I1420" i="29"/>
  <c r="J1420" i="29"/>
  <c r="K1420" i="29"/>
  <c r="G1421" i="29"/>
  <c r="H1421" i="29"/>
  <c r="I1421" i="29"/>
  <c r="J1421" i="29"/>
  <c r="K1421" i="29"/>
  <c r="G1422" i="29"/>
  <c r="H1422" i="29"/>
  <c r="I1422" i="29"/>
  <c r="J1422" i="29"/>
  <c r="K1422" i="29"/>
  <c r="G1423" i="29"/>
  <c r="H1423" i="29"/>
  <c r="I1423" i="29"/>
  <c r="J1423" i="29"/>
  <c r="K1423" i="29"/>
  <c r="G1424" i="29"/>
  <c r="H1424" i="29"/>
  <c r="I1424" i="29"/>
  <c r="J1424" i="29"/>
  <c r="K1424" i="29"/>
  <c r="G1425" i="29"/>
  <c r="H1425" i="29"/>
  <c r="I1425" i="29"/>
  <c r="J1425" i="29"/>
  <c r="K1425" i="29"/>
  <c r="G1426" i="29"/>
  <c r="H1426" i="29"/>
  <c r="I1426" i="29"/>
  <c r="J1426" i="29"/>
  <c r="K1426" i="29"/>
  <c r="G1427" i="29"/>
  <c r="H1427" i="29"/>
  <c r="M1427" i="29" s="1"/>
  <c r="N1427" i="29" s="1"/>
  <c r="I1427" i="29"/>
  <c r="J1427" i="29"/>
  <c r="K1427" i="29"/>
  <c r="G1428" i="29"/>
  <c r="H1428" i="29"/>
  <c r="I1428" i="29"/>
  <c r="J1428" i="29"/>
  <c r="K1428" i="29"/>
  <c r="G1429" i="29"/>
  <c r="H1429" i="29"/>
  <c r="I1429" i="29"/>
  <c r="J1429" i="29"/>
  <c r="K1429" i="29"/>
  <c r="G1430" i="29"/>
  <c r="H1430" i="29"/>
  <c r="I1430" i="29"/>
  <c r="J1430" i="29"/>
  <c r="K1430" i="29"/>
  <c r="G1431" i="29"/>
  <c r="H1431" i="29"/>
  <c r="I1431" i="29"/>
  <c r="J1431" i="29"/>
  <c r="K1431" i="29"/>
  <c r="G1432" i="29"/>
  <c r="H1432" i="29"/>
  <c r="I1432" i="29"/>
  <c r="J1432" i="29"/>
  <c r="K1432" i="29"/>
  <c r="G1433" i="29"/>
  <c r="H1433" i="29"/>
  <c r="I1433" i="29"/>
  <c r="J1433" i="29"/>
  <c r="K1433" i="29"/>
  <c r="G1434" i="29"/>
  <c r="H1434" i="29"/>
  <c r="I1434" i="29"/>
  <c r="J1434" i="29"/>
  <c r="K1434" i="29"/>
  <c r="G1435" i="29"/>
  <c r="H1435" i="29"/>
  <c r="I1435" i="29"/>
  <c r="J1435" i="29"/>
  <c r="K1435" i="29"/>
  <c r="G1436" i="29"/>
  <c r="H1436" i="29"/>
  <c r="I1436" i="29"/>
  <c r="J1436" i="29"/>
  <c r="K1436" i="29"/>
  <c r="G1437" i="29"/>
  <c r="H1437" i="29"/>
  <c r="I1437" i="29"/>
  <c r="J1437" i="29"/>
  <c r="K1437" i="29"/>
  <c r="G1438" i="29"/>
  <c r="H1438" i="29"/>
  <c r="I1438" i="29"/>
  <c r="J1438" i="29"/>
  <c r="K1438" i="29"/>
  <c r="G1439" i="29"/>
  <c r="H1439" i="29"/>
  <c r="I1439" i="29"/>
  <c r="J1439" i="29"/>
  <c r="K1439" i="29"/>
  <c r="G1440" i="29"/>
  <c r="H1440" i="29"/>
  <c r="I1440" i="29"/>
  <c r="J1440" i="29"/>
  <c r="K1440" i="29"/>
  <c r="G1441" i="29"/>
  <c r="H1441" i="29"/>
  <c r="I1441" i="29"/>
  <c r="J1441" i="29"/>
  <c r="K1441" i="29"/>
  <c r="G1442" i="29"/>
  <c r="H1442" i="29"/>
  <c r="I1442" i="29"/>
  <c r="M1442" i="29" s="1"/>
  <c r="N1442" i="29" s="1"/>
  <c r="J1442" i="29"/>
  <c r="K1442" i="29"/>
  <c r="G1443" i="29"/>
  <c r="H1443" i="29"/>
  <c r="I1443" i="29"/>
  <c r="J1443" i="29"/>
  <c r="K1443" i="29"/>
  <c r="G1444" i="29"/>
  <c r="H1444" i="29"/>
  <c r="I1444" i="29"/>
  <c r="J1444" i="29"/>
  <c r="K1444" i="29"/>
  <c r="G1445" i="29"/>
  <c r="H1445" i="29"/>
  <c r="I1445" i="29"/>
  <c r="J1445" i="29"/>
  <c r="K1445" i="29"/>
  <c r="G1446" i="29"/>
  <c r="H1446" i="29"/>
  <c r="I1446" i="29"/>
  <c r="J1446" i="29"/>
  <c r="K1446" i="29"/>
  <c r="G1447" i="29"/>
  <c r="H1447" i="29"/>
  <c r="I1447" i="29"/>
  <c r="J1447" i="29"/>
  <c r="K1447" i="29"/>
  <c r="G1448" i="29"/>
  <c r="H1448" i="29"/>
  <c r="I1448" i="29"/>
  <c r="J1448" i="29"/>
  <c r="K1448" i="29"/>
  <c r="G1449" i="29"/>
  <c r="H1449" i="29"/>
  <c r="M1449" i="29" s="1"/>
  <c r="I1449" i="29"/>
  <c r="J1449" i="29"/>
  <c r="K1449" i="29"/>
  <c r="G1450" i="29"/>
  <c r="H1450" i="29"/>
  <c r="I1450" i="29"/>
  <c r="J1450" i="29"/>
  <c r="K1450" i="29"/>
  <c r="G1451" i="29"/>
  <c r="H1451" i="29"/>
  <c r="I1451" i="29"/>
  <c r="J1451" i="29"/>
  <c r="K1451" i="29"/>
  <c r="G1452" i="29"/>
  <c r="H1452" i="29"/>
  <c r="I1452" i="29"/>
  <c r="J1452" i="29"/>
  <c r="K1452" i="29"/>
  <c r="G1453" i="29"/>
  <c r="H1453" i="29"/>
  <c r="I1453" i="29"/>
  <c r="J1453" i="29"/>
  <c r="K1453" i="29"/>
  <c r="G1454" i="29"/>
  <c r="H1454" i="29"/>
  <c r="I1454" i="29"/>
  <c r="J1454" i="29"/>
  <c r="K1454" i="29"/>
  <c r="G1455" i="29"/>
  <c r="H1455" i="29"/>
  <c r="I1455" i="29"/>
  <c r="J1455" i="29"/>
  <c r="K1455" i="29"/>
  <c r="G1456" i="29"/>
  <c r="H1456" i="29"/>
  <c r="I1456" i="29"/>
  <c r="J1456" i="29"/>
  <c r="K1456" i="29"/>
  <c r="G1457" i="29"/>
  <c r="H1457" i="29"/>
  <c r="M1457" i="29" s="1"/>
  <c r="I1457" i="29"/>
  <c r="J1457" i="29"/>
  <c r="K1457" i="29"/>
  <c r="G1458" i="29"/>
  <c r="H1458" i="29"/>
  <c r="M1458" i="29" s="1"/>
  <c r="N1458" i="29" s="1"/>
  <c r="I1458" i="29"/>
  <c r="J1458" i="29"/>
  <c r="K1458" i="29"/>
  <c r="G1459" i="29"/>
  <c r="H1459" i="29"/>
  <c r="I1459" i="29"/>
  <c r="J1459" i="29"/>
  <c r="K1459" i="29"/>
  <c r="G1460" i="29"/>
  <c r="H1460" i="29"/>
  <c r="I1460" i="29"/>
  <c r="J1460" i="29"/>
  <c r="K1460" i="29"/>
  <c r="G1461" i="29"/>
  <c r="H1461" i="29"/>
  <c r="I1461" i="29"/>
  <c r="J1461" i="29"/>
  <c r="K1461" i="29"/>
  <c r="G1462" i="29"/>
  <c r="H1462" i="29"/>
  <c r="I1462" i="29"/>
  <c r="J1462" i="29"/>
  <c r="K1462" i="29"/>
  <c r="G1463" i="29"/>
  <c r="H1463" i="29"/>
  <c r="I1463" i="29"/>
  <c r="J1463" i="29"/>
  <c r="K1463" i="29"/>
  <c r="G1464" i="29"/>
  <c r="H1464" i="29"/>
  <c r="I1464" i="29"/>
  <c r="J1464" i="29"/>
  <c r="K1464" i="29"/>
  <c r="G1465" i="29"/>
  <c r="H1465" i="29"/>
  <c r="I1465" i="29"/>
  <c r="J1465" i="29"/>
  <c r="K1465" i="29"/>
  <c r="G1466" i="29"/>
  <c r="H1466" i="29"/>
  <c r="I1466" i="29"/>
  <c r="J1466" i="29"/>
  <c r="K1466" i="29"/>
  <c r="G1467" i="29"/>
  <c r="H1467" i="29"/>
  <c r="I1467" i="29"/>
  <c r="J1467" i="29"/>
  <c r="K1467" i="29"/>
  <c r="G1468" i="29"/>
  <c r="L1468" i="29" s="1"/>
  <c r="H1468" i="29"/>
  <c r="I1468" i="29"/>
  <c r="J1468" i="29"/>
  <c r="K1468" i="29"/>
  <c r="G1469" i="29"/>
  <c r="H1469" i="29"/>
  <c r="I1469" i="29"/>
  <c r="J1469" i="29"/>
  <c r="K1469" i="29"/>
  <c r="G1470" i="29"/>
  <c r="H1470" i="29"/>
  <c r="I1470" i="29"/>
  <c r="J1470" i="29"/>
  <c r="K1470" i="29"/>
  <c r="G1471" i="29"/>
  <c r="L1471" i="29" s="1"/>
  <c r="N1471" i="29" s="1"/>
  <c r="H1471" i="29"/>
  <c r="I1471" i="29"/>
  <c r="J1471" i="29"/>
  <c r="K1471" i="29"/>
  <c r="G1472" i="29"/>
  <c r="H1472" i="29"/>
  <c r="I1472" i="29"/>
  <c r="J1472" i="29"/>
  <c r="K1472" i="29"/>
  <c r="G1473" i="29"/>
  <c r="H1473" i="29"/>
  <c r="I1473" i="29"/>
  <c r="J1473" i="29"/>
  <c r="K1473" i="29"/>
  <c r="G1474" i="29"/>
  <c r="H1474" i="29"/>
  <c r="I1474" i="29"/>
  <c r="J1474" i="29"/>
  <c r="K1474" i="29"/>
  <c r="G1475" i="29"/>
  <c r="H1475" i="29"/>
  <c r="I1475" i="29"/>
  <c r="J1475" i="29"/>
  <c r="K1475" i="29"/>
  <c r="G1476" i="29"/>
  <c r="L1476" i="29" s="1"/>
  <c r="H1476" i="29"/>
  <c r="I1476" i="29"/>
  <c r="J1476" i="29"/>
  <c r="K1476" i="29"/>
  <c r="G1477" i="29"/>
  <c r="H1477" i="29"/>
  <c r="I1477" i="29"/>
  <c r="J1477" i="29"/>
  <c r="K1477" i="29"/>
  <c r="G1478" i="29"/>
  <c r="H1478" i="29"/>
  <c r="I1478" i="29"/>
  <c r="J1478" i="29"/>
  <c r="K1478" i="29"/>
  <c r="K2" i="29"/>
  <c r="H2" i="29"/>
  <c r="G2" i="29"/>
  <c r="J2" i="29"/>
  <c r="I2" i="29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66" i="29"/>
  <c r="D67" i="29"/>
  <c r="D68" i="29"/>
  <c r="D69" i="29"/>
  <c r="D70" i="29"/>
  <c r="D71" i="29"/>
  <c r="D72" i="29"/>
  <c r="D73" i="29"/>
  <c r="D74" i="29"/>
  <c r="D75" i="29"/>
  <c r="D76" i="29"/>
  <c r="D77" i="29"/>
  <c r="D78" i="29"/>
  <c r="D79" i="29"/>
  <c r="D80" i="29"/>
  <c r="D81" i="29"/>
  <c r="D82" i="29"/>
  <c r="D83" i="29"/>
  <c r="D84" i="29"/>
  <c r="D85" i="29"/>
  <c r="D86" i="29"/>
  <c r="D87" i="29"/>
  <c r="D88" i="29"/>
  <c r="D89" i="29"/>
  <c r="D90" i="29"/>
  <c r="D91" i="29"/>
  <c r="D92" i="29"/>
  <c r="D93" i="29"/>
  <c r="D94" i="29"/>
  <c r="D95" i="29"/>
  <c r="D96" i="29"/>
  <c r="D97" i="29"/>
  <c r="D98" i="29"/>
  <c r="D99" i="29"/>
  <c r="D100" i="29"/>
  <c r="D101" i="29"/>
  <c r="D102" i="29"/>
  <c r="D103" i="29"/>
  <c r="D104" i="29"/>
  <c r="D105" i="29"/>
  <c r="D106" i="29"/>
  <c r="D107" i="29"/>
  <c r="D108" i="29"/>
  <c r="D109" i="29"/>
  <c r="D110" i="29"/>
  <c r="D111" i="29"/>
  <c r="D112" i="29"/>
  <c r="D113" i="29"/>
  <c r="D114" i="29"/>
  <c r="D115" i="29"/>
  <c r="D116" i="29"/>
  <c r="D117" i="29"/>
  <c r="D118" i="29"/>
  <c r="D119" i="29"/>
  <c r="D120" i="29"/>
  <c r="D121" i="29"/>
  <c r="D122" i="29"/>
  <c r="D123" i="29"/>
  <c r="D124" i="29"/>
  <c r="D125" i="29"/>
  <c r="D126" i="29"/>
  <c r="D127" i="29"/>
  <c r="D128" i="29"/>
  <c r="D129" i="29"/>
  <c r="D130" i="29"/>
  <c r="D131" i="29"/>
  <c r="D132" i="29"/>
  <c r="D133" i="29"/>
  <c r="D134" i="29"/>
  <c r="D135" i="29"/>
  <c r="D136" i="29"/>
  <c r="D137" i="29"/>
  <c r="D138" i="29"/>
  <c r="D139" i="29"/>
  <c r="D140" i="29"/>
  <c r="D141" i="29"/>
  <c r="D142" i="29"/>
  <c r="D143" i="29"/>
  <c r="D144" i="29"/>
  <c r="D145" i="29"/>
  <c r="D146" i="29"/>
  <c r="D147" i="29"/>
  <c r="D148" i="29"/>
  <c r="D149" i="29"/>
  <c r="D150" i="29"/>
  <c r="D151" i="29"/>
  <c r="D152" i="29"/>
  <c r="D153" i="29"/>
  <c r="D154" i="29"/>
  <c r="D155" i="29"/>
  <c r="D156" i="29"/>
  <c r="D157" i="29"/>
  <c r="D158" i="29"/>
  <c r="D159" i="29"/>
  <c r="D160" i="29"/>
  <c r="D161" i="29"/>
  <c r="D162" i="29"/>
  <c r="D163" i="29"/>
  <c r="D164" i="29"/>
  <c r="D165" i="29"/>
  <c r="D166" i="29"/>
  <c r="D167" i="29"/>
  <c r="D168" i="29"/>
  <c r="D169" i="29"/>
  <c r="D170" i="29"/>
  <c r="D171" i="29"/>
  <c r="D172" i="29"/>
  <c r="D173" i="29"/>
  <c r="D174" i="29"/>
  <c r="D175" i="29"/>
  <c r="D176" i="29"/>
  <c r="D177" i="29"/>
  <c r="D178" i="29"/>
  <c r="D179" i="29"/>
  <c r="D180" i="29"/>
  <c r="D181" i="29"/>
  <c r="D182" i="29"/>
  <c r="D183" i="29"/>
  <c r="D184" i="29"/>
  <c r="D185" i="29"/>
  <c r="D186" i="29"/>
  <c r="D187" i="29"/>
  <c r="D188" i="29"/>
  <c r="D189" i="29"/>
  <c r="D190" i="29"/>
  <c r="D191" i="29"/>
  <c r="D192" i="29"/>
  <c r="D193" i="29"/>
  <c r="D194" i="29"/>
  <c r="D195" i="29"/>
  <c r="D196" i="29"/>
  <c r="D197" i="29"/>
  <c r="D198" i="29"/>
  <c r="D199" i="29"/>
  <c r="D200" i="29"/>
  <c r="D201" i="29"/>
  <c r="D202" i="29"/>
  <c r="D203" i="29"/>
  <c r="D204" i="29"/>
  <c r="D205" i="29"/>
  <c r="D206" i="29"/>
  <c r="D207" i="29"/>
  <c r="D208" i="29"/>
  <c r="D209" i="29"/>
  <c r="D210" i="29"/>
  <c r="D211" i="29"/>
  <c r="D212" i="29"/>
  <c r="D213" i="29"/>
  <c r="D214" i="29"/>
  <c r="D215" i="29"/>
  <c r="D216" i="29"/>
  <c r="D217" i="29"/>
  <c r="D218" i="29"/>
  <c r="D219" i="29"/>
  <c r="D220" i="29"/>
  <c r="D221" i="29"/>
  <c r="D222" i="29"/>
  <c r="D223" i="29"/>
  <c r="D224" i="29"/>
  <c r="D225" i="29"/>
  <c r="D226" i="29"/>
  <c r="D227" i="29"/>
  <c r="D228" i="29"/>
  <c r="D229" i="29"/>
  <c r="D230" i="29"/>
  <c r="D231" i="29"/>
  <c r="D232" i="29"/>
  <c r="D233" i="29"/>
  <c r="D234" i="29"/>
  <c r="D235" i="29"/>
  <c r="D236" i="29"/>
  <c r="D237" i="29"/>
  <c r="D238" i="29"/>
  <c r="D239" i="29"/>
  <c r="D240" i="29"/>
  <c r="D241" i="29"/>
  <c r="D242" i="29"/>
  <c r="D243" i="29"/>
  <c r="D244" i="29"/>
  <c r="D245" i="29"/>
  <c r="D246" i="29"/>
  <c r="D247" i="29"/>
  <c r="D248" i="29"/>
  <c r="D249" i="29"/>
  <c r="D250" i="29"/>
  <c r="D251" i="29"/>
  <c r="D252" i="29"/>
  <c r="D253" i="29"/>
  <c r="D254" i="29"/>
  <c r="D255" i="29"/>
  <c r="D256" i="29"/>
  <c r="D257" i="29"/>
  <c r="D258" i="29"/>
  <c r="D259" i="29"/>
  <c r="D260" i="29"/>
  <c r="D261" i="29"/>
  <c r="D262" i="29"/>
  <c r="D263" i="29"/>
  <c r="D264" i="29"/>
  <c r="D265" i="29"/>
  <c r="D266" i="29"/>
  <c r="D267" i="29"/>
  <c r="D268" i="29"/>
  <c r="D269" i="29"/>
  <c r="D270" i="29"/>
  <c r="D271" i="29"/>
  <c r="D272" i="29"/>
  <c r="D273" i="29"/>
  <c r="D274" i="29"/>
  <c r="D275" i="29"/>
  <c r="D276" i="29"/>
  <c r="D277" i="29"/>
  <c r="D278" i="29"/>
  <c r="D279" i="29"/>
  <c r="D280" i="29"/>
  <c r="D281" i="29"/>
  <c r="D282" i="29"/>
  <c r="D283" i="29"/>
  <c r="D284" i="29"/>
  <c r="D285" i="29"/>
  <c r="D286" i="29"/>
  <c r="D287" i="29"/>
  <c r="D288" i="29"/>
  <c r="D289" i="29"/>
  <c r="D290" i="29"/>
  <c r="D291" i="29"/>
  <c r="D292" i="29"/>
  <c r="D293" i="29"/>
  <c r="D294" i="29"/>
  <c r="D295" i="29"/>
  <c r="D296" i="29"/>
  <c r="D297" i="29"/>
  <c r="D298" i="29"/>
  <c r="D299" i="29"/>
  <c r="D300" i="29"/>
  <c r="D301" i="29"/>
  <c r="D302" i="29"/>
  <c r="D303" i="29"/>
  <c r="D304" i="29"/>
  <c r="D305" i="29"/>
  <c r="D306" i="29"/>
  <c r="D307" i="29"/>
  <c r="D308" i="29"/>
  <c r="D309" i="29"/>
  <c r="D310" i="29"/>
  <c r="D311" i="29"/>
  <c r="D312" i="29"/>
  <c r="D313" i="29"/>
  <c r="D314" i="29"/>
  <c r="D315" i="29"/>
  <c r="D316" i="29"/>
  <c r="D317" i="29"/>
  <c r="D318" i="29"/>
  <c r="D319" i="29"/>
  <c r="D320" i="29"/>
  <c r="D321" i="29"/>
  <c r="D322" i="29"/>
  <c r="D323" i="29"/>
  <c r="D324" i="29"/>
  <c r="D325" i="29"/>
  <c r="D326" i="29"/>
  <c r="D327" i="29"/>
  <c r="D328" i="29"/>
  <c r="D329" i="29"/>
  <c r="D330" i="29"/>
  <c r="D331" i="29"/>
  <c r="D332" i="29"/>
  <c r="D333" i="29"/>
  <c r="D334" i="29"/>
  <c r="D335" i="29"/>
  <c r="D336" i="29"/>
  <c r="D337" i="29"/>
  <c r="D338" i="29"/>
  <c r="D339" i="29"/>
  <c r="D340" i="29"/>
  <c r="D341" i="29"/>
  <c r="D342" i="29"/>
  <c r="D343" i="29"/>
  <c r="D344" i="29"/>
  <c r="D345" i="29"/>
  <c r="D346" i="29"/>
  <c r="D347" i="29"/>
  <c r="D348" i="29"/>
  <c r="D349" i="29"/>
  <c r="D350" i="29"/>
  <c r="D351" i="29"/>
  <c r="D352" i="29"/>
  <c r="D353" i="29"/>
  <c r="D354" i="29"/>
  <c r="D355" i="29"/>
  <c r="D356" i="29"/>
  <c r="D357" i="29"/>
  <c r="D358" i="29"/>
  <c r="D359" i="29"/>
  <c r="D360" i="29"/>
  <c r="D361" i="29"/>
  <c r="D362" i="29"/>
  <c r="D363" i="29"/>
  <c r="D364" i="29"/>
  <c r="D365" i="29"/>
  <c r="D366" i="29"/>
  <c r="D367" i="29"/>
  <c r="D368" i="29"/>
  <c r="D369" i="29"/>
  <c r="D370" i="29"/>
  <c r="D371" i="29"/>
  <c r="D372" i="29"/>
  <c r="D373" i="29"/>
  <c r="D374" i="29"/>
  <c r="D375" i="29"/>
  <c r="D376" i="29"/>
  <c r="D377" i="29"/>
  <c r="D378" i="29"/>
  <c r="D379" i="29"/>
  <c r="D380" i="29"/>
  <c r="D381" i="29"/>
  <c r="D382" i="29"/>
  <c r="D383" i="29"/>
  <c r="D384" i="29"/>
  <c r="D385" i="29"/>
  <c r="D386" i="29"/>
  <c r="D387" i="29"/>
  <c r="D388" i="29"/>
  <c r="D389" i="29"/>
  <c r="D390" i="29"/>
  <c r="D391" i="29"/>
  <c r="D392" i="29"/>
  <c r="D393" i="29"/>
  <c r="D394" i="29"/>
  <c r="D395" i="29"/>
  <c r="D396" i="29"/>
  <c r="D397" i="29"/>
  <c r="D398" i="29"/>
  <c r="D399" i="29"/>
  <c r="D400" i="29"/>
  <c r="D401" i="29"/>
  <c r="D402" i="29"/>
  <c r="D403" i="29"/>
  <c r="D404" i="29"/>
  <c r="D405" i="29"/>
  <c r="D406" i="29"/>
  <c r="D407" i="29"/>
  <c r="D408" i="29"/>
  <c r="D409" i="29"/>
  <c r="D410" i="29"/>
  <c r="D411" i="29"/>
  <c r="D412" i="29"/>
  <c r="D413" i="29"/>
  <c r="D414" i="29"/>
  <c r="D415" i="29"/>
  <c r="D416" i="29"/>
  <c r="D417" i="29"/>
  <c r="D418" i="29"/>
  <c r="D419" i="29"/>
  <c r="D420" i="29"/>
  <c r="D421" i="29"/>
  <c r="D422" i="29"/>
  <c r="D423" i="29"/>
  <c r="D424" i="29"/>
  <c r="D425" i="29"/>
  <c r="D426" i="29"/>
  <c r="D427" i="29"/>
  <c r="D428" i="29"/>
  <c r="D429" i="29"/>
  <c r="D430" i="29"/>
  <c r="D431" i="29"/>
  <c r="D432" i="29"/>
  <c r="D433" i="29"/>
  <c r="D434" i="29"/>
  <c r="D435" i="29"/>
  <c r="D436" i="29"/>
  <c r="D437" i="29"/>
  <c r="D438" i="29"/>
  <c r="D439" i="29"/>
  <c r="D440" i="29"/>
  <c r="D441" i="29"/>
  <c r="D442" i="29"/>
  <c r="D443" i="29"/>
  <c r="D444" i="29"/>
  <c r="D445" i="29"/>
  <c r="D446" i="29"/>
  <c r="D447" i="29"/>
  <c r="D448" i="29"/>
  <c r="D449" i="29"/>
  <c r="D450" i="29"/>
  <c r="D451" i="29"/>
  <c r="D452" i="29"/>
  <c r="D453" i="29"/>
  <c r="D454" i="29"/>
  <c r="D455" i="29"/>
  <c r="D456" i="29"/>
  <c r="D457" i="29"/>
  <c r="D458" i="29"/>
  <c r="D459" i="29"/>
  <c r="D460" i="29"/>
  <c r="D461" i="29"/>
  <c r="D462" i="29"/>
  <c r="D463" i="29"/>
  <c r="D464" i="29"/>
  <c r="D465" i="29"/>
  <c r="D466" i="29"/>
  <c r="D467" i="29"/>
  <c r="D468" i="29"/>
  <c r="D469" i="29"/>
  <c r="D470" i="29"/>
  <c r="D471" i="29"/>
  <c r="D472" i="29"/>
  <c r="D473" i="29"/>
  <c r="D474" i="29"/>
  <c r="D475" i="29"/>
  <c r="D476" i="29"/>
  <c r="D477" i="29"/>
  <c r="D478" i="29"/>
  <c r="D479" i="29"/>
  <c r="D480" i="29"/>
  <c r="D481" i="29"/>
  <c r="D482" i="29"/>
  <c r="D483" i="29"/>
  <c r="D484" i="29"/>
  <c r="D485" i="29"/>
  <c r="D486" i="29"/>
  <c r="D487" i="29"/>
  <c r="D488" i="29"/>
  <c r="D489" i="29"/>
  <c r="D490" i="29"/>
  <c r="D491" i="29"/>
  <c r="D492" i="29"/>
  <c r="D493" i="29"/>
  <c r="D494" i="29"/>
  <c r="D495" i="29"/>
  <c r="D496" i="29"/>
  <c r="D497" i="29"/>
  <c r="D498" i="29"/>
  <c r="D499" i="29"/>
  <c r="D500" i="29"/>
  <c r="D501" i="29"/>
  <c r="D502" i="29"/>
  <c r="D503" i="29"/>
  <c r="D504" i="29"/>
  <c r="D505" i="29"/>
  <c r="D506" i="29"/>
  <c r="D507" i="29"/>
  <c r="D508" i="29"/>
  <c r="D509" i="29"/>
  <c r="D510" i="29"/>
  <c r="D511" i="29"/>
  <c r="D512" i="29"/>
  <c r="D513" i="29"/>
  <c r="D514" i="29"/>
  <c r="D515" i="29"/>
  <c r="D516" i="29"/>
  <c r="D517" i="29"/>
  <c r="D518" i="29"/>
  <c r="D519" i="29"/>
  <c r="D520" i="29"/>
  <c r="D521" i="29"/>
  <c r="D522" i="29"/>
  <c r="D523" i="29"/>
  <c r="D524" i="29"/>
  <c r="D525" i="29"/>
  <c r="D526" i="29"/>
  <c r="D527" i="29"/>
  <c r="D528" i="29"/>
  <c r="D529" i="29"/>
  <c r="D530" i="29"/>
  <c r="D531" i="29"/>
  <c r="D532" i="29"/>
  <c r="D533" i="29"/>
  <c r="D534" i="29"/>
  <c r="D535" i="29"/>
  <c r="D536" i="29"/>
  <c r="D537" i="29"/>
  <c r="D538" i="29"/>
  <c r="D539" i="29"/>
  <c r="D540" i="29"/>
  <c r="D541" i="29"/>
  <c r="D542" i="29"/>
  <c r="D543" i="29"/>
  <c r="D544" i="29"/>
  <c r="D545" i="29"/>
  <c r="D546" i="29"/>
  <c r="D547" i="29"/>
  <c r="D548" i="29"/>
  <c r="D549" i="29"/>
  <c r="D550" i="29"/>
  <c r="D551" i="29"/>
  <c r="D552" i="29"/>
  <c r="D553" i="29"/>
  <c r="D554" i="29"/>
  <c r="D555" i="29"/>
  <c r="D556" i="29"/>
  <c r="D557" i="29"/>
  <c r="D558" i="29"/>
  <c r="D559" i="29"/>
  <c r="D560" i="29"/>
  <c r="D561" i="29"/>
  <c r="D562" i="29"/>
  <c r="D563" i="29"/>
  <c r="D564" i="29"/>
  <c r="D565" i="29"/>
  <c r="D566" i="29"/>
  <c r="D567" i="29"/>
  <c r="D568" i="29"/>
  <c r="D569" i="29"/>
  <c r="D570" i="29"/>
  <c r="D571" i="29"/>
  <c r="D572" i="29"/>
  <c r="D573" i="29"/>
  <c r="D574" i="29"/>
  <c r="D575" i="29"/>
  <c r="D576" i="29"/>
  <c r="D577" i="29"/>
  <c r="D578" i="29"/>
  <c r="D579" i="29"/>
  <c r="D580" i="29"/>
  <c r="D581" i="29"/>
  <c r="D582" i="29"/>
  <c r="D583" i="29"/>
  <c r="D584" i="29"/>
  <c r="D585" i="29"/>
  <c r="D586" i="29"/>
  <c r="D587" i="29"/>
  <c r="D588" i="29"/>
  <c r="D589" i="29"/>
  <c r="D590" i="29"/>
  <c r="D591" i="29"/>
  <c r="D592" i="29"/>
  <c r="D593" i="29"/>
  <c r="D594" i="29"/>
  <c r="D595" i="29"/>
  <c r="D596" i="29"/>
  <c r="D597" i="29"/>
  <c r="D598" i="29"/>
  <c r="D599" i="29"/>
  <c r="D600" i="29"/>
  <c r="D601" i="29"/>
  <c r="D602" i="29"/>
  <c r="D603" i="29"/>
  <c r="D604" i="29"/>
  <c r="D605" i="29"/>
  <c r="D606" i="29"/>
  <c r="D607" i="29"/>
  <c r="D608" i="29"/>
  <c r="D609" i="29"/>
  <c r="D610" i="29"/>
  <c r="D611" i="29"/>
  <c r="D612" i="29"/>
  <c r="D613" i="29"/>
  <c r="D614" i="29"/>
  <c r="D615" i="29"/>
  <c r="D616" i="29"/>
  <c r="D617" i="29"/>
  <c r="D618" i="29"/>
  <c r="D619" i="29"/>
  <c r="D620" i="29"/>
  <c r="D621" i="29"/>
  <c r="D622" i="29"/>
  <c r="D623" i="29"/>
  <c r="D624" i="29"/>
  <c r="D625" i="29"/>
  <c r="D626" i="29"/>
  <c r="D627" i="29"/>
  <c r="D628" i="29"/>
  <c r="D629" i="29"/>
  <c r="D630" i="29"/>
  <c r="D631" i="29"/>
  <c r="D632" i="29"/>
  <c r="D633" i="29"/>
  <c r="D634" i="29"/>
  <c r="D635" i="29"/>
  <c r="D636" i="29"/>
  <c r="D637" i="29"/>
  <c r="D638" i="29"/>
  <c r="D639" i="29"/>
  <c r="D640" i="29"/>
  <c r="D641" i="29"/>
  <c r="D642" i="29"/>
  <c r="D643" i="29"/>
  <c r="D644" i="29"/>
  <c r="D645" i="29"/>
  <c r="D646" i="29"/>
  <c r="D647" i="29"/>
  <c r="D648" i="29"/>
  <c r="D649" i="29"/>
  <c r="D650" i="29"/>
  <c r="D651" i="29"/>
  <c r="D652" i="29"/>
  <c r="D653" i="29"/>
  <c r="D654" i="29"/>
  <c r="D655" i="29"/>
  <c r="D656" i="29"/>
  <c r="D657" i="29"/>
  <c r="D658" i="29"/>
  <c r="D659" i="29"/>
  <c r="D660" i="29"/>
  <c r="D661" i="29"/>
  <c r="D662" i="29"/>
  <c r="D663" i="29"/>
  <c r="D664" i="29"/>
  <c r="D665" i="29"/>
  <c r="D666" i="29"/>
  <c r="D667" i="29"/>
  <c r="D668" i="29"/>
  <c r="D669" i="29"/>
  <c r="D670" i="29"/>
  <c r="D671" i="29"/>
  <c r="D672" i="29"/>
  <c r="D673" i="29"/>
  <c r="D674" i="29"/>
  <c r="D675" i="29"/>
  <c r="D676" i="29"/>
  <c r="D677" i="29"/>
  <c r="D678" i="29"/>
  <c r="D679" i="29"/>
  <c r="D680" i="29"/>
  <c r="D681" i="29"/>
  <c r="D682" i="29"/>
  <c r="D683" i="29"/>
  <c r="D684" i="29"/>
  <c r="D685" i="29"/>
  <c r="D686" i="29"/>
  <c r="D687" i="29"/>
  <c r="D688" i="29"/>
  <c r="D689" i="29"/>
  <c r="D690" i="29"/>
  <c r="D691" i="29"/>
  <c r="D692" i="29"/>
  <c r="D693" i="29"/>
  <c r="D694" i="29"/>
  <c r="D695" i="29"/>
  <c r="D696" i="29"/>
  <c r="D697" i="29"/>
  <c r="D698" i="29"/>
  <c r="D699" i="29"/>
  <c r="D700" i="29"/>
  <c r="D701" i="29"/>
  <c r="D702" i="29"/>
  <c r="D703" i="29"/>
  <c r="D704" i="29"/>
  <c r="D705" i="29"/>
  <c r="D706" i="29"/>
  <c r="D707" i="29"/>
  <c r="D708" i="29"/>
  <c r="D709" i="29"/>
  <c r="D710" i="29"/>
  <c r="D711" i="29"/>
  <c r="D712" i="29"/>
  <c r="D713" i="29"/>
  <c r="D714" i="29"/>
  <c r="D715" i="29"/>
  <c r="D716" i="29"/>
  <c r="D717" i="29"/>
  <c r="D718" i="29"/>
  <c r="D719" i="29"/>
  <c r="D720" i="29"/>
  <c r="D721" i="29"/>
  <c r="D722" i="29"/>
  <c r="D723" i="29"/>
  <c r="D724" i="29"/>
  <c r="D725" i="29"/>
  <c r="D726" i="29"/>
  <c r="D727" i="29"/>
  <c r="D728" i="29"/>
  <c r="D729" i="29"/>
  <c r="D730" i="29"/>
  <c r="D731" i="29"/>
  <c r="D732" i="29"/>
  <c r="D733" i="29"/>
  <c r="D734" i="29"/>
  <c r="D735" i="29"/>
  <c r="D736" i="29"/>
  <c r="D737" i="29"/>
  <c r="D738" i="29"/>
  <c r="D739" i="29"/>
  <c r="D740" i="29"/>
  <c r="D741" i="29"/>
  <c r="D742" i="29"/>
  <c r="D743" i="29"/>
  <c r="D744" i="29"/>
  <c r="D745" i="29"/>
  <c r="D746" i="29"/>
  <c r="D747" i="29"/>
  <c r="D748" i="29"/>
  <c r="D749" i="29"/>
  <c r="D750" i="29"/>
  <c r="D751" i="29"/>
  <c r="D752" i="29"/>
  <c r="D753" i="29"/>
  <c r="D754" i="29"/>
  <c r="D755" i="29"/>
  <c r="D756" i="29"/>
  <c r="D757" i="29"/>
  <c r="D758" i="29"/>
  <c r="D759" i="29"/>
  <c r="D760" i="29"/>
  <c r="D761" i="29"/>
  <c r="D762" i="29"/>
  <c r="D763" i="29"/>
  <c r="D764" i="29"/>
  <c r="D765" i="29"/>
  <c r="D766" i="29"/>
  <c r="D767" i="29"/>
  <c r="D768" i="29"/>
  <c r="D769" i="29"/>
  <c r="D770" i="29"/>
  <c r="D771" i="29"/>
  <c r="D772" i="29"/>
  <c r="D773" i="29"/>
  <c r="D774" i="29"/>
  <c r="D775" i="29"/>
  <c r="D776" i="29"/>
  <c r="D777" i="29"/>
  <c r="D778" i="29"/>
  <c r="D779" i="29"/>
  <c r="D780" i="29"/>
  <c r="D781" i="29"/>
  <c r="D782" i="29"/>
  <c r="D783" i="29"/>
  <c r="D784" i="29"/>
  <c r="D785" i="29"/>
  <c r="D786" i="29"/>
  <c r="D787" i="29"/>
  <c r="D788" i="29"/>
  <c r="D789" i="29"/>
  <c r="D790" i="29"/>
  <c r="D791" i="29"/>
  <c r="D792" i="29"/>
  <c r="D793" i="29"/>
  <c r="D794" i="29"/>
  <c r="D795" i="29"/>
  <c r="D796" i="29"/>
  <c r="D797" i="29"/>
  <c r="D798" i="29"/>
  <c r="D799" i="29"/>
  <c r="D800" i="29"/>
  <c r="D801" i="29"/>
  <c r="D802" i="29"/>
  <c r="D803" i="29"/>
  <c r="D804" i="29"/>
  <c r="D805" i="29"/>
  <c r="D806" i="29"/>
  <c r="D807" i="29"/>
  <c r="D808" i="29"/>
  <c r="D809" i="29"/>
  <c r="D810" i="29"/>
  <c r="D811" i="29"/>
  <c r="D812" i="29"/>
  <c r="D813" i="29"/>
  <c r="D814" i="29"/>
  <c r="D815" i="29"/>
  <c r="D816" i="29"/>
  <c r="D817" i="29"/>
  <c r="D818" i="29"/>
  <c r="D819" i="29"/>
  <c r="D820" i="29"/>
  <c r="D821" i="29"/>
  <c r="D822" i="29"/>
  <c r="D823" i="29"/>
  <c r="D824" i="29"/>
  <c r="D825" i="29"/>
  <c r="D826" i="29"/>
  <c r="D827" i="29"/>
  <c r="D828" i="29"/>
  <c r="D829" i="29"/>
  <c r="D830" i="29"/>
  <c r="D831" i="29"/>
  <c r="D832" i="29"/>
  <c r="D833" i="29"/>
  <c r="D834" i="29"/>
  <c r="D835" i="29"/>
  <c r="D836" i="29"/>
  <c r="D837" i="29"/>
  <c r="D838" i="29"/>
  <c r="D839" i="29"/>
  <c r="D840" i="29"/>
  <c r="D841" i="29"/>
  <c r="D842" i="29"/>
  <c r="D843" i="29"/>
  <c r="D844" i="29"/>
  <c r="D845" i="29"/>
  <c r="D846" i="29"/>
  <c r="D847" i="29"/>
  <c r="D848" i="29"/>
  <c r="D849" i="29"/>
  <c r="D850" i="29"/>
  <c r="D851" i="29"/>
  <c r="D852" i="29"/>
  <c r="D853" i="29"/>
  <c r="D854" i="29"/>
  <c r="D855" i="29"/>
  <c r="D856" i="29"/>
  <c r="D857" i="29"/>
  <c r="D858" i="29"/>
  <c r="D859" i="29"/>
  <c r="D860" i="29"/>
  <c r="D861" i="29"/>
  <c r="D862" i="29"/>
  <c r="D863" i="29"/>
  <c r="D864" i="29"/>
  <c r="D865" i="29"/>
  <c r="D866" i="29"/>
  <c r="D867" i="29"/>
  <c r="D868" i="29"/>
  <c r="D869" i="29"/>
  <c r="D870" i="29"/>
  <c r="D871" i="29"/>
  <c r="D872" i="29"/>
  <c r="D873" i="29"/>
  <c r="D874" i="29"/>
  <c r="D875" i="29"/>
  <c r="D876" i="29"/>
  <c r="D877" i="29"/>
  <c r="D878" i="29"/>
  <c r="D879" i="29"/>
  <c r="D880" i="29"/>
  <c r="D881" i="29"/>
  <c r="D882" i="29"/>
  <c r="D883" i="29"/>
  <c r="D884" i="29"/>
  <c r="D885" i="29"/>
  <c r="D886" i="29"/>
  <c r="D887" i="29"/>
  <c r="D888" i="29"/>
  <c r="D889" i="29"/>
  <c r="D890" i="29"/>
  <c r="D891" i="29"/>
  <c r="D892" i="29"/>
  <c r="D893" i="29"/>
  <c r="D894" i="29"/>
  <c r="D895" i="29"/>
  <c r="D896" i="29"/>
  <c r="D897" i="29"/>
  <c r="D898" i="29"/>
  <c r="D899" i="29"/>
  <c r="D900" i="29"/>
  <c r="D901" i="29"/>
  <c r="D902" i="29"/>
  <c r="D903" i="29"/>
  <c r="D904" i="29"/>
  <c r="D905" i="29"/>
  <c r="D906" i="29"/>
  <c r="D907" i="29"/>
  <c r="D908" i="29"/>
  <c r="D909" i="29"/>
  <c r="D910" i="29"/>
  <c r="D911" i="29"/>
  <c r="D912" i="29"/>
  <c r="D913" i="29"/>
  <c r="D914" i="29"/>
  <c r="D915" i="29"/>
  <c r="D916" i="29"/>
  <c r="D917" i="29"/>
  <c r="D918" i="29"/>
  <c r="D919" i="29"/>
  <c r="D920" i="29"/>
  <c r="D921" i="29"/>
  <c r="D922" i="29"/>
  <c r="D923" i="29"/>
  <c r="D924" i="29"/>
  <c r="D925" i="29"/>
  <c r="D926" i="29"/>
  <c r="D927" i="29"/>
  <c r="D928" i="29"/>
  <c r="D929" i="29"/>
  <c r="D930" i="29"/>
  <c r="D931" i="29"/>
  <c r="D932" i="29"/>
  <c r="D933" i="29"/>
  <c r="D934" i="29"/>
  <c r="D935" i="29"/>
  <c r="D936" i="29"/>
  <c r="D937" i="29"/>
  <c r="D938" i="29"/>
  <c r="D939" i="29"/>
  <c r="D940" i="29"/>
  <c r="D941" i="29"/>
  <c r="D942" i="29"/>
  <c r="D943" i="29"/>
  <c r="D944" i="29"/>
  <c r="D945" i="29"/>
  <c r="D946" i="29"/>
  <c r="D947" i="29"/>
  <c r="D948" i="29"/>
  <c r="D949" i="29"/>
  <c r="D950" i="29"/>
  <c r="D951" i="29"/>
  <c r="D952" i="29"/>
  <c r="D953" i="29"/>
  <c r="D954" i="29"/>
  <c r="D955" i="29"/>
  <c r="D956" i="29"/>
  <c r="D957" i="29"/>
  <c r="D958" i="29"/>
  <c r="D959" i="29"/>
  <c r="D960" i="29"/>
  <c r="D961" i="29"/>
  <c r="D962" i="29"/>
  <c r="D963" i="29"/>
  <c r="D964" i="29"/>
  <c r="D965" i="29"/>
  <c r="D966" i="29"/>
  <c r="D967" i="29"/>
  <c r="D968" i="29"/>
  <c r="D969" i="29"/>
  <c r="D970" i="29"/>
  <c r="D971" i="29"/>
  <c r="D972" i="29"/>
  <c r="D973" i="29"/>
  <c r="D974" i="29"/>
  <c r="D975" i="29"/>
  <c r="D976" i="29"/>
  <c r="D977" i="29"/>
  <c r="D978" i="29"/>
  <c r="D979" i="29"/>
  <c r="D980" i="29"/>
  <c r="D981" i="29"/>
  <c r="D982" i="29"/>
  <c r="D983" i="29"/>
  <c r="D984" i="29"/>
  <c r="D985" i="29"/>
  <c r="D986" i="29"/>
  <c r="D987" i="29"/>
  <c r="D988" i="29"/>
  <c r="D989" i="29"/>
  <c r="D990" i="29"/>
  <c r="D991" i="29"/>
  <c r="D992" i="29"/>
  <c r="D993" i="29"/>
  <c r="D994" i="29"/>
  <c r="D995" i="29"/>
  <c r="D996" i="29"/>
  <c r="D997" i="29"/>
  <c r="D998" i="29"/>
  <c r="D999" i="29"/>
  <c r="D1000" i="29"/>
  <c r="D1001" i="29"/>
  <c r="D1002" i="29"/>
  <c r="D1003" i="29"/>
  <c r="D1004" i="29"/>
  <c r="D1005" i="29"/>
  <c r="D1006" i="29"/>
  <c r="D1007" i="29"/>
  <c r="D1008" i="29"/>
  <c r="D1009" i="29"/>
  <c r="D1010" i="29"/>
  <c r="D1011" i="29"/>
  <c r="D1012" i="29"/>
  <c r="D1013" i="29"/>
  <c r="D1014" i="29"/>
  <c r="D1015" i="29"/>
  <c r="D1016" i="29"/>
  <c r="D1017" i="29"/>
  <c r="D1018" i="29"/>
  <c r="D1019" i="29"/>
  <c r="D1020" i="29"/>
  <c r="D1021" i="29"/>
  <c r="D1022" i="29"/>
  <c r="D1023" i="29"/>
  <c r="D1024" i="29"/>
  <c r="D1025" i="29"/>
  <c r="D1026" i="29"/>
  <c r="D1027" i="29"/>
  <c r="D1028" i="29"/>
  <c r="D1029" i="29"/>
  <c r="D1030" i="29"/>
  <c r="D1031" i="29"/>
  <c r="D1032" i="29"/>
  <c r="D1033" i="29"/>
  <c r="D1034" i="29"/>
  <c r="D1035" i="29"/>
  <c r="D1036" i="29"/>
  <c r="D1037" i="29"/>
  <c r="D1038" i="29"/>
  <c r="D1039" i="29"/>
  <c r="D1040" i="29"/>
  <c r="D1041" i="29"/>
  <c r="D1042" i="29"/>
  <c r="D1043" i="29"/>
  <c r="D1044" i="29"/>
  <c r="D1045" i="29"/>
  <c r="D1046" i="29"/>
  <c r="D1047" i="29"/>
  <c r="D1048" i="29"/>
  <c r="D1049" i="29"/>
  <c r="D1050" i="29"/>
  <c r="D1051" i="29"/>
  <c r="D1052" i="29"/>
  <c r="D1053" i="29"/>
  <c r="D1054" i="29"/>
  <c r="D1055" i="29"/>
  <c r="D1056" i="29"/>
  <c r="D1057" i="29"/>
  <c r="D1058" i="29"/>
  <c r="D1059" i="29"/>
  <c r="D1060" i="29"/>
  <c r="D1061" i="29"/>
  <c r="D1062" i="29"/>
  <c r="D1063" i="29"/>
  <c r="D1064" i="29"/>
  <c r="D1065" i="29"/>
  <c r="D1066" i="29"/>
  <c r="D1067" i="29"/>
  <c r="D1068" i="29"/>
  <c r="D1069" i="29"/>
  <c r="D1070" i="29"/>
  <c r="D1071" i="29"/>
  <c r="D1072" i="29"/>
  <c r="D1073" i="29"/>
  <c r="D1074" i="29"/>
  <c r="D1075" i="29"/>
  <c r="D1076" i="29"/>
  <c r="D1077" i="29"/>
  <c r="D1078" i="29"/>
  <c r="D1079" i="29"/>
  <c r="D1080" i="29"/>
  <c r="D1081" i="29"/>
  <c r="D1082" i="29"/>
  <c r="D1083" i="29"/>
  <c r="D1084" i="29"/>
  <c r="D1085" i="29"/>
  <c r="D1086" i="29"/>
  <c r="D1087" i="29"/>
  <c r="D1088" i="29"/>
  <c r="D1089" i="29"/>
  <c r="D1090" i="29"/>
  <c r="D1091" i="29"/>
  <c r="D1092" i="29"/>
  <c r="D1093" i="29"/>
  <c r="D1094" i="29"/>
  <c r="D1095" i="29"/>
  <c r="D1096" i="29"/>
  <c r="D1097" i="29"/>
  <c r="D1098" i="29"/>
  <c r="D1099" i="29"/>
  <c r="D1100" i="29"/>
  <c r="D1101" i="29"/>
  <c r="D1102" i="29"/>
  <c r="D1103" i="29"/>
  <c r="D1104" i="29"/>
  <c r="D1105" i="29"/>
  <c r="D1106" i="29"/>
  <c r="D1107" i="29"/>
  <c r="D1108" i="29"/>
  <c r="D1109" i="29"/>
  <c r="D1110" i="29"/>
  <c r="D1111" i="29"/>
  <c r="D1112" i="29"/>
  <c r="D1113" i="29"/>
  <c r="D1114" i="29"/>
  <c r="D1115" i="29"/>
  <c r="D1116" i="29"/>
  <c r="D1117" i="29"/>
  <c r="D1118" i="29"/>
  <c r="D1119" i="29"/>
  <c r="D1120" i="29"/>
  <c r="D1121" i="29"/>
  <c r="D1122" i="29"/>
  <c r="D1123" i="29"/>
  <c r="D1124" i="29"/>
  <c r="D1125" i="29"/>
  <c r="D1126" i="29"/>
  <c r="D1127" i="29"/>
  <c r="D1128" i="29"/>
  <c r="D1129" i="29"/>
  <c r="D1130" i="29"/>
  <c r="D1131" i="29"/>
  <c r="D1132" i="29"/>
  <c r="D1133" i="29"/>
  <c r="D1134" i="29"/>
  <c r="D1135" i="29"/>
  <c r="D1136" i="29"/>
  <c r="D1137" i="29"/>
  <c r="D1138" i="29"/>
  <c r="D1139" i="29"/>
  <c r="D1140" i="29"/>
  <c r="D1141" i="29"/>
  <c r="D1142" i="29"/>
  <c r="D1143" i="29"/>
  <c r="D1144" i="29"/>
  <c r="D1145" i="29"/>
  <c r="D1146" i="29"/>
  <c r="D1147" i="29"/>
  <c r="D1148" i="29"/>
  <c r="D1149" i="29"/>
  <c r="D1150" i="29"/>
  <c r="D1151" i="29"/>
  <c r="D1152" i="29"/>
  <c r="D1153" i="29"/>
  <c r="D1154" i="29"/>
  <c r="D1155" i="29"/>
  <c r="D1156" i="29"/>
  <c r="D1157" i="29"/>
  <c r="D1158" i="29"/>
  <c r="D1159" i="29"/>
  <c r="D1160" i="29"/>
  <c r="D1161" i="29"/>
  <c r="D1162" i="29"/>
  <c r="D1163" i="29"/>
  <c r="D1164" i="29"/>
  <c r="D1165" i="29"/>
  <c r="D1166" i="29"/>
  <c r="D1167" i="29"/>
  <c r="D1168" i="29"/>
  <c r="D1169" i="29"/>
  <c r="D1170" i="29"/>
  <c r="D1171" i="29"/>
  <c r="D1172" i="29"/>
  <c r="D1173" i="29"/>
  <c r="D1174" i="29"/>
  <c r="D1175" i="29"/>
  <c r="D1176" i="29"/>
  <c r="D1177" i="29"/>
  <c r="D1178" i="29"/>
  <c r="D1179" i="29"/>
  <c r="D1180" i="29"/>
  <c r="D1181" i="29"/>
  <c r="D1182" i="29"/>
  <c r="D1183" i="29"/>
  <c r="D1184" i="29"/>
  <c r="D1185" i="29"/>
  <c r="D1186" i="29"/>
  <c r="D1187" i="29"/>
  <c r="D1188" i="29"/>
  <c r="D1189" i="29"/>
  <c r="D1190" i="29"/>
  <c r="D1191" i="29"/>
  <c r="D1192" i="29"/>
  <c r="D1193" i="29"/>
  <c r="D1194" i="29"/>
  <c r="D1195" i="29"/>
  <c r="D1196" i="29"/>
  <c r="D1197" i="29"/>
  <c r="D1198" i="29"/>
  <c r="D1199" i="29"/>
  <c r="D1200" i="29"/>
  <c r="D1201" i="29"/>
  <c r="D1202" i="29"/>
  <c r="D1203" i="29"/>
  <c r="D1204" i="29"/>
  <c r="D1205" i="29"/>
  <c r="D1206" i="29"/>
  <c r="D1207" i="29"/>
  <c r="D1208" i="29"/>
  <c r="D1209" i="29"/>
  <c r="D1210" i="29"/>
  <c r="D1211" i="29"/>
  <c r="D1212" i="29"/>
  <c r="D1213" i="29"/>
  <c r="D1214" i="29"/>
  <c r="D1215" i="29"/>
  <c r="D1216" i="29"/>
  <c r="D1217" i="29"/>
  <c r="D1218" i="29"/>
  <c r="D1219" i="29"/>
  <c r="D1220" i="29"/>
  <c r="D1221" i="29"/>
  <c r="D1222" i="29"/>
  <c r="D1223" i="29"/>
  <c r="D1224" i="29"/>
  <c r="D1225" i="29"/>
  <c r="D1226" i="29"/>
  <c r="D1227" i="29"/>
  <c r="D1228" i="29"/>
  <c r="D1229" i="29"/>
  <c r="D1230" i="29"/>
  <c r="D1231" i="29"/>
  <c r="D1232" i="29"/>
  <c r="D1233" i="29"/>
  <c r="D1234" i="29"/>
  <c r="D1235" i="29"/>
  <c r="D1236" i="29"/>
  <c r="D1237" i="29"/>
  <c r="D1238" i="29"/>
  <c r="D1239" i="29"/>
  <c r="D1240" i="29"/>
  <c r="D1241" i="29"/>
  <c r="D1242" i="29"/>
  <c r="D1243" i="29"/>
  <c r="D1244" i="29"/>
  <c r="D1245" i="29"/>
  <c r="D1246" i="29"/>
  <c r="D1247" i="29"/>
  <c r="D1248" i="29"/>
  <c r="D1249" i="29"/>
  <c r="D1250" i="29"/>
  <c r="D1251" i="29"/>
  <c r="D1252" i="29"/>
  <c r="D1253" i="29"/>
  <c r="D1254" i="29"/>
  <c r="D1255" i="29"/>
  <c r="D1256" i="29"/>
  <c r="D1257" i="29"/>
  <c r="D1258" i="29"/>
  <c r="D1259" i="29"/>
  <c r="D1260" i="29"/>
  <c r="D1261" i="29"/>
  <c r="D1262" i="29"/>
  <c r="D1263" i="29"/>
  <c r="D1264" i="29"/>
  <c r="D1265" i="29"/>
  <c r="D1266" i="29"/>
  <c r="D1267" i="29"/>
  <c r="D1268" i="29"/>
  <c r="D1269" i="29"/>
  <c r="D1270" i="29"/>
  <c r="D1271" i="29"/>
  <c r="D1272" i="29"/>
  <c r="D1273" i="29"/>
  <c r="D1274" i="29"/>
  <c r="D1275" i="29"/>
  <c r="D1276" i="29"/>
  <c r="D1277" i="29"/>
  <c r="D1278" i="29"/>
  <c r="D1279" i="29"/>
  <c r="D1280" i="29"/>
  <c r="D1281" i="29"/>
  <c r="D1282" i="29"/>
  <c r="D1283" i="29"/>
  <c r="D1284" i="29"/>
  <c r="D1285" i="29"/>
  <c r="D1286" i="29"/>
  <c r="D1287" i="29"/>
  <c r="D1288" i="29"/>
  <c r="D1289" i="29"/>
  <c r="D1290" i="29"/>
  <c r="D1291" i="29"/>
  <c r="D1292" i="29"/>
  <c r="D1293" i="29"/>
  <c r="D1294" i="29"/>
  <c r="D1295" i="29"/>
  <c r="D1296" i="29"/>
  <c r="D1297" i="29"/>
  <c r="D1298" i="29"/>
  <c r="D1299" i="29"/>
  <c r="D1300" i="29"/>
  <c r="D1301" i="29"/>
  <c r="D1302" i="29"/>
  <c r="D1303" i="29"/>
  <c r="D1304" i="29"/>
  <c r="D1305" i="29"/>
  <c r="D1306" i="29"/>
  <c r="D1307" i="29"/>
  <c r="D1308" i="29"/>
  <c r="D1309" i="29"/>
  <c r="D1310" i="29"/>
  <c r="D1311" i="29"/>
  <c r="D1312" i="29"/>
  <c r="D1313" i="29"/>
  <c r="D1314" i="29"/>
  <c r="D1315" i="29"/>
  <c r="D1316" i="29"/>
  <c r="D1317" i="29"/>
  <c r="D1318" i="29"/>
  <c r="D1319" i="29"/>
  <c r="D1320" i="29"/>
  <c r="D1321" i="29"/>
  <c r="D1322" i="29"/>
  <c r="D1323" i="29"/>
  <c r="D1324" i="29"/>
  <c r="D1325" i="29"/>
  <c r="D1326" i="29"/>
  <c r="D1327" i="29"/>
  <c r="D1328" i="29"/>
  <c r="D1329" i="29"/>
  <c r="D1330" i="29"/>
  <c r="D1331" i="29"/>
  <c r="D1332" i="29"/>
  <c r="D1333" i="29"/>
  <c r="D1334" i="29"/>
  <c r="D1335" i="29"/>
  <c r="D1336" i="29"/>
  <c r="D1337" i="29"/>
  <c r="D1338" i="29"/>
  <c r="D1339" i="29"/>
  <c r="D1340" i="29"/>
  <c r="D1341" i="29"/>
  <c r="D1342" i="29"/>
  <c r="D1343" i="29"/>
  <c r="D1344" i="29"/>
  <c r="D1345" i="29"/>
  <c r="D1346" i="29"/>
  <c r="D1347" i="29"/>
  <c r="D1348" i="29"/>
  <c r="D1349" i="29"/>
  <c r="D1350" i="29"/>
  <c r="D1351" i="29"/>
  <c r="D1352" i="29"/>
  <c r="D1353" i="29"/>
  <c r="D1354" i="29"/>
  <c r="D1355" i="29"/>
  <c r="D1356" i="29"/>
  <c r="D1357" i="29"/>
  <c r="D1358" i="29"/>
  <c r="D1359" i="29"/>
  <c r="D1360" i="29"/>
  <c r="D1361" i="29"/>
  <c r="D1362" i="29"/>
  <c r="D1363" i="29"/>
  <c r="D1364" i="29"/>
  <c r="D1365" i="29"/>
  <c r="D1366" i="29"/>
  <c r="D1367" i="29"/>
  <c r="D1368" i="29"/>
  <c r="D1369" i="29"/>
  <c r="D1370" i="29"/>
  <c r="D1371" i="29"/>
  <c r="D1372" i="29"/>
  <c r="D1373" i="29"/>
  <c r="D1374" i="29"/>
  <c r="D1375" i="29"/>
  <c r="D1376" i="29"/>
  <c r="D1377" i="29"/>
  <c r="D1378" i="29"/>
  <c r="D1379" i="29"/>
  <c r="D1380" i="29"/>
  <c r="D1381" i="29"/>
  <c r="D1382" i="29"/>
  <c r="D1383" i="29"/>
  <c r="D1384" i="29"/>
  <c r="D1385" i="29"/>
  <c r="D1386" i="29"/>
  <c r="D1387" i="29"/>
  <c r="D1388" i="29"/>
  <c r="D1389" i="29"/>
  <c r="D1390" i="29"/>
  <c r="D1391" i="29"/>
  <c r="D1392" i="29"/>
  <c r="D1393" i="29"/>
  <c r="D1394" i="29"/>
  <c r="D1395" i="29"/>
  <c r="D1396" i="29"/>
  <c r="D1397" i="29"/>
  <c r="D1398" i="29"/>
  <c r="D1399" i="29"/>
  <c r="D1400" i="29"/>
  <c r="D1401" i="29"/>
  <c r="D1402" i="29"/>
  <c r="D1403" i="29"/>
  <c r="D1404" i="29"/>
  <c r="D1405" i="29"/>
  <c r="D1406" i="29"/>
  <c r="D1407" i="29"/>
  <c r="D1408" i="29"/>
  <c r="D1409" i="29"/>
  <c r="D1410" i="29"/>
  <c r="D1411" i="29"/>
  <c r="D1412" i="29"/>
  <c r="D1413" i="29"/>
  <c r="D1414" i="29"/>
  <c r="D1415" i="29"/>
  <c r="D1416" i="29"/>
  <c r="D1417" i="29"/>
  <c r="D1418" i="29"/>
  <c r="D1419" i="29"/>
  <c r="D1420" i="29"/>
  <c r="D1421" i="29"/>
  <c r="D1422" i="29"/>
  <c r="D1423" i="29"/>
  <c r="D1424" i="29"/>
  <c r="D1425" i="29"/>
  <c r="D1426" i="29"/>
  <c r="D1427" i="29"/>
  <c r="D1428" i="29"/>
  <c r="D1429" i="29"/>
  <c r="D1430" i="29"/>
  <c r="D1431" i="29"/>
  <c r="D1432" i="29"/>
  <c r="D1433" i="29"/>
  <c r="D1434" i="29"/>
  <c r="D1435" i="29"/>
  <c r="D1436" i="29"/>
  <c r="D1437" i="29"/>
  <c r="D1438" i="29"/>
  <c r="D1439" i="29"/>
  <c r="D1440" i="29"/>
  <c r="D1441" i="29"/>
  <c r="D1442" i="29"/>
  <c r="D1443" i="29"/>
  <c r="D1444" i="29"/>
  <c r="D1445" i="29"/>
  <c r="D1446" i="29"/>
  <c r="D1447" i="29"/>
  <c r="D1448" i="29"/>
  <c r="D1449" i="29"/>
  <c r="D1450" i="29"/>
  <c r="D1451" i="29"/>
  <c r="D1452" i="29"/>
  <c r="D1453" i="29"/>
  <c r="D1454" i="29"/>
  <c r="D1455" i="29"/>
  <c r="D1456" i="29"/>
  <c r="D1457" i="29"/>
  <c r="D1458" i="29"/>
  <c r="D1459" i="29"/>
  <c r="D1460" i="29"/>
  <c r="D1461" i="29"/>
  <c r="D1462" i="29"/>
  <c r="D1463" i="29"/>
  <c r="D1464" i="29"/>
  <c r="D1465" i="29"/>
  <c r="D1466" i="29"/>
  <c r="D1467" i="29"/>
  <c r="D1468" i="29"/>
  <c r="D1469" i="29"/>
  <c r="D1470" i="29"/>
  <c r="D1471" i="29"/>
  <c r="D1472" i="29"/>
  <c r="D1473" i="29"/>
  <c r="D1474" i="29"/>
  <c r="D1475" i="29"/>
  <c r="D1476" i="29"/>
  <c r="D1477" i="29"/>
  <c r="D1478" i="29"/>
  <c r="D2" i="29"/>
  <c r="AG3" i="25"/>
  <c r="AH3" i="25"/>
  <c r="AG4" i="25"/>
  <c r="AH4" i="25"/>
  <c r="AG5" i="25"/>
  <c r="AH5" i="25"/>
  <c r="AG6" i="25"/>
  <c r="AH6" i="25"/>
  <c r="AG7" i="25"/>
  <c r="AH7" i="25"/>
  <c r="AG8" i="25"/>
  <c r="AH8" i="25"/>
  <c r="AG9" i="25"/>
  <c r="AH9" i="25"/>
  <c r="AG10" i="25"/>
  <c r="AH10" i="25"/>
  <c r="AG11" i="25"/>
  <c r="AH11" i="25"/>
  <c r="AG12" i="25"/>
  <c r="AH12" i="25"/>
  <c r="AG13" i="25"/>
  <c r="AH13" i="25"/>
  <c r="AG14" i="25"/>
  <c r="AH14" i="25"/>
  <c r="AG15" i="25"/>
  <c r="AH15" i="25"/>
  <c r="AG16" i="25"/>
  <c r="AH16" i="25"/>
  <c r="AG17" i="25"/>
  <c r="AH17" i="25"/>
  <c r="AG18" i="25"/>
  <c r="AH18" i="25"/>
  <c r="AG19" i="25"/>
  <c r="AH19" i="25"/>
  <c r="AG20" i="25"/>
  <c r="AH20" i="25"/>
  <c r="AG21" i="25"/>
  <c r="AH21" i="25"/>
  <c r="AG22" i="25"/>
  <c r="AH22" i="25"/>
  <c r="AG23" i="25"/>
  <c r="AH23" i="25"/>
  <c r="AG24" i="25"/>
  <c r="AH24" i="25"/>
  <c r="AG25" i="25"/>
  <c r="AH25" i="25"/>
  <c r="AG26" i="25"/>
  <c r="AH26" i="25"/>
  <c r="AG27" i="25"/>
  <c r="AH27" i="25"/>
  <c r="AG28" i="25"/>
  <c r="AH28" i="25"/>
  <c r="AG29" i="25"/>
  <c r="AH29" i="25"/>
  <c r="AG30" i="25"/>
  <c r="AH30" i="25"/>
  <c r="AG31" i="25"/>
  <c r="AH31" i="25"/>
  <c r="AG32" i="25"/>
  <c r="AH32" i="25"/>
  <c r="AG33" i="25"/>
  <c r="AH33" i="25"/>
  <c r="AG34" i="25"/>
  <c r="AH34" i="25"/>
  <c r="AG35" i="25"/>
  <c r="AH35" i="25"/>
  <c r="AG36" i="25"/>
  <c r="AH36" i="25"/>
  <c r="AG37" i="25"/>
  <c r="AH37" i="25"/>
  <c r="AG38" i="25"/>
  <c r="AH38" i="25"/>
  <c r="AG39" i="25"/>
  <c r="AH39" i="25"/>
  <c r="AG40" i="25"/>
  <c r="AH40" i="25"/>
  <c r="AG41" i="25"/>
  <c r="AH41" i="25"/>
  <c r="AG42" i="25"/>
  <c r="AH42" i="25"/>
  <c r="AG43" i="25"/>
  <c r="AH43" i="25"/>
  <c r="AG44" i="25"/>
  <c r="AH44" i="25"/>
  <c r="AG45" i="25"/>
  <c r="AH45" i="25"/>
  <c r="AG46" i="25"/>
  <c r="AH46" i="25"/>
  <c r="AG47" i="25"/>
  <c r="AH47" i="25"/>
  <c r="AG48" i="25"/>
  <c r="AH48" i="25"/>
  <c r="AG49" i="25"/>
  <c r="AH49" i="25"/>
  <c r="AG50" i="25"/>
  <c r="AH50" i="25"/>
  <c r="AG51" i="25"/>
  <c r="AH51" i="25"/>
  <c r="AG52" i="25"/>
  <c r="AH52" i="25"/>
  <c r="AG53" i="25"/>
  <c r="AH53" i="25"/>
  <c r="AG54" i="25"/>
  <c r="AH54" i="25"/>
  <c r="AG55" i="25"/>
  <c r="AH55" i="25"/>
  <c r="AG56" i="25"/>
  <c r="AH56" i="25"/>
  <c r="AG57" i="25"/>
  <c r="AH57" i="25"/>
  <c r="AG58" i="25"/>
  <c r="AH58" i="25"/>
  <c r="AG59" i="25"/>
  <c r="AH59" i="25"/>
  <c r="AG60" i="25"/>
  <c r="AH60" i="25"/>
  <c r="AG61" i="25"/>
  <c r="AH61" i="25"/>
  <c r="AG62" i="25"/>
  <c r="AH62" i="25"/>
  <c r="AG63" i="25"/>
  <c r="AH63" i="25"/>
  <c r="AG64" i="25"/>
  <c r="AH64" i="25"/>
  <c r="AG65" i="25"/>
  <c r="AH65" i="25"/>
  <c r="AG66" i="25"/>
  <c r="AH66" i="25"/>
  <c r="AG67" i="25"/>
  <c r="AH67" i="25"/>
  <c r="AG68" i="25"/>
  <c r="AH68" i="25"/>
  <c r="AG69" i="25"/>
  <c r="AH69" i="25"/>
  <c r="AG70" i="25"/>
  <c r="AH70" i="25"/>
  <c r="AH2" i="25"/>
  <c r="AG2" i="25"/>
  <c r="Z6" i="25"/>
  <c r="Z7" i="25"/>
  <c r="Z8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43" i="25"/>
  <c r="Z44" i="25"/>
  <c r="Z45" i="25"/>
  <c r="Z46" i="25"/>
  <c r="Z47" i="25"/>
  <c r="Z48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4" i="25"/>
  <c r="Z65" i="25"/>
  <c r="Z66" i="25"/>
  <c r="Z67" i="25"/>
  <c r="Z68" i="25"/>
  <c r="Z69" i="25"/>
  <c r="Z3" i="25"/>
  <c r="Z4" i="25"/>
  <c r="Z5" i="25"/>
  <c r="Z2" i="25"/>
  <c r="AA3" i="25"/>
  <c r="AA4" i="25"/>
  <c r="AA5" i="25"/>
  <c r="AA6" i="25"/>
  <c r="AA7" i="25"/>
  <c r="AA8" i="25"/>
  <c r="AA9" i="25"/>
  <c r="AA10" i="25"/>
  <c r="AA11" i="25"/>
  <c r="AA12" i="25"/>
  <c r="AA13" i="25"/>
  <c r="AA14" i="25"/>
  <c r="AA15" i="25"/>
  <c r="AA16" i="25"/>
  <c r="AA17" i="25"/>
  <c r="AA18" i="25"/>
  <c r="AA19" i="25"/>
  <c r="AA20" i="25"/>
  <c r="AA21" i="25"/>
  <c r="AA22" i="25"/>
  <c r="AA23" i="25"/>
  <c r="AA24" i="25"/>
  <c r="AA25" i="25"/>
  <c r="AA26" i="25"/>
  <c r="AA27" i="25"/>
  <c r="AA28" i="25"/>
  <c r="AA29" i="25"/>
  <c r="AA30" i="25"/>
  <c r="AA31" i="25"/>
  <c r="AA32" i="25"/>
  <c r="AA33" i="25"/>
  <c r="AA34" i="25"/>
  <c r="AA35" i="25"/>
  <c r="AA36" i="25"/>
  <c r="AA37" i="25"/>
  <c r="AA38" i="25"/>
  <c r="AA39" i="25"/>
  <c r="AA40" i="25"/>
  <c r="AA41" i="25"/>
  <c r="AA42" i="25"/>
  <c r="AA43" i="25"/>
  <c r="AA44" i="25"/>
  <c r="AA45" i="25"/>
  <c r="AA46" i="25"/>
  <c r="AA47" i="25"/>
  <c r="AA48" i="25"/>
  <c r="AA49" i="25"/>
  <c r="AA50" i="25"/>
  <c r="AA51" i="25"/>
  <c r="AA52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65" i="25"/>
  <c r="AA66" i="25"/>
  <c r="AA67" i="25"/>
  <c r="AA68" i="25"/>
  <c r="AA69" i="25"/>
  <c r="AA70" i="25"/>
  <c r="AA2" i="25"/>
  <c r="K3" i="28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75" i="28"/>
  <c r="K76" i="28"/>
  <c r="K77" i="28"/>
  <c r="K78" i="28"/>
  <c r="K79" i="28"/>
  <c r="K80" i="28"/>
  <c r="K81" i="28"/>
  <c r="K82" i="28"/>
  <c r="K83" i="28"/>
  <c r="K84" i="28"/>
  <c r="K85" i="28"/>
  <c r="K86" i="28"/>
  <c r="K87" i="28"/>
  <c r="K88" i="28"/>
  <c r="K89" i="28"/>
  <c r="K90" i="28"/>
  <c r="K91" i="28"/>
  <c r="K92" i="28"/>
  <c r="K93" i="28"/>
  <c r="K94" i="28"/>
  <c r="K95" i="28"/>
  <c r="K96" i="28"/>
  <c r="K97" i="28"/>
  <c r="K98" i="28"/>
  <c r="K99" i="28"/>
  <c r="K100" i="28"/>
  <c r="K101" i="28"/>
  <c r="K102" i="28"/>
  <c r="K103" i="28"/>
  <c r="K104" i="28"/>
  <c r="K105" i="28"/>
  <c r="K106" i="28"/>
  <c r="K107" i="28"/>
  <c r="K108" i="28"/>
  <c r="K109" i="28"/>
  <c r="K110" i="28"/>
  <c r="K111" i="28"/>
  <c r="K112" i="28"/>
  <c r="K113" i="28"/>
  <c r="K114" i="28"/>
  <c r="K115" i="28"/>
  <c r="K116" i="28"/>
  <c r="K117" i="28"/>
  <c r="K118" i="28"/>
  <c r="K119" i="28"/>
  <c r="K120" i="28"/>
  <c r="K121" i="28"/>
  <c r="K122" i="28"/>
  <c r="K123" i="28"/>
  <c r="K124" i="28"/>
  <c r="K125" i="28"/>
  <c r="K126" i="28"/>
  <c r="K127" i="28"/>
  <c r="K128" i="28"/>
  <c r="K129" i="28"/>
  <c r="K130" i="28"/>
  <c r="K131" i="28"/>
  <c r="K132" i="28"/>
  <c r="K133" i="28"/>
  <c r="K134" i="28"/>
  <c r="K135" i="28"/>
  <c r="K136" i="28"/>
  <c r="K137" i="28"/>
  <c r="K138" i="28"/>
  <c r="K139" i="28"/>
  <c r="K140" i="28"/>
  <c r="K141" i="28"/>
  <c r="K142" i="28"/>
  <c r="K143" i="28"/>
  <c r="K144" i="28"/>
  <c r="K145" i="28"/>
  <c r="K146" i="28"/>
  <c r="K147" i="28"/>
  <c r="K148" i="28"/>
  <c r="K149" i="28"/>
  <c r="K150" i="28"/>
  <c r="K151" i="28"/>
  <c r="K152" i="28"/>
  <c r="K153" i="28"/>
  <c r="K154" i="28"/>
  <c r="K155" i="28"/>
  <c r="K156" i="28"/>
  <c r="K157" i="28"/>
  <c r="K158" i="28"/>
  <c r="K159" i="28"/>
  <c r="K160" i="28"/>
  <c r="K161" i="28"/>
  <c r="K162" i="28"/>
  <c r="K163" i="28"/>
  <c r="K164" i="28"/>
  <c r="K165" i="28"/>
  <c r="K166" i="28"/>
  <c r="K167" i="28"/>
  <c r="K168" i="28"/>
  <c r="K169" i="28"/>
  <c r="K170" i="28"/>
  <c r="K171" i="28"/>
  <c r="K172" i="28"/>
  <c r="K173" i="28"/>
  <c r="K174" i="28"/>
  <c r="K175" i="28"/>
  <c r="K176" i="28"/>
  <c r="K177" i="28"/>
  <c r="K178" i="28"/>
  <c r="K179" i="28"/>
  <c r="K180" i="28"/>
  <c r="K181" i="28"/>
  <c r="K182" i="28"/>
  <c r="K183" i="28"/>
  <c r="K184" i="28"/>
  <c r="K185" i="28"/>
  <c r="K186" i="28"/>
  <c r="K187" i="28"/>
  <c r="K188" i="28"/>
  <c r="K189" i="28"/>
  <c r="K190" i="28"/>
  <c r="K191" i="28"/>
  <c r="K192" i="28"/>
  <c r="K193" i="28"/>
  <c r="K194" i="28"/>
  <c r="K195" i="28"/>
  <c r="K196" i="28"/>
  <c r="K197" i="28"/>
  <c r="K198" i="28"/>
  <c r="K199" i="28"/>
  <c r="K200" i="28"/>
  <c r="K201" i="28"/>
  <c r="K202" i="28"/>
  <c r="K203" i="28"/>
  <c r="K204" i="28"/>
  <c r="K205" i="28"/>
  <c r="K206" i="28"/>
  <c r="K207" i="28"/>
  <c r="K208" i="28"/>
  <c r="K209" i="28"/>
  <c r="K210" i="28"/>
  <c r="K211" i="28"/>
  <c r="K212" i="28"/>
  <c r="K213" i="28"/>
  <c r="K214" i="28"/>
  <c r="K215" i="28"/>
  <c r="K216" i="28"/>
  <c r="K217" i="28"/>
  <c r="K218" i="28"/>
  <c r="K219" i="28"/>
  <c r="K220" i="28"/>
  <c r="K221" i="28"/>
  <c r="K222" i="28"/>
  <c r="K223" i="28"/>
  <c r="K224" i="28"/>
  <c r="K225" i="28"/>
  <c r="K226" i="28"/>
  <c r="K227" i="28"/>
  <c r="K228" i="28"/>
  <c r="K229" i="28"/>
  <c r="K230" i="28"/>
  <c r="K231" i="28"/>
  <c r="K232" i="28"/>
  <c r="K233" i="28"/>
  <c r="K234" i="28"/>
  <c r="K235" i="28"/>
  <c r="K236" i="28"/>
  <c r="K237" i="28"/>
  <c r="K238" i="28"/>
  <c r="K239" i="28"/>
  <c r="K240" i="28"/>
  <c r="K241" i="28"/>
  <c r="K242" i="28"/>
  <c r="K243" i="28"/>
  <c r="K244" i="28"/>
  <c r="K245" i="28"/>
  <c r="K246" i="28"/>
  <c r="K247" i="28"/>
  <c r="K248" i="28"/>
  <c r="K249" i="28"/>
  <c r="K250" i="28"/>
  <c r="K251" i="28"/>
  <c r="K252" i="28"/>
  <c r="K253" i="28"/>
  <c r="K254" i="28"/>
  <c r="K255" i="28"/>
  <c r="K256" i="28"/>
  <c r="K257" i="28"/>
  <c r="K258" i="28"/>
  <c r="K259" i="28"/>
  <c r="K260" i="28"/>
  <c r="K261" i="28"/>
  <c r="K262" i="28"/>
  <c r="K263" i="28"/>
  <c r="K264" i="28"/>
  <c r="K265" i="28"/>
  <c r="K266" i="28"/>
  <c r="K267" i="28"/>
  <c r="K268" i="28"/>
  <c r="K269" i="28"/>
  <c r="K270" i="28"/>
  <c r="K271" i="28"/>
  <c r="K272" i="28"/>
  <c r="K273" i="28"/>
  <c r="K274" i="28"/>
  <c r="K275" i="28"/>
  <c r="K276" i="28"/>
  <c r="K277" i="28"/>
  <c r="K278" i="28"/>
  <c r="K279" i="28"/>
  <c r="K280" i="28"/>
  <c r="K281" i="28"/>
  <c r="K282" i="28"/>
  <c r="K283" i="28"/>
  <c r="K284" i="28"/>
  <c r="K285" i="28"/>
  <c r="K286" i="28"/>
  <c r="K287" i="28"/>
  <c r="K288" i="28"/>
  <c r="K289" i="28"/>
  <c r="K290" i="28"/>
  <c r="K291" i="28"/>
  <c r="K292" i="28"/>
  <c r="K293" i="28"/>
  <c r="K294" i="28"/>
  <c r="K295" i="28"/>
  <c r="K296" i="28"/>
  <c r="K297" i="28"/>
  <c r="K298" i="28"/>
  <c r="K299" i="28"/>
  <c r="K300" i="28"/>
  <c r="K301" i="28"/>
  <c r="K302" i="28"/>
  <c r="K303" i="28"/>
  <c r="K304" i="28"/>
  <c r="K305" i="28"/>
  <c r="K306" i="28"/>
  <c r="K307" i="28"/>
  <c r="K308" i="28"/>
  <c r="K309" i="28"/>
  <c r="K310" i="28"/>
  <c r="K311" i="28"/>
  <c r="K312" i="28"/>
  <c r="K313" i="28"/>
  <c r="K314" i="28"/>
  <c r="K315" i="28"/>
  <c r="K316" i="28"/>
  <c r="K317" i="28"/>
  <c r="K318" i="28"/>
  <c r="K319" i="28"/>
  <c r="K320" i="28"/>
  <c r="K321" i="28"/>
  <c r="K322" i="28"/>
  <c r="K323" i="28"/>
  <c r="K324" i="28"/>
  <c r="K325" i="28"/>
  <c r="K326" i="28"/>
  <c r="K327" i="28"/>
  <c r="K328" i="28"/>
  <c r="K329" i="28"/>
  <c r="K330" i="28"/>
  <c r="K331" i="28"/>
  <c r="K332" i="28"/>
  <c r="K333" i="28"/>
  <c r="K334" i="28"/>
  <c r="K335" i="28"/>
  <c r="K336" i="28"/>
  <c r="K337" i="28"/>
  <c r="K338" i="28"/>
  <c r="K339" i="28"/>
  <c r="K340" i="28"/>
  <c r="K341" i="28"/>
  <c r="K342" i="28"/>
  <c r="K343" i="28"/>
  <c r="K344" i="28"/>
  <c r="K345" i="28"/>
  <c r="K346" i="28"/>
  <c r="K347" i="28"/>
  <c r="K348" i="28"/>
  <c r="K349" i="28"/>
  <c r="K350" i="28"/>
  <c r="K351" i="28"/>
  <c r="K352" i="28"/>
  <c r="K353" i="28"/>
  <c r="K354" i="28"/>
  <c r="K355" i="28"/>
  <c r="K356" i="28"/>
  <c r="K357" i="28"/>
  <c r="K358" i="28"/>
  <c r="K359" i="28"/>
  <c r="K360" i="28"/>
  <c r="K361" i="28"/>
  <c r="K362" i="28"/>
  <c r="K363" i="28"/>
  <c r="K364" i="28"/>
  <c r="K365" i="28"/>
  <c r="K366" i="28"/>
  <c r="K367" i="28"/>
  <c r="K368" i="28"/>
  <c r="K369" i="28"/>
  <c r="K370" i="28"/>
  <c r="K371" i="28"/>
  <c r="K372" i="28"/>
  <c r="K373" i="28"/>
  <c r="K374" i="28"/>
  <c r="K375" i="28"/>
  <c r="K376" i="28"/>
  <c r="K377" i="28"/>
  <c r="K378" i="28"/>
  <c r="K379" i="28"/>
  <c r="K380" i="28"/>
  <c r="K381" i="28"/>
  <c r="K382" i="28"/>
  <c r="K383" i="28"/>
  <c r="K384" i="28"/>
  <c r="K385" i="28"/>
  <c r="K2" i="28"/>
  <c r="H3" i="28"/>
  <c r="I3" i="28"/>
  <c r="H11" i="28"/>
  <c r="I11" i="28"/>
  <c r="I12" i="28"/>
  <c r="H19" i="28"/>
  <c r="I19" i="28"/>
  <c r="H27" i="28"/>
  <c r="I27" i="28"/>
  <c r="I28" i="28"/>
  <c r="H35" i="28"/>
  <c r="I35" i="28"/>
  <c r="H43" i="28"/>
  <c r="I43" i="28"/>
  <c r="I44" i="28"/>
  <c r="H51" i="28"/>
  <c r="I51" i="28"/>
  <c r="H59" i="28"/>
  <c r="I59" i="28"/>
  <c r="I60" i="28"/>
  <c r="H67" i="28"/>
  <c r="I67" i="28"/>
  <c r="H75" i="28"/>
  <c r="I75" i="28"/>
  <c r="I76" i="28"/>
  <c r="H83" i="28"/>
  <c r="I83" i="28"/>
  <c r="H91" i="28"/>
  <c r="I91" i="28"/>
  <c r="I92" i="28"/>
  <c r="H99" i="28"/>
  <c r="I99" i="28"/>
  <c r="H107" i="28"/>
  <c r="I107" i="28"/>
  <c r="I108" i="28"/>
  <c r="H115" i="28"/>
  <c r="I115" i="28"/>
  <c r="H123" i="28"/>
  <c r="I123" i="28"/>
  <c r="I124" i="28"/>
  <c r="H131" i="28"/>
  <c r="I131" i="28"/>
  <c r="H139" i="28"/>
  <c r="I139" i="28"/>
  <c r="I140" i="28"/>
  <c r="H147" i="28"/>
  <c r="I147" i="28"/>
  <c r="H155" i="28"/>
  <c r="I155" i="28"/>
  <c r="I156" i="28"/>
  <c r="H163" i="28"/>
  <c r="I163" i="28"/>
  <c r="H171" i="28"/>
  <c r="I171" i="28"/>
  <c r="I172" i="28"/>
  <c r="H179" i="28"/>
  <c r="I179" i="28"/>
  <c r="H187" i="28"/>
  <c r="I187" i="28"/>
  <c r="I188" i="28"/>
  <c r="H195" i="28"/>
  <c r="I195" i="28"/>
  <c r="H203" i="28"/>
  <c r="I203" i="28"/>
  <c r="I204" i="28"/>
  <c r="H211" i="28"/>
  <c r="I211" i="28"/>
  <c r="H219" i="28"/>
  <c r="I219" i="28"/>
  <c r="I220" i="28"/>
  <c r="H227" i="28"/>
  <c r="I227" i="28"/>
  <c r="H235" i="28"/>
  <c r="I235" i="28"/>
  <c r="I236" i="28"/>
  <c r="H243" i="28"/>
  <c r="I243" i="28"/>
  <c r="H251" i="28"/>
  <c r="I251" i="28"/>
  <c r="I252" i="28"/>
  <c r="H259" i="28"/>
  <c r="I259" i="28"/>
  <c r="H267" i="28"/>
  <c r="I267" i="28"/>
  <c r="I268" i="28"/>
  <c r="H275" i="28"/>
  <c r="I275" i="28"/>
  <c r="H283" i="28"/>
  <c r="I283" i="28"/>
  <c r="I284" i="28"/>
  <c r="H291" i="28"/>
  <c r="I291" i="28"/>
  <c r="H299" i="28"/>
  <c r="I299" i="28"/>
  <c r="I300" i="28"/>
  <c r="H307" i="28"/>
  <c r="I307" i="28"/>
  <c r="H315" i="28"/>
  <c r="I315" i="28"/>
  <c r="I316" i="28"/>
  <c r="H323" i="28"/>
  <c r="I323" i="28"/>
  <c r="H331" i="28"/>
  <c r="I331" i="28"/>
  <c r="I332" i="28"/>
  <c r="H339" i="28"/>
  <c r="I339" i="28"/>
  <c r="H347" i="28"/>
  <c r="I347" i="28"/>
  <c r="I348" i="28"/>
  <c r="H355" i="28"/>
  <c r="I355" i="28"/>
  <c r="H363" i="28"/>
  <c r="I363" i="28"/>
  <c r="I364" i="28"/>
  <c r="H371" i="28"/>
  <c r="I371" i="28"/>
  <c r="H379" i="28"/>
  <c r="I379" i="28"/>
  <c r="I380" i="28"/>
  <c r="F2" i="28"/>
  <c r="H2" i="28" s="1"/>
  <c r="G3" i="28"/>
  <c r="G4" i="28"/>
  <c r="I4" i="28" s="1"/>
  <c r="G5" i="28"/>
  <c r="I5" i="28" s="1"/>
  <c r="G6" i="28"/>
  <c r="I6" i="28" s="1"/>
  <c r="G7" i="28"/>
  <c r="I7" i="28" s="1"/>
  <c r="G8" i="28"/>
  <c r="I8" i="28" s="1"/>
  <c r="G9" i="28"/>
  <c r="I9" i="28" s="1"/>
  <c r="G10" i="28"/>
  <c r="I10" i="28" s="1"/>
  <c r="G11" i="28"/>
  <c r="G12" i="28"/>
  <c r="G13" i="28"/>
  <c r="I13" i="28" s="1"/>
  <c r="G14" i="28"/>
  <c r="I14" i="28" s="1"/>
  <c r="G15" i="28"/>
  <c r="I15" i="28" s="1"/>
  <c r="G16" i="28"/>
  <c r="I16" i="28" s="1"/>
  <c r="G17" i="28"/>
  <c r="I17" i="28" s="1"/>
  <c r="G18" i="28"/>
  <c r="I18" i="28" s="1"/>
  <c r="G19" i="28"/>
  <c r="G20" i="28"/>
  <c r="I20" i="28" s="1"/>
  <c r="G21" i="28"/>
  <c r="I21" i="28" s="1"/>
  <c r="G22" i="28"/>
  <c r="I22" i="28" s="1"/>
  <c r="G23" i="28"/>
  <c r="I23" i="28" s="1"/>
  <c r="G24" i="28"/>
  <c r="I24" i="28" s="1"/>
  <c r="G25" i="28"/>
  <c r="I25" i="28" s="1"/>
  <c r="G26" i="28"/>
  <c r="I26" i="28" s="1"/>
  <c r="G27" i="28"/>
  <c r="G28" i="28"/>
  <c r="G29" i="28"/>
  <c r="I29" i="28" s="1"/>
  <c r="G30" i="28"/>
  <c r="I30" i="28" s="1"/>
  <c r="G31" i="28"/>
  <c r="I31" i="28" s="1"/>
  <c r="G32" i="28"/>
  <c r="I32" i="28" s="1"/>
  <c r="G33" i="28"/>
  <c r="I33" i="28" s="1"/>
  <c r="G34" i="28"/>
  <c r="I34" i="28" s="1"/>
  <c r="G35" i="28"/>
  <c r="G36" i="28"/>
  <c r="I36" i="28" s="1"/>
  <c r="G37" i="28"/>
  <c r="I37" i="28" s="1"/>
  <c r="G38" i="28"/>
  <c r="I38" i="28" s="1"/>
  <c r="G39" i="28"/>
  <c r="I39" i="28" s="1"/>
  <c r="G40" i="28"/>
  <c r="I40" i="28" s="1"/>
  <c r="G41" i="28"/>
  <c r="I41" i="28" s="1"/>
  <c r="G42" i="28"/>
  <c r="I42" i="28" s="1"/>
  <c r="G43" i="28"/>
  <c r="G44" i="28"/>
  <c r="G45" i="28"/>
  <c r="I45" i="28" s="1"/>
  <c r="G46" i="28"/>
  <c r="I46" i="28" s="1"/>
  <c r="G47" i="28"/>
  <c r="I47" i="28" s="1"/>
  <c r="G48" i="28"/>
  <c r="I48" i="28" s="1"/>
  <c r="G49" i="28"/>
  <c r="I49" i="28" s="1"/>
  <c r="G50" i="28"/>
  <c r="I50" i="28" s="1"/>
  <c r="G51" i="28"/>
  <c r="G52" i="28"/>
  <c r="I52" i="28" s="1"/>
  <c r="G53" i="28"/>
  <c r="I53" i="28" s="1"/>
  <c r="G54" i="28"/>
  <c r="I54" i="28" s="1"/>
  <c r="G55" i="28"/>
  <c r="I55" i="28" s="1"/>
  <c r="G56" i="28"/>
  <c r="I56" i="28" s="1"/>
  <c r="G57" i="28"/>
  <c r="I57" i="28" s="1"/>
  <c r="G58" i="28"/>
  <c r="I58" i="28" s="1"/>
  <c r="G59" i="28"/>
  <c r="G60" i="28"/>
  <c r="G61" i="28"/>
  <c r="I61" i="28" s="1"/>
  <c r="G62" i="28"/>
  <c r="I62" i="28" s="1"/>
  <c r="G63" i="28"/>
  <c r="I63" i="28" s="1"/>
  <c r="G64" i="28"/>
  <c r="I64" i="28" s="1"/>
  <c r="G65" i="28"/>
  <c r="I65" i="28" s="1"/>
  <c r="G66" i="28"/>
  <c r="I66" i="28" s="1"/>
  <c r="G67" i="28"/>
  <c r="G68" i="28"/>
  <c r="I68" i="28" s="1"/>
  <c r="G69" i="28"/>
  <c r="I69" i="28" s="1"/>
  <c r="G70" i="28"/>
  <c r="I70" i="28" s="1"/>
  <c r="G71" i="28"/>
  <c r="I71" i="28" s="1"/>
  <c r="G72" i="28"/>
  <c r="I72" i="28" s="1"/>
  <c r="G73" i="28"/>
  <c r="I73" i="28" s="1"/>
  <c r="G74" i="28"/>
  <c r="I74" i="28" s="1"/>
  <c r="G75" i="28"/>
  <c r="G76" i="28"/>
  <c r="G77" i="28"/>
  <c r="I77" i="28" s="1"/>
  <c r="G78" i="28"/>
  <c r="I78" i="28" s="1"/>
  <c r="G79" i="28"/>
  <c r="I79" i="28" s="1"/>
  <c r="G80" i="28"/>
  <c r="I80" i="28" s="1"/>
  <c r="G81" i="28"/>
  <c r="I81" i="28" s="1"/>
  <c r="G82" i="28"/>
  <c r="I82" i="28" s="1"/>
  <c r="G83" i="28"/>
  <c r="G84" i="28"/>
  <c r="I84" i="28" s="1"/>
  <c r="G85" i="28"/>
  <c r="I85" i="28" s="1"/>
  <c r="G86" i="28"/>
  <c r="I86" i="28" s="1"/>
  <c r="G87" i="28"/>
  <c r="I87" i="28" s="1"/>
  <c r="G88" i="28"/>
  <c r="I88" i="28" s="1"/>
  <c r="G89" i="28"/>
  <c r="I89" i="28" s="1"/>
  <c r="G90" i="28"/>
  <c r="I90" i="28" s="1"/>
  <c r="G91" i="28"/>
  <c r="G92" i="28"/>
  <c r="G93" i="28"/>
  <c r="I93" i="28" s="1"/>
  <c r="G94" i="28"/>
  <c r="I94" i="28" s="1"/>
  <c r="G95" i="28"/>
  <c r="I95" i="28" s="1"/>
  <c r="G96" i="28"/>
  <c r="I96" i="28" s="1"/>
  <c r="G97" i="28"/>
  <c r="I97" i="28" s="1"/>
  <c r="G98" i="28"/>
  <c r="I98" i="28" s="1"/>
  <c r="G99" i="28"/>
  <c r="G100" i="28"/>
  <c r="I100" i="28" s="1"/>
  <c r="G101" i="28"/>
  <c r="I101" i="28" s="1"/>
  <c r="G102" i="28"/>
  <c r="I102" i="28" s="1"/>
  <c r="G103" i="28"/>
  <c r="I103" i="28" s="1"/>
  <c r="G104" i="28"/>
  <c r="I104" i="28" s="1"/>
  <c r="G105" i="28"/>
  <c r="I105" i="28" s="1"/>
  <c r="G106" i="28"/>
  <c r="I106" i="28" s="1"/>
  <c r="G107" i="28"/>
  <c r="G108" i="28"/>
  <c r="G109" i="28"/>
  <c r="I109" i="28" s="1"/>
  <c r="G110" i="28"/>
  <c r="I110" i="28" s="1"/>
  <c r="G111" i="28"/>
  <c r="I111" i="28" s="1"/>
  <c r="G112" i="28"/>
  <c r="I112" i="28" s="1"/>
  <c r="G113" i="28"/>
  <c r="I113" i="28" s="1"/>
  <c r="G114" i="28"/>
  <c r="I114" i="28" s="1"/>
  <c r="G115" i="28"/>
  <c r="G116" i="28"/>
  <c r="I116" i="28" s="1"/>
  <c r="G117" i="28"/>
  <c r="I117" i="28" s="1"/>
  <c r="G118" i="28"/>
  <c r="I118" i="28" s="1"/>
  <c r="G119" i="28"/>
  <c r="I119" i="28" s="1"/>
  <c r="G120" i="28"/>
  <c r="I120" i="28" s="1"/>
  <c r="G121" i="28"/>
  <c r="I121" i="28" s="1"/>
  <c r="G122" i="28"/>
  <c r="I122" i="28" s="1"/>
  <c r="G123" i="28"/>
  <c r="G124" i="28"/>
  <c r="G125" i="28"/>
  <c r="I125" i="28" s="1"/>
  <c r="G126" i="28"/>
  <c r="I126" i="28" s="1"/>
  <c r="G127" i="28"/>
  <c r="I127" i="28" s="1"/>
  <c r="G128" i="28"/>
  <c r="I128" i="28" s="1"/>
  <c r="G129" i="28"/>
  <c r="I129" i="28" s="1"/>
  <c r="G130" i="28"/>
  <c r="I130" i="28" s="1"/>
  <c r="G131" i="28"/>
  <c r="G132" i="28"/>
  <c r="I132" i="28" s="1"/>
  <c r="G133" i="28"/>
  <c r="I133" i="28" s="1"/>
  <c r="G134" i="28"/>
  <c r="I134" i="28" s="1"/>
  <c r="G135" i="28"/>
  <c r="I135" i="28" s="1"/>
  <c r="G136" i="28"/>
  <c r="I136" i="28" s="1"/>
  <c r="G137" i="28"/>
  <c r="I137" i="28" s="1"/>
  <c r="G138" i="28"/>
  <c r="I138" i="28" s="1"/>
  <c r="G139" i="28"/>
  <c r="G140" i="28"/>
  <c r="G141" i="28"/>
  <c r="I141" i="28" s="1"/>
  <c r="G142" i="28"/>
  <c r="I142" i="28" s="1"/>
  <c r="G143" i="28"/>
  <c r="I143" i="28" s="1"/>
  <c r="G144" i="28"/>
  <c r="I144" i="28" s="1"/>
  <c r="G145" i="28"/>
  <c r="I145" i="28" s="1"/>
  <c r="G146" i="28"/>
  <c r="I146" i="28" s="1"/>
  <c r="G147" i="28"/>
  <c r="G148" i="28"/>
  <c r="I148" i="28" s="1"/>
  <c r="G149" i="28"/>
  <c r="I149" i="28" s="1"/>
  <c r="G150" i="28"/>
  <c r="I150" i="28" s="1"/>
  <c r="G151" i="28"/>
  <c r="I151" i="28" s="1"/>
  <c r="G152" i="28"/>
  <c r="I152" i="28" s="1"/>
  <c r="G153" i="28"/>
  <c r="I153" i="28" s="1"/>
  <c r="G154" i="28"/>
  <c r="I154" i="28" s="1"/>
  <c r="G155" i="28"/>
  <c r="G156" i="28"/>
  <c r="G157" i="28"/>
  <c r="I157" i="28" s="1"/>
  <c r="G158" i="28"/>
  <c r="I158" i="28" s="1"/>
  <c r="G159" i="28"/>
  <c r="I159" i="28" s="1"/>
  <c r="G160" i="28"/>
  <c r="I160" i="28" s="1"/>
  <c r="G161" i="28"/>
  <c r="I161" i="28" s="1"/>
  <c r="G162" i="28"/>
  <c r="I162" i="28" s="1"/>
  <c r="G163" i="28"/>
  <c r="G164" i="28"/>
  <c r="I164" i="28" s="1"/>
  <c r="G165" i="28"/>
  <c r="I165" i="28" s="1"/>
  <c r="G166" i="28"/>
  <c r="I166" i="28" s="1"/>
  <c r="G167" i="28"/>
  <c r="I167" i="28" s="1"/>
  <c r="G168" i="28"/>
  <c r="I168" i="28" s="1"/>
  <c r="G169" i="28"/>
  <c r="I169" i="28" s="1"/>
  <c r="G170" i="28"/>
  <c r="I170" i="28" s="1"/>
  <c r="G171" i="28"/>
  <c r="G172" i="28"/>
  <c r="G173" i="28"/>
  <c r="I173" i="28" s="1"/>
  <c r="G174" i="28"/>
  <c r="I174" i="28" s="1"/>
  <c r="G175" i="28"/>
  <c r="I175" i="28" s="1"/>
  <c r="G176" i="28"/>
  <c r="I176" i="28" s="1"/>
  <c r="G177" i="28"/>
  <c r="I177" i="28" s="1"/>
  <c r="G178" i="28"/>
  <c r="I178" i="28" s="1"/>
  <c r="G179" i="28"/>
  <c r="G180" i="28"/>
  <c r="I180" i="28" s="1"/>
  <c r="G181" i="28"/>
  <c r="I181" i="28" s="1"/>
  <c r="G182" i="28"/>
  <c r="I182" i="28" s="1"/>
  <c r="G183" i="28"/>
  <c r="I183" i="28" s="1"/>
  <c r="G184" i="28"/>
  <c r="I184" i="28" s="1"/>
  <c r="G185" i="28"/>
  <c r="I185" i="28" s="1"/>
  <c r="G186" i="28"/>
  <c r="I186" i="28" s="1"/>
  <c r="G187" i="28"/>
  <c r="G188" i="28"/>
  <c r="G189" i="28"/>
  <c r="I189" i="28" s="1"/>
  <c r="G190" i="28"/>
  <c r="I190" i="28" s="1"/>
  <c r="G191" i="28"/>
  <c r="I191" i="28" s="1"/>
  <c r="G192" i="28"/>
  <c r="I192" i="28" s="1"/>
  <c r="G193" i="28"/>
  <c r="I193" i="28" s="1"/>
  <c r="G194" i="28"/>
  <c r="I194" i="28" s="1"/>
  <c r="G195" i="28"/>
  <c r="G196" i="28"/>
  <c r="I196" i="28" s="1"/>
  <c r="G197" i="28"/>
  <c r="I197" i="28" s="1"/>
  <c r="G198" i="28"/>
  <c r="I198" i="28" s="1"/>
  <c r="G199" i="28"/>
  <c r="I199" i="28" s="1"/>
  <c r="G200" i="28"/>
  <c r="I200" i="28" s="1"/>
  <c r="G201" i="28"/>
  <c r="I201" i="28" s="1"/>
  <c r="G202" i="28"/>
  <c r="I202" i="28" s="1"/>
  <c r="G203" i="28"/>
  <c r="G204" i="28"/>
  <c r="G205" i="28"/>
  <c r="I205" i="28" s="1"/>
  <c r="G206" i="28"/>
  <c r="I206" i="28" s="1"/>
  <c r="G207" i="28"/>
  <c r="I207" i="28" s="1"/>
  <c r="G208" i="28"/>
  <c r="I208" i="28" s="1"/>
  <c r="G209" i="28"/>
  <c r="I209" i="28" s="1"/>
  <c r="G210" i="28"/>
  <c r="I210" i="28" s="1"/>
  <c r="G211" i="28"/>
  <c r="G212" i="28"/>
  <c r="I212" i="28" s="1"/>
  <c r="G213" i="28"/>
  <c r="I213" i="28" s="1"/>
  <c r="G214" i="28"/>
  <c r="I214" i="28" s="1"/>
  <c r="G215" i="28"/>
  <c r="I215" i="28" s="1"/>
  <c r="G216" i="28"/>
  <c r="I216" i="28" s="1"/>
  <c r="G217" i="28"/>
  <c r="I217" i="28" s="1"/>
  <c r="G218" i="28"/>
  <c r="I218" i="28" s="1"/>
  <c r="G219" i="28"/>
  <c r="G220" i="28"/>
  <c r="G221" i="28"/>
  <c r="I221" i="28" s="1"/>
  <c r="G222" i="28"/>
  <c r="I222" i="28" s="1"/>
  <c r="G223" i="28"/>
  <c r="I223" i="28" s="1"/>
  <c r="G224" i="28"/>
  <c r="I224" i="28" s="1"/>
  <c r="G225" i="28"/>
  <c r="I225" i="28" s="1"/>
  <c r="G226" i="28"/>
  <c r="I226" i="28" s="1"/>
  <c r="G227" i="28"/>
  <c r="G228" i="28"/>
  <c r="I228" i="28" s="1"/>
  <c r="G229" i="28"/>
  <c r="I229" i="28" s="1"/>
  <c r="G230" i="28"/>
  <c r="I230" i="28" s="1"/>
  <c r="G231" i="28"/>
  <c r="I231" i="28" s="1"/>
  <c r="G232" i="28"/>
  <c r="I232" i="28" s="1"/>
  <c r="G233" i="28"/>
  <c r="I233" i="28" s="1"/>
  <c r="G234" i="28"/>
  <c r="I234" i="28" s="1"/>
  <c r="G235" i="28"/>
  <c r="G236" i="28"/>
  <c r="G237" i="28"/>
  <c r="I237" i="28" s="1"/>
  <c r="G238" i="28"/>
  <c r="I238" i="28" s="1"/>
  <c r="G239" i="28"/>
  <c r="I239" i="28" s="1"/>
  <c r="G240" i="28"/>
  <c r="I240" i="28" s="1"/>
  <c r="G241" i="28"/>
  <c r="I241" i="28" s="1"/>
  <c r="G242" i="28"/>
  <c r="I242" i="28" s="1"/>
  <c r="G243" i="28"/>
  <c r="G244" i="28"/>
  <c r="I244" i="28" s="1"/>
  <c r="G245" i="28"/>
  <c r="I245" i="28" s="1"/>
  <c r="G246" i="28"/>
  <c r="I246" i="28" s="1"/>
  <c r="G247" i="28"/>
  <c r="I247" i="28" s="1"/>
  <c r="G248" i="28"/>
  <c r="I248" i="28" s="1"/>
  <c r="G249" i="28"/>
  <c r="I249" i="28" s="1"/>
  <c r="G250" i="28"/>
  <c r="I250" i="28" s="1"/>
  <c r="G251" i="28"/>
  <c r="G252" i="28"/>
  <c r="G253" i="28"/>
  <c r="I253" i="28" s="1"/>
  <c r="G254" i="28"/>
  <c r="I254" i="28" s="1"/>
  <c r="G255" i="28"/>
  <c r="I255" i="28" s="1"/>
  <c r="G256" i="28"/>
  <c r="I256" i="28" s="1"/>
  <c r="G257" i="28"/>
  <c r="I257" i="28" s="1"/>
  <c r="G258" i="28"/>
  <c r="I258" i="28" s="1"/>
  <c r="G259" i="28"/>
  <c r="G260" i="28"/>
  <c r="I260" i="28" s="1"/>
  <c r="G261" i="28"/>
  <c r="I261" i="28" s="1"/>
  <c r="G262" i="28"/>
  <c r="I262" i="28" s="1"/>
  <c r="G263" i="28"/>
  <c r="I263" i="28" s="1"/>
  <c r="G264" i="28"/>
  <c r="I264" i="28" s="1"/>
  <c r="G265" i="28"/>
  <c r="I265" i="28" s="1"/>
  <c r="G266" i="28"/>
  <c r="I266" i="28" s="1"/>
  <c r="G267" i="28"/>
  <c r="G268" i="28"/>
  <c r="G269" i="28"/>
  <c r="I269" i="28" s="1"/>
  <c r="G270" i="28"/>
  <c r="I270" i="28" s="1"/>
  <c r="G271" i="28"/>
  <c r="I271" i="28" s="1"/>
  <c r="G272" i="28"/>
  <c r="I272" i="28" s="1"/>
  <c r="G273" i="28"/>
  <c r="I273" i="28" s="1"/>
  <c r="G274" i="28"/>
  <c r="I274" i="28" s="1"/>
  <c r="G275" i="28"/>
  <c r="G276" i="28"/>
  <c r="I276" i="28" s="1"/>
  <c r="G277" i="28"/>
  <c r="I277" i="28" s="1"/>
  <c r="G278" i="28"/>
  <c r="I278" i="28" s="1"/>
  <c r="G279" i="28"/>
  <c r="I279" i="28" s="1"/>
  <c r="G280" i="28"/>
  <c r="I280" i="28" s="1"/>
  <c r="G281" i="28"/>
  <c r="I281" i="28" s="1"/>
  <c r="G282" i="28"/>
  <c r="I282" i="28" s="1"/>
  <c r="G283" i="28"/>
  <c r="G284" i="28"/>
  <c r="G285" i="28"/>
  <c r="I285" i="28" s="1"/>
  <c r="G286" i="28"/>
  <c r="I286" i="28" s="1"/>
  <c r="G287" i="28"/>
  <c r="I287" i="28" s="1"/>
  <c r="G288" i="28"/>
  <c r="I288" i="28" s="1"/>
  <c r="G289" i="28"/>
  <c r="I289" i="28" s="1"/>
  <c r="G290" i="28"/>
  <c r="I290" i="28" s="1"/>
  <c r="G291" i="28"/>
  <c r="G292" i="28"/>
  <c r="I292" i="28" s="1"/>
  <c r="G293" i="28"/>
  <c r="I293" i="28" s="1"/>
  <c r="G294" i="28"/>
  <c r="I294" i="28" s="1"/>
  <c r="G295" i="28"/>
  <c r="I295" i="28" s="1"/>
  <c r="G296" i="28"/>
  <c r="I296" i="28" s="1"/>
  <c r="G297" i="28"/>
  <c r="I297" i="28" s="1"/>
  <c r="G298" i="28"/>
  <c r="I298" i="28" s="1"/>
  <c r="G299" i="28"/>
  <c r="G300" i="28"/>
  <c r="G301" i="28"/>
  <c r="I301" i="28" s="1"/>
  <c r="G302" i="28"/>
  <c r="I302" i="28" s="1"/>
  <c r="G303" i="28"/>
  <c r="I303" i="28" s="1"/>
  <c r="G304" i="28"/>
  <c r="I304" i="28" s="1"/>
  <c r="G305" i="28"/>
  <c r="I305" i="28" s="1"/>
  <c r="G306" i="28"/>
  <c r="I306" i="28" s="1"/>
  <c r="G307" i="28"/>
  <c r="G308" i="28"/>
  <c r="I308" i="28" s="1"/>
  <c r="G309" i="28"/>
  <c r="I309" i="28" s="1"/>
  <c r="G310" i="28"/>
  <c r="I310" i="28" s="1"/>
  <c r="G311" i="28"/>
  <c r="I311" i="28" s="1"/>
  <c r="G312" i="28"/>
  <c r="I312" i="28" s="1"/>
  <c r="G313" i="28"/>
  <c r="I313" i="28" s="1"/>
  <c r="G314" i="28"/>
  <c r="I314" i="28" s="1"/>
  <c r="G315" i="28"/>
  <c r="G316" i="28"/>
  <c r="G317" i="28"/>
  <c r="I317" i="28" s="1"/>
  <c r="G318" i="28"/>
  <c r="I318" i="28" s="1"/>
  <c r="G319" i="28"/>
  <c r="I319" i="28" s="1"/>
  <c r="G320" i="28"/>
  <c r="I320" i="28" s="1"/>
  <c r="G321" i="28"/>
  <c r="I321" i="28" s="1"/>
  <c r="G322" i="28"/>
  <c r="I322" i="28" s="1"/>
  <c r="G323" i="28"/>
  <c r="G324" i="28"/>
  <c r="I324" i="28" s="1"/>
  <c r="G325" i="28"/>
  <c r="I325" i="28" s="1"/>
  <c r="G326" i="28"/>
  <c r="I326" i="28" s="1"/>
  <c r="G327" i="28"/>
  <c r="I327" i="28" s="1"/>
  <c r="G328" i="28"/>
  <c r="I328" i="28" s="1"/>
  <c r="G329" i="28"/>
  <c r="I329" i="28" s="1"/>
  <c r="G330" i="28"/>
  <c r="I330" i="28" s="1"/>
  <c r="G331" i="28"/>
  <c r="G332" i="28"/>
  <c r="G333" i="28"/>
  <c r="I333" i="28" s="1"/>
  <c r="G334" i="28"/>
  <c r="I334" i="28" s="1"/>
  <c r="G335" i="28"/>
  <c r="I335" i="28" s="1"/>
  <c r="G336" i="28"/>
  <c r="I336" i="28" s="1"/>
  <c r="G337" i="28"/>
  <c r="I337" i="28" s="1"/>
  <c r="G338" i="28"/>
  <c r="I338" i="28" s="1"/>
  <c r="G339" i="28"/>
  <c r="G340" i="28"/>
  <c r="I340" i="28" s="1"/>
  <c r="G341" i="28"/>
  <c r="I341" i="28" s="1"/>
  <c r="G342" i="28"/>
  <c r="I342" i="28" s="1"/>
  <c r="G343" i="28"/>
  <c r="I343" i="28" s="1"/>
  <c r="G344" i="28"/>
  <c r="I344" i="28" s="1"/>
  <c r="G345" i="28"/>
  <c r="I345" i="28" s="1"/>
  <c r="G346" i="28"/>
  <c r="I346" i="28" s="1"/>
  <c r="G347" i="28"/>
  <c r="G348" i="28"/>
  <c r="G349" i="28"/>
  <c r="I349" i="28" s="1"/>
  <c r="G350" i="28"/>
  <c r="I350" i="28" s="1"/>
  <c r="G351" i="28"/>
  <c r="I351" i="28" s="1"/>
  <c r="G352" i="28"/>
  <c r="I352" i="28" s="1"/>
  <c r="G353" i="28"/>
  <c r="I353" i="28" s="1"/>
  <c r="G354" i="28"/>
  <c r="I354" i="28" s="1"/>
  <c r="G355" i="28"/>
  <c r="G356" i="28"/>
  <c r="I356" i="28" s="1"/>
  <c r="G357" i="28"/>
  <c r="I357" i="28" s="1"/>
  <c r="G358" i="28"/>
  <c r="I358" i="28" s="1"/>
  <c r="G359" i="28"/>
  <c r="I359" i="28" s="1"/>
  <c r="G360" i="28"/>
  <c r="I360" i="28" s="1"/>
  <c r="G361" i="28"/>
  <c r="I361" i="28" s="1"/>
  <c r="G362" i="28"/>
  <c r="I362" i="28" s="1"/>
  <c r="G363" i="28"/>
  <c r="G364" i="28"/>
  <c r="G365" i="28"/>
  <c r="I365" i="28" s="1"/>
  <c r="G366" i="28"/>
  <c r="I366" i="28" s="1"/>
  <c r="G367" i="28"/>
  <c r="I367" i="28" s="1"/>
  <c r="G368" i="28"/>
  <c r="I368" i="28" s="1"/>
  <c r="G369" i="28"/>
  <c r="I369" i="28" s="1"/>
  <c r="G370" i="28"/>
  <c r="I370" i="28" s="1"/>
  <c r="G371" i="28"/>
  <c r="G372" i="28"/>
  <c r="I372" i="28" s="1"/>
  <c r="G373" i="28"/>
  <c r="I373" i="28" s="1"/>
  <c r="G374" i="28"/>
  <c r="I374" i="28" s="1"/>
  <c r="G375" i="28"/>
  <c r="I375" i="28" s="1"/>
  <c r="G376" i="28"/>
  <c r="I376" i="28" s="1"/>
  <c r="G377" i="28"/>
  <c r="I377" i="28" s="1"/>
  <c r="G378" i="28"/>
  <c r="I378" i="28" s="1"/>
  <c r="G379" i="28"/>
  <c r="G380" i="28"/>
  <c r="G381" i="28"/>
  <c r="I381" i="28" s="1"/>
  <c r="G382" i="28"/>
  <c r="I382" i="28" s="1"/>
  <c r="G383" i="28"/>
  <c r="I383" i="28" s="1"/>
  <c r="G384" i="28"/>
  <c r="I384" i="28" s="1"/>
  <c r="G385" i="28"/>
  <c r="I385" i="28" s="1"/>
  <c r="G2" i="28"/>
  <c r="I2" i="28" s="1"/>
  <c r="F3" i="28"/>
  <c r="F4" i="28"/>
  <c r="H4" i="28" s="1"/>
  <c r="F5" i="28"/>
  <c r="H5" i="28" s="1"/>
  <c r="F6" i="28"/>
  <c r="H6" i="28" s="1"/>
  <c r="F7" i="28"/>
  <c r="H7" i="28" s="1"/>
  <c r="F8" i="28"/>
  <c r="H8" i="28" s="1"/>
  <c r="F9" i="28"/>
  <c r="H9" i="28" s="1"/>
  <c r="F10" i="28"/>
  <c r="H10" i="28" s="1"/>
  <c r="F11" i="28"/>
  <c r="F12" i="28"/>
  <c r="H12" i="28" s="1"/>
  <c r="F13" i="28"/>
  <c r="H13" i="28" s="1"/>
  <c r="F14" i="28"/>
  <c r="H14" i="28" s="1"/>
  <c r="F15" i="28"/>
  <c r="H15" i="28" s="1"/>
  <c r="F16" i="28"/>
  <c r="H16" i="28" s="1"/>
  <c r="F17" i="28"/>
  <c r="H17" i="28" s="1"/>
  <c r="F18" i="28"/>
  <c r="H18" i="28" s="1"/>
  <c r="F19" i="28"/>
  <c r="F20" i="28"/>
  <c r="H20" i="28" s="1"/>
  <c r="F21" i="28"/>
  <c r="H21" i="28" s="1"/>
  <c r="F22" i="28"/>
  <c r="H22" i="28" s="1"/>
  <c r="F23" i="28"/>
  <c r="H23" i="28" s="1"/>
  <c r="F24" i="28"/>
  <c r="H24" i="28" s="1"/>
  <c r="F25" i="28"/>
  <c r="H25" i="28" s="1"/>
  <c r="F26" i="28"/>
  <c r="H26" i="28" s="1"/>
  <c r="F27" i="28"/>
  <c r="F28" i="28"/>
  <c r="H28" i="28" s="1"/>
  <c r="F29" i="28"/>
  <c r="H29" i="28" s="1"/>
  <c r="F30" i="28"/>
  <c r="H30" i="28" s="1"/>
  <c r="F31" i="28"/>
  <c r="H31" i="28" s="1"/>
  <c r="F32" i="28"/>
  <c r="H32" i="28" s="1"/>
  <c r="F33" i="28"/>
  <c r="H33" i="28" s="1"/>
  <c r="F34" i="28"/>
  <c r="H34" i="28" s="1"/>
  <c r="F35" i="28"/>
  <c r="F36" i="28"/>
  <c r="H36" i="28" s="1"/>
  <c r="F37" i="28"/>
  <c r="H37" i="28" s="1"/>
  <c r="F38" i="28"/>
  <c r="H38" i="28" s="1"/>
  <c r="F39" i="28"/>
  <c r="H39" i="28" s="1"/>
  <c r="F40" i="28"/>
  <c r="H40" i="28" s="1"/>
  <c r="F41" i="28"/>
  <c r="H41" i="28" s="1"/>
  <c r="F42" i="28"/>
  <c r="H42" i="28" s="1"/>
  <c r="F43" i="28"/>
  <c r="F44" i="28"/>
  <c r="H44" i="28" s="1"/>
  <c r="F45" i="28"/>
  <c r="H45" i="28" s="1"/>
  <c r="F46" i="28"/>
  <c r="H46" i="28" s="1"/>
  <c r="F47" i="28"/>
  <c r="H47" i="28" s="1"/>
  <c r="F48" i="28"/>
  <c r="H48" i="28" s="1"/>
  <c r="F49" i="28"/>
  <c r="H49" i="28" s="1"/>
  <c r="F50" i="28"/>
  <c r="H50" i="28" s="1"/>
  <c r="F51" i="28"/>
  <c r="F52" i="28"/>
  <c r="H52" i="28" s="1"/>
  <c r="F53" i="28"/>
  <c r="H53" i="28" s="1"/>
  <c r="F54" i="28"/>
  <c r="H54" i="28" s="1"/>
  <c r="F55" i="28"/>
  <c r="H55" i="28" s="1"/>
  <c r="F56" i="28"/>
  <c r="H56" i="28" s="1"/>
  <c r="F57" i="28"/>
  <c r="H57" i="28" s="1"/>
  <c r="F58" i="28"/>
  <c r="H58" i="28" s="1"/>
  <c r="F59" i="28"/>
  <c r="F60" i="28"/>
  <c r="H60" i="28" s="1"/>
  <c r="F61" i="28"/>
  <c r="H61" i="28" s="1"/>
  <c r="F62" i="28"/>
  <c r="H62" i="28" s="1"/>
  <c r="F63" i="28"/>
  <c r="H63" i="28" s="1"/>
  <c r="F64" i="28"/>
  <c r="H64" i="28" s="1"/>
  <c r="F65" i="28"/>
  <c r="H65" i="28" s="1"/>
  <c r="F66" i="28"/>
  <c r="H66" i="28" s="1"/>
  <c r="F67" i="28"/>
  <c r="F68" i="28"/>
  <c r="H68" i="28" s="1"/>
  <c r="F69" i="28"/>
  <c r="H69" i="28" s="1"/>
  <c r="F70" i="28"/>
  <c r="H70" i="28" s="1"/>
  <c r="F71" i="28"/>
  <c r="H71" i="28" s="1"/>
  <c r="F72" i="28"/>
  <c r="H72" i="28" s="1"/>
  <c r="F73" i="28"/>
  <c r="H73" i="28" s="1"/>
  <c r="F74" i="28"/>
  <c r="H74" i="28" s="1"/>
  <c r="F75" i="28"/>
  <c r="F76" i="28"/>
  <c r="H76" i="28" s="1"/>
  <c r="F77" i="28"/>
  <c r="H77" i="28" s="1"/>
  <c r="F78" i="28"/>
  <c r="H78" i="28" s="1"/>
  <c r="F79" i="28"/>
  <c r="H79" i="28" s="1"/>
  <c r="F80" i="28"/>
  <c r="H80" i="28" s="1"/>
  <c r="F81" i="28"/>
  <c r="H81" i="28" s="1"/>
  <c r="F82" i="28"/>
  <c r="H82" i="28" s="1"/>
  <c r="F83" i="28"/>
  <c r="F84" i="28"/>
  <c r="H84" i="28" s="1"/>
  <c r="F85" i="28"/>
  <c r="H85" i="28" s="1"/>
  <c r="F86" i="28"/>
  <c r="H86" i="28" s="1"/>
  <c r="F87" i="28"/>
  <c r="H87" i="28" s="1"/>
  <c r="F88" i="28"/>
  <c r="H88" i="28" s="1"/>
  <c r="F89" i="28"/>
  <c r="H89" i="28" s="1"/>
  <c r="F90" i="28"/>
  <c r="H90" i="28" s="1"/>
  <c r="F91" i="28"/>
  <c r="F92" i="28"/>
  <c r="H92" i="28" s="1"/>
  <c r="F93" i="28"/>
  <c r="H93" i="28" s="1"/>
  <c r="F94" i="28"/>
  <c r="H94" i="28" s="1"/>
  <c r="F95" i="28"/>
  <c r="H95" i="28" s="1"/>
  <c r="F96" i="28"/>
  <c r="H96" i="28" s="1"/>
  <c r="F97" i="28"/>
  <c r="H97" i="28" s="1"/>
  <c r="F98" i="28"/>
  <c r="H98" i="28" s="1"/>
  <c r="F99" i="28"/>
  <c r="F100" i="28"/>
  <c r="H100" i="28" s="1"/>
  <c r="F101" i="28"/>
  <c r="H101" i="28" s="1"/>
  <c r="F102" i="28"/>
  <c r="H102" i="28" s="1"/>
  <c r="F103" i="28"/>
  <c r="H103" i="28" s="1"/>
  <c r="F104" i="28"/>
  <c r="H104" i="28" s="1"/>
  <c r="F105" i="28"/>
  <c r="H105" i="28" s="1"/>
  <c r="F106" i="28"/>
  <c r="H106" i="28" s="1"/>
  <c r="F107" i="28"/>
  <c r="F108" i="28"/>
  <c r="H108" i="28" s="1"/>
  <c r="F109" i="28"/>
  <c r="H109" i="28" s="1"/>
  <c r="F110" i="28"/>
  <c r="H110" i="28" s="1"/>
  <c r="F111" i="28"/>
  <c r="H111" i="28" s="1"/>
  <c r="F112" i="28"/>
  <c r="H112" i="28" s="1"/>
  <c r="F113" i="28"/>
  <c r="H113" i="28" s="1"/>
  <c r="F114" i="28"/>
  <c r="H114" i="28" s="1"/>
  <c r="F115" i="28"/>
  <c r="F116" i="28"/>
  <c r="H116" i="28" s="1"/>
  <c r="F117" i="28"/>
  <c r="H117" i="28" s="1"/>
  <c r="F118" i="28"/>
  <c r="H118" i="28" s="1"/>
  <c r="F119" i="28"/>
  <c r="H119" i="28" s="1"/>
  <c r="F120" i="28"/>
  <c r="H120" i="28" s="1"/>
  <c r="F121" i="28"/>
  <c r="H121" i="28" s="1"/>
  <c r="F122" i="28"/>
  <c r="H122" i="28" s="1"/>
  <c r="F123" i="28"/>
  <c r="F124" i="28"/>
  <c r="H124" i="28" s="1"/>
  <c r="F125" i="28"/>
  <c r="H125" i="28" s="1"/>
  <c r="F126" i="28"/>
  <c r="H126" i="28" s="1"/>
  <c r="F127" i="28"/>
  <c r="H127" i="28" s="1"/>
  <c r="F128" i="28"/>
  <c r="H128" i="28" s="1"/>
  <c r="F129" i="28"/>
  <c r="H129" i="28" s="1"/>
  <c r="F130" i="28"/>
  <c r="H130" i="28" s="1"/>
  <c r="F131" i="28"/>
  <c r="F132" i="28"/>
  <c r="H132" i="28" s="1"/>
  <c r="F133" i="28"/>
  <c r="H133" i="28" s="1"/>
  <c r="F134" i="28"/>
  <c r="H134" i="28" s="1"/>
  <c r="F135" i="28"/>
  <c r="H135" i="28" s="1"/>
  <c r="F136" i="28"/>
  <c r="H136" i="28" s="1"/>
  <c r="F137" i="28"/>
  <c r="H137" i="28" s="1"/>
  <c r="F138" i="28"/>
  <c r="H138" i="28" s="1"/>
  <c r="F139" i="28"/>
  <c r="F140" i="28"/>
  <c r="H140" i="28" s="1"/>
  <c r="F141" i="28"/>
  <c r="H141" i="28" s="1"/>
  <c r="F142" i="28"/>
  <c r="H142" i="28" s="1"/>
  <c r="F143" i="28"/>
  <c r="H143" i="28" s="1"/>
  <c r="F144" i="28"/>
  <c r="H144" i="28" s="1"/>
  <c r="F145" i="28"/>
  <c r="H145" i="28" s="1"/>
  <c r="F146" i="28"/>
  <c r="H146" i="28" s="1"/>
  <c r="F147" i="28"/>
  <c r="F148" i="28"/>
  <c r="H148" i="28" s="1"/>
  <c r="F149" i="28"/>
  <c r="H149" i="28" s="1"/>
  <c r="F150" i="28"/>
  <c r="H150" i="28" s="1"/>
  <c r="F151" i="28"/>
  <c r="H151" i="28" s="1"/>
  <c r="F152" i="28"/>
  <c r="H152" i="28" s="1"/>
  <c r="F153" i="28"/>
  <c r="H153" i="28" s="1"/>
  <c r="F154" i="28"/>
  <c r="H154" i="28" s="1"/>
  <c r="F155" i="28"/>
  <c r="F156" i="28"/>
  <c r="H156" i="28" s="1"/>
  <c r="F157" i="28"/>
  <c r="H157" i="28" s="1"/>
  <c r="F158" i="28"/>
  <c r="H158" i="28" s="1"/>
  <c r="F159" i="28"/>
  <c r="H159" i="28" s="1"/>
  <c r="F160" i="28"/>
  <c r="H160" i="28" s="1"/>
  <c r="F161" i="28"/>
  <c r="H161" i="28" s="1"/>
  <c r="F162" i="28"/>
  <c r="H162" i="28" s="1"/>
  <c r="F163" i="28"/>
  <c r="F164" i="28"/>
  <c r="H164" i="28" s="1"/>
  <c r="F165" i="28"/>
  <c r="H165" i="28" s="1"/>
  <c r="F166" i="28"/>
  <c r="H166" i="28" s="1"/>
  <c r="F167" i="28"/>
  <c r="H167" i="28" s="1"/>
  <c r="F168" i="28"/>
  <c r="H168" i="28" s="1"/>
  <c r="F169" i="28"/>
  <c r="H169" i="28" s="1"/>
  <c r="F170" i="28"/>
  <c r="H170" i="28" s="1"/>
  <c r="F171" i="28"/>
  <c r="F172" i="28"/>
  <c r="H172" i="28" s="1"/>
  <c r="F173" i="28"/>
  <c r="H173" i="28" s="1"/>
  <c r="F174" i="28"/>
  <c r="H174" i="28" s="1"/>
  <c r="F175" i="28"/>
  <c r="H175" i="28" s="1"/>
  <c r="F176" i="28"/>
  <c r="H176" i="28" s="1"/>
  <c r="F177" i="28"/>
  <c r="H177" i="28" s="1"/>
  <c r="F178" i="28"/>
  <c r="H178" i="28" s="1"/>
  <c r="F179" i="28"/>
  <c r="F180" i="28"/>
  <c r="H180" i="28" s="1"/>
  <c r="F181" i="28"/>
  <c r="H181" i="28" s="1"/>
  <c r="F182" i="28"/>
  <c r="H182" i="28" s="1"/>
  <c r="F183" i="28"/>
  <c r="H183" i="28" s="1"/>
  <c r="F184" i="28"/>
  <c r="H184" i="28" s="1"/>
  <c r="F185" i="28"/>
  <c r="H185" i="28" s="1"/>
  <c r="F186" i="28"/>
  <c r="H186" i="28" s="1"/>
  <c r="F187" i="28"/>
  <c r="F188" i="28"/>
  <c r="H188" i="28" s="1"/>
  <c r="F189" i="28"/>
  <c r="H189" i="28" s="1"/>
  <c r="F190" i="28"/>
  <c r="H190" i="28" s="1"/>
  <c r="F191" i="28"/>
  <c r="H191" i="28" s="1"/>
  <c r="F192" i="28"/>
  <c r="H192" i="28" s="1"/>
  <c r="F193" i="28"/>
  <c r="H193" i="28" s="1"/>
  <c r="F194" i="28"/>
  <c r="H194" i="28" s="1"/>
  <c r="F195" i="28"/>
  <c r="F196" i="28"/>
  <c r="H196" i="28" s="1"/>
  <c r="F197" i="28"/>
  <c r="H197" i="28" s="1"/>
  <c r="F198" i="28"/>
  <c r="H198" i="28" s="1"/>
  <c r="F199" i="28"/>
  <c r="H199" i="28" s="1"/>
  <c r="F200" i="28"/>
  <c r="H200" i="28" s="1"/>
  <c r="F201" i="28"/>
  <c r="H201" i="28" s="1"/>
  <c r="F202" i="28"/>
  <c r="H202" i="28" s="1"/>
  <c r="F203" i="28"/>
  <c r="F204" i="28"/>
  <c r="H204" i="28" s="1"/>
  <c r="F205" i="28"/>
  <c r="H205" i="28" s="1"/>
  <c r="F206" i="28"/>
  <c r="H206" i="28" s="1"/>
  <c r="F207" i="28"/>
  <c r="H207" i="28" s="1"/>
  <c r="F208" i="28"/>
  <c r="H208" i="28" s="1"/>
  <c r="F209" i="28"/>
  <c r="H209" i="28" s="1"/>
  <c r="F210" i="28"/>
  <c r="H210" i="28" s="1"/>
  <c r="F211" i="28"/>
  <c r="F212" i="28"/>
  <c r="H212" i="28" s="1"/>
  <c r="F213" i="28"/>
  <c r="H213" i="28" s="1"/>
  <c r="F214" i="28"/>
  <c r="H214" i="28" s="1"/>
  <c r="F215" i="28"/>
  <c r="H215" i="28" s="1"/>
  <c r="F216" i="28"/>
  <c r="H216" i="28" s="1"/>
  <c r="F217" i="28"/>
  <c r="H217" i="28" s="1"/>
  <c r="F218" i="28"/>
  <c r="H218" i="28" s="1"/>
  <c r="F219" i="28"/>
  <c r="F220" i="28"/>
  <c r="H220" i="28" s="1"/>
  <c r="F221" i="28"/>
  <c r="H221" i="28" s="1"/>
  <c r="F222" i="28"/>
  <c r="H222" i="28" s="1"/>
  <c r="F223" i="28"/>
  <c r="H223" i="28" s="1"/>
  <c r="F224" i="28"/>
  <c r="H224" i="28" s="1"/>
  <c r="F225" i="28"/>
  <c r="H225" i="28" s="1"/>
  <c r="F226" i="28"/>
  <c r="H226" i="28" s="1"/>
  <c r="F227" i="28"/>
  <c r="F228" i="28"/>
  <c r="H228" i="28" s="1"/>
  <c r="F229" i="28"/>
  <c r="H229" i="28" s="1"/>
  <c r="F230" i="28"/>
  <c r="H230" i="28" s="1"/>
  <c r="F231" i="28"/>
  <c r="H231" i="28" s="1"/>
  <c r="F232" i="28"/>
  <c r="H232" i="28" s="1"/>
  <c r="F233" i="28"/>
  <c r="H233" i="28" s="1"/>
  <c r="F234" i="28"/>
  <c r="H234" i="28" s="1"/>
  <c r="F235" i="28"/>
  <c r="F236" i="28"/>
  <c r="H236" i="28" s="1"/>
  <c r="F237" i="28"/>
  <c r="H237" i="28" s="1"/>
  <c r="F238" i="28"/>
  <c r="H238" i="28" s="1"/>
  <c r="F239" i="28"/>
  <c r="H239" i="28" s="1"/>
  <c r="F240" i="28"/>
  <c r="H240" i="28" s="1"/>
  <c r="F241" i="28"/>
  <c r="H241" i="28" s="1"/>
  <c r="F242" i="28"/>
  <c r="H242" i="28" s="1"/>
  <c r="F243" i="28"/>
  <c r="F244" i="28"/>
  <c r="H244" i="28" s="1"/>
  <c r="F245" i="28"/>
  <c r="H245" i="28" s="1"/>
  <c r="F246" i="28"/>
  <c r="H246" i="28" s="1"/>
  <c r="F247" i="28"/>
  <c r="H247" i="28" s="1"/>
  <c r="F248" i="28"/>
  <c r="H248" i="28" s="1"/>
  <c r="F249" i="28"/>
  <c r="H249" i="28" s="1"/>
  <c r="F250" i="28"/>
  <c r="H250" i="28" s="1"/>
  <c r="F251" i="28"/>
  <c r="F252" i="28"/>
  <c r="H252" i="28" s="1"/>
  <c r="F253" i="28"/>
  <c r="H253" i="28" s="1"/>
  <c r="F254" i="28"/>
  <c r="H254" i="28" s="1"/>
  <c r="F255" i="28"/>
  <c r="H255" i="28" s="1"/>
  <c r="F256" i="28"/>
  <c r="H256" i="28" s="1"/>
  <c r="F257" i="28"/>
  <c r="H257" i="28" s="1"/>
  <c r="F258" i="28"/>
  <c r="H258" i="28" s="1"/>
  <c r="F259" i="28"/>
  <c r="F260" i="28"/>
  <c r="H260" i="28" s="1"/>
  <c r="F261" i="28"/>
  <c r="H261" i="28" s="1"/>
  <c r="F262" i="28"/>
  <c r="H262" i="28" s="1"/>
  <c r="F263" i="28"/>
  <c r="H263" i="28" s="1"/>
  <c r="F264" i="28"/>
  <c r="H264" i="28" s="1"/>
  <c r="F265" i="28"/>
  <c r="H265" i="28" s="1"/>
  <c r="F266" i="28"/>
  <c r="H266" i="28" s="1"/>
  <c r="F267" i="28"/>
  <c r="F268" i="28"/>
  <c r="H268" i="28" s="1"/>
  <c r="F269" i="28"/>
  <c r="H269" i="28" s="1"/>
  <c r="F270" i="28"/>
  <c r="H270" i="28" s="1"/>
  <c r="F271" i="28"/>
  <c r="H271" i="28" s="1"/>
  <c r="F272" i="28"/>
  <c r="H272" i="28" s="1"/>
  <c r="F273" i="28"/>
  <c r="H273" i="28" s="1"/>
  <c r="F274" i="28"/>
  <c r="H274" i="28" s="1"/>
  <c r="F275" i="28"/>
  <c r="F276" i="28"/>
  <c r="H276" i="28" s="1"/>
  <c r="F277" i="28"/>
  <c r="H277" i="28" s="1"/>
  <c r="F278" i="28"/>
  <c r="H278" i="28" s="1"/>
  <c r="F279" i="28"/>
  <c r="H279" i="28" s="1"/>
  <c r="F280" i="28"/>
  <c r="H280" i="28" s="1"/>
  <c r="F281" i="28"/>
  <c r="H281" i="28" s="1"/>
  <c r="F282" i="28"/>
  <c r="H282" i="28" s="1"/>
  <c r="F283" i="28"/>
  <c r="F284" i="28"/>
  <c r="H284" i="28" s="1"/>
  <c r="F285" i="28"/>
  <c r="H285" i="28" s="1"/>
  <c r="F286" i="28"/>
  <c r="H286" i="28" s="1"/>
  <c r="F287" i="28"/>
  <c r="H287" i="28" s="1"/>
  <c r="F288" i="28"/>
  <c r="H288" i="28" s="1"/>
  <c r="F289" i="28"/>
  <c r="H289" i="28" s="1"/>
  <c r="F290" i="28"/>
  <c r="H290" i="28" s="1"/>
  <c r="F291" i="28"/>
  <c r="F292" i="28"/>
  <c r="H292" i="28" s="1"/>
  <c r="F293" i="28"/>
  <c r="H293" i="28" s="1"/>
  <c r="F294" i="28"/>
  <c r="H294" i="28" s="1"/>
  <c r="F295" i="28"/>
  <c r="H295" i="28" s="1"/>
  <c r="F296" i="28"/>
  <c r="H296" i="28" s="1"/>
  <c r="F297" i="28"/>
  <c r="H297" i="28" s="1"/>
  <c r="F298" i="28"/>
  <c r="H298" i="28" s="1"/>
  <c r="F299" i="28"/>
  <c r="F300" i="28"/>
  <c r="H300" i="28" s="1"/>
  <c r="F301" i="28"/>
  <c r="H301" i="28" s="1"/>
  <c r="F302" i="28"/>
  <c r="H302" i="28" s="1"/>
  <c r="F303" i="28"/>
  <c r="H303" i="28" s="1"/>
  <c r="F304" i="28"/>
  <c r="H304" i="28" s="1"/>
  <c r="F305" i="28"/>
  <c r="H305" i="28" s="1"/>
  <c r="F306" i="28"/>
  <c r="H306" i="28" s="1"/>
  <c r="F307" i="28"/>
  <c r="F308" i="28"/>
  <c r="H308" i="28" s="1"/>
  <c r="F309" i="28"/>
  <c r="H309" i="28" s="1"/>
  <c r="F310" i="28"/>
  <c r="H310" i="28" s="1"/>
  <c r="F311" i="28"/>
  <c r="H311" i="28" s="1"/>
  <c r="F312" i="28"/>
  <c r="H312" i="28" s="1"/>
  <c r="F313" i="28"/>
  <c r="H313" i="28" s="1"/>
  <c r="F314" i="28"/>
  <c r="H314" i="28" s="1"/>
  <c r="F315" i="28"/>
  <c r="F316" i="28"/>
  <c r="H316" i="28" s="1"/>
  <c r="F317" i="28"/>
  <c r="H317" i="28" s="1"/>
  <c r="F318" i="28"/>
  <c r="H318" i="28" s="1"/>
  <c r="F319" i="28"/>
  <c r="H319" i="28" s="1"/>
  <c r="F320" i="28"/>
  <c r="H320" i="28" s="1"/>
  <c r="F321" i="28"/>
  <c r="H321" i="28" s="1"/>
  <c r="F322" i="28"/>
  <c r="H322" i="28" s="1"/>
  <c r="F323" i="28"/>
  <c r="F324" i="28"/>
  <c r="H324" i="28" s="1"/>
  <c r="F325" i="28"/>
  <c r="H325" i="28" s="1"/>
  <c r="F326" i="28"/>
  <c r="H326" i="28" s="1"/>
  <c r="F327" i="28"/>
  <c r="H327" i="28" s="1"/>
  <c r="F328" i="28"/>
  <c r="H328" i="28" s="1"/>
  <c r="F329" i="28"/>
  <c r="H329" i="28" s="1"/>
  <c r="F330" i="28"/>
  <c r="H330" i="28" s="1"/>
  <c r="F331" i="28"/>
  <c r="F332" i="28"/>
  <c r="H332" i="28" s="1"/>
  <c r="F333" i="28"/>
  <c r="H333" i="28" s="1"/>
  <c r="F334" i="28"/>
  <c r="H334" i="28" s="1"/>
  <c r="F335" i="28"/>
  <c r="H335" i="28" s="1"/>
  <c r="F336" i="28"/>
  <c r="H336" i="28" s="1"/>
  <c r="F337" i="28"/>
  <c r="H337" i="28" s="1"/>
  <c r="F338" i="28"/>
  <c r="H338" i="28" s="1"/>
  <c r="F339" i="28"/>
  <c r="F340" i="28"/>
  <c r="H340" i="28" s="1"/>
  <c r="F341" i="28"/>
  <c r="H341" i="28" s="1"/>
  <c r="F342" i="28"/>
  <c r="H342" i="28" s="1"/>
  <c r="F343" i="28"/>
  <c r="H343" i="28" s="1"/>
  <c r="F344" i="28"/>
  <c r="H344" i="28" s="1"/>
  <c r="F345" i="28"/>
  <c r="H345" i="28" s="1"/>
  <c r="F346" i="28"/>
  <c r="H346" i="28" s="1"/>
  <c r="F347" i="28"/>
  <c r="F348" i="28"/>
  <c r="H348" i="28" s="1"/>
  <c r="F349" i="28"/>
  <c r="H349" i="28" s="1"/>
  <c r="F350" i="28"/>
  <c r="H350" i="28" s="1"/>
  <c r="F351" i="28"/>
  <c r="H351" i="28" s="1"/>
  <c r="F352" i="28"/>
  <c r="H352" i="28" s="1"/>
  <c r="F353" i="28"/>
  <c r="H353" i="28" s="1"/>
  <c r="F354" i="28"/>
  <c r="H354" i="28" s="1"/>
  <c r="F355" i="28"/>
  <c r="F356" i="28"/>
  <c r="H356" i="28" s="1"/>
  <c r="F357" i="28"/>
  <c r="H357" i="28" s="1"/>
  <c r="F358" i="28"/>
  <c r="H358" i="28" s="1"/>
  <c r="F359" i="28"/>
  <c r="H359" i="28" s="1"/>
  <c r="F360" i="28"/>
  <c r="H360" i="28" s="1"/>
  <c r="F361" i="28"/>
  <c r="H361" i="28" s="1"/>
  <c r="F362" i="28"/>
  <c r="H362" i="28" s="1"/>
  <c r="F363" i="28"/>
  <c r="F364" i="28"/>
  <c r="H364" i="28" s="1"/>
  <c r="F365" i="28"/>
  <c r="H365" i="28" s="1"/>
  <c r="F366" i="28"/>
  <c r="H366" i="28" s="1"/>
  <c r="F367" i="28"/>
  <c r="H367" i="28" s="1"/>
  <c r="F368" i="28"/>
  <c r="H368" i="28" s="1"/>
  <c r="F369" i="28"/>
  <c r="H369" i="28" s="1"/>
  <c r="F370" i="28"/>
  <c r="H370" i="28" s="1"/>
  <c r="F371" i="28"/>
  <c r="F372" i="28"/>
  <c r="H372" i="28" s="1"/>
  <c r="F373" i="28"/>
  <c r="H373" i="28" s="1"/>
  <c r="F374" i="28"/>
  <c r="H374" i="28" s="1"/>
  <c r="F375" i="28"/>
  <c r="H375" i="28" s="1"/>
  <c r="F376" i="28"/>
  <c r="H376" i="28" s="1"/>
  <c r="F377" i="28"/>
  <c r="H377" i="28" s="1"/>
  <c r="F378" i="28"/>
  <c r="H378" i="28" s="1"/>
  <c r="F379" i="28"/>
  <c r="F380" i="28"/>
  <c r="H380" i="28" s="1"/>
  <c r="F381" i="28"/>
  <c r="H381" i="28" s="1"/>
  <c r="F382" i="28"/>
  <c r="H382" i="28" s="1"/>
  <c r="F383" i="28"/>
  <c r="H383" i="28" s="1"/>
  <c r="F384" i="28"/>
  <c r="H384" i="28" s="1"/>
  <c r="F385" i="28"/>
  <c r="H385" i="28" s="1"/>
  <c r="I212" i="26"/>
  <c r="J212" i="26"/>
  <c r="I182" i="26"/>
  <c r="J182" i="26"/>
  <c r="I183" i="26"/>
  <c r="J183" i="26"/>
  <c r="I184" i="26"/>
  <c r="J184" i="26"/>
  <c r="I185" i="26"/>
  <c r="J185" i="26"/>
  <c r="I186" i="26"/>
  <c r="J186" i="26"/>
  <c r="I187" i="26"/>
  <c r="J187" i="26"/>
  <c r="I188" i="26"/>
  <c r="J188" i="26"/>
  <c r="I189" i="26"/>
  <c r="J189" i="26"/>
  <c r="I190" i="26"/>
  <c r="J190" i="26"/>
  <c r="I191" i="26"/>
  <c r="J191" i="26"/>
  <c r="I192" i="26"/>
  <c r="J192" i="26"/>
  <c r="I193" i="26"/>
  <c r="J193" i="26"/>
  <c r="I194" i="26"/>
  <c r="J194" i="26"/>
  <c r="I195" i="26"/>
  <c r="J195" i="26"/>
  <c r="I196" i="26"/>
  <c r="J196" i="26"/>
  <c r="I197" i="26"/>
  <c r="J197" i="26"/>
  <c r="I198" i="26"/>
  <c r="J198" i="26"/>
  <c r="I199" i="26"/>
  <c r="J199" i="26"/>
  <c r="I200" i="26"/>
  <c r="J200" i="26"/>
  <c r="I201" i="26"/>
  <c r="J201" i="26"/>
  <c r="I202" i="26"/>
  <c r="J202" i="26"/>
  <c r="I203" i="26"/>
  <c r="J203" i="26"/>
  <c r="I204" i="26"/>
  <c r="J204" i="26"/>
  <c r="I205" i="26"/>
  <c r="J205" i="26"/>
  <c r="I206" i="26"/>
  <c r="J206" i="26"/>
  <c r="I207" i="26"/>
  <c r="J207" i="26"/>
  <c r="I208" i="26"/>
  <c r="J208" i="26"/>
  <c r="I209" i="26"/>
  <c r="J209" i="26"/>
  <c r="I210" i="26"/>
  <c r="J210" i="26"/>
  <c r="I211" i="26"/>
  <c r="J211" i="26"/>
  <c r="I170" i="26"/>
  <c r="J170" i="26"/>
  <c r="I171" i="26"/>
  <c r="J171" i="26"/>
  <c r="I172" i="26"/>
  <c r="J172" i="26"/>
  <c r="I173" i="26"/>
  <c r="J173" i="26"/>
  <c r="I174" i="26"/>
  <c r="J174" i="26"/>
  <c r="I175" i="26"/>
  <c r="J175" i="26"/>
  <c r="I176" i="26"/>
  <c r="J176" i="26"/>
  <c r="I177" i="26"/>
  <c r="J177" i="26"/>
  <c r="I178" i="26"/>
  <c r="J178" i="26"/>
  <c r="I179" i="26"/>
  <c r="J179" i="26"/>
  <c r="I180" i="26"/>
  <c r="J180" i="26"/>
  <c r="I181" i="26"/>
  <c r="J181" i="26"/>
  <c r="I127" i="26"/>
  <c r="J127" i="26"/>
  <c r="I128" i="26"/>
  <c r="J128" i="26"/>
  <c r="I129" i="26"/>
  <c r="J129" i="26"/>
  <c r="I130" i="26"/>
  <c r="J130" i="26"/>
  <c r="I131" i="26"/>
  <c r="J131" i="26"/>
  <c r="I132" i="26"/>
  <c r="J132" i="26"/>
  <c r="I133" i="26"/>
  <c r="J133" i="26"/>
  <c r="I134" i="26"/>
  <c r="J134" i="26"/>
  <c r="I135" i="26"/>
  <c r="J135" i="26"/>
  <c r="I136" i="26"/>
  <c r="J136" i="26"/>
  <c r="I137" i="26"/>
  <c r="J137" i="26"/>
  <c r="I138" i="26"/>
  <c r="J138" i="26"/>
  <c r="I139" i="26"/>
  <c r="J139" i="26"/>
  <c r="I140" i="26"/>
  <c r="J140" i="26"/>
  <c r="I141" i="26"/>
  <c r="J141" i="26"/>
  <c r="I142" i="26"/>
  <c r="J142" i="26"/>
  <c r="I143" i="26"/>
  <c r="J143" i="26"/>
  <c r="I144" i="26"/>
  <c r="J144" i="26"/>
  <c r="I145" i="26"/>
  <c r="J145" i="26"/>
  <c r="I146" i="26"/>
  <c r="J146" i="26"/>
  <c r="I147" i="26"/>
  <c r="J147" i="26"/>
  <c r="I148" i="26"/>
  <c r="J148" i="26"/>
  <c r="I149" i="26"/>
  <c r="J149" i="26"/>
  <c r="I150" i="26"/>
  <c r="J150" i="26"/>
  <c r="I151" i="26"/>
  <c r="J151" i="26"/>
  <c r="I152" i="26"/>
  <c r="J152" i="26"/>
  <c r="I153" i="26"/>
  <c r="J153" i="26"/>
  <c r="I154" i="26"/>
  <c r="J154" i="26"/>
  <c r="I155" i="26"/>
  <c r="J155" i="26"/>
  <c r="I156" i="26"/>
  <c r="J156" i="26"/>
  <c r="I157" i="26"/>
  <c r="J157" i="26"/>
  <c r="I158" i="26"/>
  <c r="J158" i="26"/>
  <c r="I159" i="26"/>
  <c r="J159" i="26"/>
  <c r="I160" i="26"/>
  <c r="J160" i="26"/>
  <c r="I161" i="26"/>
  <c r="J161" i="26"/>
  <c r="I162" i="26"/>
  <c r="J162" i="26"/>
  <c r="I163" i="26"/>
  <c r="J163" i="26"/>
  <c r="I164" i="26"/>
  <c r="J164" i="26"/>
  <c r="I165" i="26"/>
  <c r="J165" i="26"/>
  <c r="I166" i="26"/>
  <c r="J166" i="26"/>
  <c r="I167" i="26"/>
  <c r="J167" i="26"/>
  <c r="I168" i="26"/>
  <c r="J168" i="26"/>
  <c r="I169" i="26"/>
  <c r="J169" i="26"/>
  <c r="I123" i="26"/>
  <c r="J123" i="26"/>
  <c r="I124" i="26"/>
  <c r="J124" i="26"/>
  <c r="I125" i="26"/>
  <c r="J125" i="26"/>
  <c r="I126" i="26"/>
  <c r="J126" i="26"/>
  <c r="I84" i="26"/>
  <c r="J84" i="26"/>
  <c r="I85" i="26"/>
  <c r="J85" i="26"/>
  <c r="I86" i="26"/>
  <c r="J86" i="26"/>
  <c r="I87" i="26"/>
  <c r="J87" i="26"/>
  <c r="I88" i="26"/>
  <c r="J88" i="26"/>
  <c r="I89" i="26"/>
  <c r="J89" i="26"/>
  <c r="I90" i="26"/>
  <c r="J90" i="26"/>
  <c r="I91" i="26"/>
  <c r="J91" i="26"/>
  <c r="I92" i="26"/>
  <c r="J92" i="26"/>
  <c r="I93" i="26"/>
  <c r="J93" i="26"/>
  <c r="I94" i="26"/>
  <c r="J94" i="26"/>
  <c r="I95" i="26"/>
  <c r="J95" i="26"/>
  <c r="I96" i="26"/>
  <c r="J96" i="26"/>
  <c r="I97" i="26"/>
  <c r="J97" i="26"/>
  <c r="I98" i="26"/>
  <c r="J98" i="26"/>
  <c r="I99" i="26"/>
  <c r="J99" i="26"/>
  <c r="I100" i="26"/>
  <c r="J100" i="26"/>
  <c r="I101" i="26"/>
  <c r="J101" i="26"/>
  <c r="I102" i="26"/>
  <c r="J102" i="26"/>
  <c r="I103" i="26"/>
  <c r="J103" i="26"/>
  <c r="I104" i="26"/>
  <c r="J104" i="26"/>
  <c r="I105" i="26"/>
  <c r="J105" i="26"/>
  <c r="I106" i="26"/>
  <c r="J106" i="26"/>
  <c r="I107" i="26"/>
  <c r="J107" i="26"/>
  <c r="I108" i="26"/>
  <c r="J108" i="26"/>
  <c r="I109" i="26"/>
  <c r="J109" i="26"/>
  <c r="I110" i="26"/>
  <c r="J110" i="26"/>
  <c r="I111" i="26"/>
  <c r="J111" i="26"/>
  <c r="I112" i="26"/>
  <c r="J112" i="26"/>
  <c r="I113" i="26"/>
  <c r="J113" i="26"/>
  <c r="I114" i="26"/>
  <c r="J114" i="26"/>
  <c r="I115" i="26"/>
  <c r="J115" i="26"/>
  <c r="I116" i="26"/>
  <c r="J116" i="26"/>
  <c r="I117" i="26"/>
  <c r="J117" i="26"/>
  <c r="I118" i="26"/>
  <c r="J118" i="26"/>
  <c r="I119" i="26"/>
  <c r="J119" i="26"/>
  <c r="I120" i="26"/>
  <c r="J120" i="26"/>
  <c r="I121" i="26"/>
  <c r="J121" i="26"/>
  <c r="I122" i="26"/>
  <c r="J122" i="26"/>
  <c r="I24" i="26"/>
  <c r="J24" i="26"/>
  <c r="I25" i="26"/>
  <c r="J25" i="26"/>
  <c r="I26" i="26"/>
  <c r="J26" i="26"/>
  <c r="I27" i="26"/>
  <c r="J27" i="26"/>
  <c r="I28" i="26"/>
  <c r="J28" i="26"/>
  <c r="I29" i="26"/>
  <c r="J29" i="26"/>
  <c r="I30" i="26"/>
  <c r="J30" i="26"/>
  <c r="I31" i="26"/>
  <c r="J31" i="26"/>
  <c r="I32" i="26"/>
  <c r="J32" i="26"/>
  <c r="I33" i="26"/>
  <c r="J33" i="26"/>
  <c r="I34" i="26"/>
  <c r="J34" i="26"/>
  <c r="I35" i="26"/>
  <c r="J35" i="26"/>
  <c r="I36" i="26"/>
  <c r="J36" i="26"/>
  <c r="I37" i="26"/>
  <c r="J37" i="26"/>
  <c r="I38" i="26"/>
  <c r="J38" i="26"/>
  <c r="I39" i="26"/>
  <c r="J39" i="26"/>
  <c r="I40" i="26"/>
  <c r="J40" i="26"/>
  <c r="I41" i="26"/>
  <c r="J41" i="26"/>
  <c r="I42" i="26"/>
  <c r="J42" i="26"/>
  <c r="I43" i="26"/>
  <c r="J43" i="26"/>
  <c r="I44" i="26"/>
  <c r="J44" i="26"/>
  <c r="I45" i="26"/>
  <c r="J45" i="26"/>
  <c r="I46" i="26"/>
  <c r="J46" i="26"/>
  <c r="I47" i="26"/>
  <c r="J47" i="26"/>
  <c r="I48" i="26"/>
  <c r="J48" i="26"/>
  <c r="I49" i="26"/>
  <c r="J49" i="26"/>
  <c r="I50" i="26"/>
  <c r="J50" i="26"/>
  <c r="I51" i="26"/>
  <c r="J51" i="26"/>
  <c r="I52" i="26"/>
  <c r="J52" i="26"/>
  <c r="I53" i="26"/>
  <c r="J53" i="26"/>
  <c r="I54" i="26"/>
  <c r="J54" i="26"/>
  <c r="I55" i="26"/>
  <c r="J55" i="26"/>
  <c r="I56" i="26"/>
  <c r="J56" i="26"/>
  <c r="I57" i="26"/>
  <c r="J57" i="26"/>
  <c r="I58" i="26"/>
  <c r="J58" i="26"/>
  <c r="I59" i="26"/>
  <c r="J59" i="26"/>
  <c r="I60" i="26"/>
  <c r="J60" i="26"/>
  <c r="I61" i="26"/>
  <c r="J61" i="26"/>
  <c r="I62" i="26"/>
  <c r="J62" i="26"/>
  <c r="I63" i="26"/>
  <c r="J63" i="26"/>
  <c r="I64" i="26"/>
  <c r="J64" i="26"/>
  <c r="I65" i="26"/>
  <c r="J65" i="26"/>
  <c r="I66" i="26"/>
  <c r="J66" i="26"/>
  <c r="I67" i="26"/>
  <c r="J67" i="26"/>
  <c r="I68" i="26"/>
  <c r="J68" i="26"/>
  <c r="I69" i="26"/>
  <c r="J69" i="26"/>
  <c r="I70" i="26"/>
  <c r="J70" i="26"/>
  <c r="I71" i="26"/>
  <c r="J71" i="26"/>
  <c r="I72" i="26"/>
  <c r="J72" i="26"/>
  <c r="I73" i="26"/>
  <c r="J73" i="26"/>
  <c r="I74" i="26"/>
  <c r="J74" i="26"/>
  <c r="I75" i="26"/>
  <c r="J75" i="26"/>
  <c r="I76" i="26"/>
  <c r="J76" i="26"/>
  <c r="I77" i="26"/>
  <c r="J77" i="26"/>
  <c r="I78" i="26"/>
  <c r="J78" i="26"/>
  <c r="I79" i="26"/>
  <c r="J79" i="26"/>
  <c r="I80" i="26"/>
  <c r="J80" i="26"/>
  <c r="I81" i="26"/>
  <c r="J81" i="26"/>
  <c r="I82" i="26"/>
  <c r="J82" i="26"/>
  <c r="I83" i="26"/>
  <c r="J83" i="26"/>
  <c r="I2" i="26"/>
  <c r="J2" i="26"/>
  <c r="I3" i="26"/>
  <c r="J3" i="26"/>
  <c r="I4" i="26"/>
  <c r="J4" i="26"/>
  <c r="I5" i="26"/>
  <c r="J5" i="26"/>
  <c r="I6" i="26"/>
  <c r="J6" i="26"/>
  <c r="I7" i="26"/>
  <c r="J7" i="26"/>
  <c r="I8" i="26"/>
  <c r="J8" i="26"/>
  <c r="I9" i="26"/>
  <c r="J9" i="26"/>
  <c r="I10" i="26"/>
  <c r="J10" i="26"/>
  <c r="I11" i="26"/>
  <c r="J11" i="26"/>
  <c r="I12" i="26"/>
  <c r="J12" i="26"/>
  <c r="I13" i="26"/>
  <c r="J13" i="26"/>
  <c r="I14" i="26"/>
  <c r="J14" i="26"/>
  <c r="I15" i="26"/>
  <c r="J15" i="26"/>
  <c r="I16" i="26"/>
  <c r="J16" i="26"/>
  <c r="I17" i="26"/>
  <c r="J17" i="26"/>
  <c r="I18" i="26"/>
  <c r="J18" i="26"/>
  <c r="I19" i="26"/>
  <c r="J19" i="26"/>
  <c r="I20" i="26"/>
  <c r="J20" i="26"/>
  <c r="I21" i="26"/>
  <c r="J21" i="26"/>
  <c r="I22" i="26"/>
  <c r="J22" i="26"/>
  <c r="I23" i="26"/>
  <c r="J23" i="26"/>
  <c r="M1441" i="29" l="1"/>
  <c r="N1441" i="29" s="1"/>
  <c r="L1382" i="29"/>
  <c r="N1382" i="29" s="1"/>
  <c r="M1378" i="29"/>
  <c r="M1369" i="29"/>
  <c r="L1366" i="29"/>
  <c r="N1366" i="29" s="1"/>
  <c r="L1291" i="29"/>
  <c r="L1275" i="29"/>
  <c r="N1275" i="29" s="1"/>
  <c r="M1273" i="29"/>
  <c r="N1273" i="29" s="1"/>
  <c r="M1144" i="29"/>
  <c r="L1141" i="29"/>
  <c r="N1141" i="29" s="1"/>
  <c r="M1137" i="29"/>
  <c r="L1117" i="29"/>
  <c r="N1117" i="29" s="1"/>
  <c r="M1104" i="29"/>
  <c r="M1061" i="29"/>
  <c r="N1061" i="29" s="1"/>
  <c r="L972" i="29"/>
  <c r="M967" i="29"/>
  <c r="L964" i="29"/>
  <c r="N964" i="29" s="1"/>
  <c r="M959" i="29"/>
  <c r="N959" i="29" s="1"/>
  <c r="L956" i="29"/>
  <c r="N956" i="29" s="1"/>
  <c r="L932" i="29"/>
  <c r="N932" i="29" s="1"/>
  <c r="L924" i="29"/>
  <c r="N924" i="29" s="1"/>
  <c r="M911" i="29"/>
  <c r="M903" i="29"/>
  <c r="M895" i="29"/>
  <c r="M887" i="29"/>
  <c r="M879" i="29"/>
  <c r="L849" i="29"/>
  <c r="N849" i="29" s="1"/>
  <c r="L817" i="29"/>
  <c r="N817" i="29" s="1"/>
  <c r="M807" i="29"/>
  <c r="M788" i="29"/>
  <c r="L782" i="29"/>
  <c r="N782" i="29" s="1"/>
  <c r="M780" i="29"/>
  <c r="L734" i="29"/>
  <c r="M710" i="29"/>
  <c r="M686" i="29"/>
  <c r="L680" i="29"/>
  <c r="N680" i="29" s="1"/>
  <c r="L648" i="29"/>
  <c r="N648" i="29" s="1"/>
  <c r="M635" i="29"/>
  <c r="N635" i="29" s="1"/>
  <c r="L616" i="29"/>
  <c r="N616" i="29" s="1"/>
  <c r="M614" i="29"/>
  <c r="M603" i="29"/>
  <c r="N603" i="29" s="1"/>
  <c r="M507" i="29"/>
  <c r="L493" i="29"/>
  <c r="N493" i="29" s="1"/>
  <c r="M491" i="29"/>
  <c r="N491" i="29" s="1"/>
  <c r="M467" i="29"/>
  <c r="N467" i="29" s="1"/>
  <c r="L407" i="29"/>
  <c r="N407" i="29" s="1"/>
  <c r="M386" i="29"/>
  <c r="M333" i="29"/>
  <c r="L327" i="29"/>
  <c r="N327" i="29" s="1"/>
  <c r="L311" i="29"/>
  <c r="N311" i="29" s="1"/>
  <c r="L137" i="29"/>
  <c r="N137" i="29" s="1"/>
  <c r="L129" i="29"/>
  <c r="M100" i="29"/>
  <c r="N100" i="29" s="1"/>
  <c r="M76" i="29"/>
  <c r="N76" i="29" s="1"/>
  <c r="M44" i="29"/>
  <c r="M1142" i="29"/>
  <c r="M526" i="29"/>
  <c r="N526" i="29" s="1"/>
  <c r="M518" i="29"/>
  <c r="M454" i="29"/>
  <c r="M202" i="29"/>
  <c r="M178" i="29"/>
  <c r="L100" i="29"/>
  <c r="L76" i="29"/>
  <c r="L36" i="29"/>
  <c r="L28" i="29"/>
  <c r="M18" i="29"/>
  <c r="L1450" i="29"/>
  <c r="N1450" i="29" s="1"/>
  <c r="M1426" i="29"/>
  <c r="M1418" i="29"/>
  <c r="L1415" i="29"/>
  <c r="N1415" i="29" s="1"/>
  <c r="M1411" i="29"/>
  <c r="M1338" i="29"/>
  <c r="L1300" i="29"/>
  <c r="L1260" i="29"/>
  <c r="N1260" i="29" s="1"/>
  <c r="M1250" i="29"/>
  <c r="N1250" i="29" s="1"/>
  <c r="L1209" i="29"/>
  <c r="N1209" i="29" s="1"/>
  <c r="L1185" i="29"/>
  <c r="N1185" i="29" s="1"/>
  <c r="M1183" i="29"/>
  <c r="N1183" i="29" s="1"/>
  <c r="M1105" i="29"/>
  <c r="N1105" i="29" s="1"/>
  <c r="M1070" i="29"/>
  <c r="N1070" i="29" s="1"/>
  <c r="L1067" i="29"/>
  <c r="N1067" i="29" s="1"/>
  <c r="M1062" i="29"/>
  <c r="L1059" i="29"/>
  <c r="N1059" i="29" s="1"/>
  <c r="M1057" i="29"/>
  <c r="M1038" i="29"/>
  <c r="N1038" i="29" s="1"/>
  <c r="L1035" i="29"/>
  <c r="M1033" i="29"/>
  <c r="L1024" i="29"/>
  <c r="N1024" i="29" s="1"/>
  <c r="L1016" i="29"/>
  <c r="N1016" i="29" s="1"/>
  <c r="L984" i="29"/>
  <c r="L981" i="29"/>
  <c r="M920" i="29"/>
  <c r="M880" i="29"/>
  <c r="L869" i="29"/>
  <c r="N869" i="29" s="1"/>
  <c r="L859" i="29"/>
  <c r="N859" i="29" s="1"/>
  <c r="M848" i="29"/>
  <c r="N848" i="29" s="1"/>
  <c r="M821" i="29"/>
  <c r="N821" i="29" s="1"/>
  <c r="L767" i="29"/>
  <c r="N767" i="29" s="1"/>
  <c r="L708" i="29"/>
  <c r="N708" i="29" s="1"/>
  <c r="M700" i="29"/>
  <c r="M685" i="29"/>
  <c r="N685" i="29" s="1"/>
  <c r="L681" i="29"/>
  <c r="N681" i="29" s="1"/>
  <c r="M676" i="29"/>
  <c r="N676" i="29" s="1"/>
  <c r="M647" i="29"/>
  <c r="M645" i="29"/>
  <c r="N645" i="29" s="1"/>
  <c r="L633" i="29"/>
  <c r="N633" i="29" s="1"/>
  <c r="M631" i="29"/>
  <c r="L601" i="29"/>
  <c r="N601" i="29" s="1"/>
  <c r="M599" i="29"/>
  <c r="M489" i="29"/>
  <c r="L470" i="29"/>
  <c r="N470" i="29" s="1"/>
  <c r="M465" i="29"/>
  <c r="L422" i="29"/>
  <c r="N422" i="29" s="1"/>
  <c r="M417" i="29"/>
  <c r="L408" i="29"/>
  <c r="N408" i="29" s="1"/>
  <c r="M332" i="29"/>
  <c r="L285" i="29"/>
  <c r="N285" i="29" s="1"/>
  <c r="L154" i="29"/>
  <c r="N154" i="29" s="1"/>
  <c r="L106" i="29"/>
  <c r="L42" i="29"/>
  <c r="N42" i="29" s="1"/>
  <c r="L1418" i="29"/>
  <c r="N1418" i="29" s="1"/>
  <c r="L1378" i="29"/>
  <c r="N1378" i="29" s="1"/>
  <c r="L1370" i="29"/>
  <c r="L1330" i="29"/>
  <c r="N1330" i="29" s="1"/>
  <c r="L1327" i="29"/>
  <c r="N1327" i="29" s="1"/>
  <c r="M1323" i="29"/>
  <c r="M1314" i="29"/>
  <c r="M1215" i="29"/>
  <c r="L1212" i="29"/>
  <c r="M1210" i="29"/>
  <c r="M1208" i="29"/>
  <c r="N1208" i="29" s="1"/>
  <c r="M1191" i="29"/>
  <c r="L1129" i="29"/>
  <c r="L1097" i="29"/>
  <c r="N1097" i="29" s="1"/>
  <c r="L1094" i="29"/>
  <c r="N1094" i="29" s="1"/>
  <c r="M1081" i="29"/>
  <c r="N1081" i="29" s="1"/>
  <c r="M1073" i="29"/>
  <c r="L1070" i="29"/>
  <c r="L1062" i="29"/>
  <c r="N1062" i="29" s="1"/>
  <c r="L896" i="29"/>
  <c r="L872" i="29"/>
  <c r="N872" i="29" s="1"/>
  <c r="L837" i="29"/>
  <c r="N837" i="29" s="1"/>
  <c r="L829" i="29"/>
  <c r="N829" i="29" s="1"/>
  <c r="M816" i="29"/>
  <c r="L805" i="29"/>
  <c r="M782" i="29"/>
  <c r="M741" i="29"/>
  <c r="M725" i="29"/>
  <c r="L722" i="29"/>
  <c r="M720" i="29"/>
  <c r="L711" i="29"/>
  <c r="M618" i="29"/>
  <c r="L612" i="29"/>
  <c r="N612" i="29" s="1"/>
  <c r="M516" i="29"/>
  <c r="N516" i="29" s="1"/>
  <c r="L513" i="29"/>
  <c r="N513" i="29" s="1"/>
  <c r="M479" i="29"/>
  <c r="L473" i="29"/>
  <c r="N473" i="29" s="1"/>
  <c r="M439" i="29"/>
  <c r="M436" i="29"/>
  <c r="M431" i="29"/>
  <c r="M428" i="29"/>
  <c r="L425" i="29"/>
  <c r="M401" i="29"/>
  <c r="M321" i="29"/>
  <c r="N321" i="29" s="1"/>
  <c r="L296" i="29"/>
  <c r="N296" i="29" s="1"/>
  <c r="L157" i="29"/>
  <c r="N157" i="29" s="1"/>
  <c r="L109" i="29"/>
  <c r="N109" i="29" s="1"/>
  <c r="M1467" i="29"/>
  <c r="L1464" i="29"/>
  <c r="N1464" i="29" s="1"/>
  <c r="M1336" i="29"/>
  <c r="N1336" i="29" s="1"/>
  <c r="L1333" i="29"/>
  <c r="N1333" i="29" s="1"/>
  <c r="L1290" i="29"/>
  <c r="L1250" i="29"/>
  <c r="L1247" i="29"/>
  <c r="M1242" i="29"/>
  <c r="N1242" i="29" s="1"/>
  <c r="L1239" i="29"/>
  <c r="N1239" i="29" s="1"/>
  <c r="M1234" i="29"/>
  <c r="L1215" i="29"/>
  <c r="N1215" i="29" s="1"/>
  <c r="M1178" i="29"/>
  <c r="L1100" i="29"/>
  <c r="N1100" i="29" s="1"/>
  <c r="L955" i="29"/>
  <c r="L947" i="29"/>
  <c r="L907" i="29"/>
  <c r="N907" i="29" s="1"/>
  <c r="L840" i="29"/>
  <c r="N840" i="29" s="1"/>
  <c r="L832" i="29"/>
  <c r="N832" i="29" s="1"/>
  <c r="L808" i="29"/>
  <c r="N808" i="29" s="1"/>
  <c r="M760" i="29"/>
  <c r="L749" i="29"/>
  <c r="N749" i="29" s="1"/>
  <c r="L725" i="29"/>
  <c r="N725" i="29" s="1"/>
  <c r="L714" i="29"/>
  <c r="N714" i="29" s="1"/>
  <c r="M712" i="29"/>
  <c r="M709" i="29"/>
  <c r="L687" i="29"/>
  <c r="N687" i="29" s="1"/>
  <c r="L663" i="29"/>
  <c r="N663" i="29" s="1"/>
  <c r="M661" i="29"/>
  <c r="M659" i="29"/>
  <c r="L655" i="29"/>
  <c r="N655" i="29" s="1"/>
  <c r="M653" i="29"/>
  <c r="N653" i="29" s="1"/>
  <c r="L639" i="29"/>
  <c r="N639" i="29" s="1"/>
  <c r="M634" i="29"/>
  <c r="L607" i="29"/>
  <c r="N607" i="29" s="1"/>
  <c r="M570" i="29"/>
  <c r="L567" i="29"/>
  <c r="N567" i="29" s="1"/>
  <c r="M519" i="29"/>
  <c r="M495" i="29"/>
  <c r="M455" i="29"/>
  <c r="L444" i="29"/>
  <c r="M434" i="29"/>
  <c r="M423" i="29"/>
  <c r="L350" i="29"/>
  <c r="N350" i="29" s="1"/>
  <c r="L216" i="29"/>
  <c r="N216" i="29" s="1"/>
  <c r="M190" i="29"/>
  <c r="L168" i="29"/>
  <c r="N168" i="29" s="1"/>
  <c r="M166" i="29"/>
  <c r="L80" i="29"/>
  <c r="M1160" i="29"/>
  <c r="M972" i="29"/>
  <c r="N972" i="29" s="1"/>
  <c r="M774" i="29"/>
  <c r="N774" i="29" s="1"/>
  <c r="M772" i="29"/>
  <c r="N772" i="29" s="1"/>
  <c r="M383" i="29"/>
  <c r="M244" i="29"/>
  <c r="M225" i="29"/>
  <c r="M885" i="29"/>
  <c r="M162" i="29"/>
  <c r="M122" i="29"/>
  <c r="M114" i="29"/>
  <c r="M58" i="29"/>
  <c r="M50" i="29"/>
  <c r="M10" i="29"/>
  <c r="M1120" i="29"/>
  <c r="M785" i="29"/>
  <c r="M1474" i="29"/>
  <c r="L785" i="29"/>
  <c r="N785" i="29" s="1"/>
  <c r="M542" i="29"/>
  <c r="L1388" i="29"/>
  <c r="N1388" i="29" s="1"/>
  <c r="L1029" i="29"/>
  <c r="N1029" i="29" s="1"/>
  <c r="L1013" i="29"/>
  <c r="N1013" i="29" s="1"/>
  <c r="M917" i="29"/>
  <c r="M641" i="29"/>
  <c r="L598" i="29"/>
  <c r="N598" i="29" s="1"/>
  <c r="L542" i="29"/>
  <c r="N542" i="29" s="1"/>
  <c r="L365" i="29"/>
  <c r="N365" i="29" s="1"/>
  <c r="L45" i="29"/>
  <c r="N45" i="29" s="1"/>
  <c r="M905" i="29"/>
  <c r="L1473" i="29"/>
  <c r="N1473" i="29" s="1"/>
  <c r="M1466" i="29"/>
  <c r="M1465" i="29"/>
  <c r="L1456" i="29"/>
  <c r="N1456" i="29" s="1"/>
  <c r="M1443" i="29"/>
  <c r="N1443" i="29" s="1"/>
  <c r="L1412" i="29"/>
  <c r="L1379" i="29"/>
  <c r="N1379" i="29" s="1"/>
  <c r="L1376" i="29"/>
  <c r="N1376" i="29" s="1"/>
  <c r="M1360" i="29"/>
  <c r="N1360" i="29" s="1"/>
  <c r="L1357" i="29"/>
  <c r="N1357" i="29" s="1"/>
  <c r="M1330" i="29"/>
  <c r="L1324" i="29"/>
  <c r="N1324" i="29" s="1"/>
  <c r="M1305" i="29"/>
  <c r="L1302" i="29"/>
  <c r="N1302" i="29" s="1"/>
  <c r="L1299" i="29"/>
  <c r="N1299" i="29" s="1"/>
  <c r="L1296" i="29"/>
  <c r="N1296" i="29" s="1"/>
  <c r="M1291" i="29"/>
  <c r="N1291" i="29" s="1"/>
  <c r="L1288" i="29"/>
  <c r="N1288" i="29" s="1"/>
  <c r="M1272" i="29"/>
  <c r="N1272" i="29" s="1"/>
  <c r="L1269" i="29"/>
  <c r="N1269" i="29" s="1"/>
  <c r="L1236" i="29"/>
  <c r="N1236" i="29" s="1"/>
  <c r="L1214" i="29"/>
  <c r="N1214" i="29" s="1"/>
  <c r="M1209" i="29"/>
  <c r="L1206" i="29"/>
  <c r="N1206" i="29" s="1"/>
  <c r="M1202" i="29"/>
  <c r="M1182" i="29"/>
  <c r="L1179" i="29"/>
  <c r="L1176" i="29"/>
  <c r="N1176" i="29" s="1"/>
  <c r="L1138" i="29"/>
  <c r="L1111" i="29"/>
  <c r="N1111" i="29" s="1"/>
  <c r="L1108" i="29"/>
  <c r="N1108" i="29" s="1"/>
  <c r="L1105" i="29"/>
  <c r="L1102" i="29"/>
  <c r="N1102" i="29" s="1"/>
  <c r="L1091" i="29"/>
  <c r="N1091" i="29" s="1"/>
  <c r="L1064" i="29"/>
  <c r="N1064" i="29" s="1"/>
  <c r="L1061" i="29"/>
  <c r="M1048" i="29"/>
  <c r="L1018" i="29"/>
  <c r="N1018" i="29" s="1"/>
  <c r="M1013" i="29"/>
  <c r="L1010" i="29"/>
  <c r="N1010" i="29" s="1"/>
  <c r="L961" i="29"/>
  <c r="L953" i="29"/>
  <c r="N953" i="29" s="1"/>
  <c r="M949" i="29"/>
  <c r="N949" i="29" s="1"/>
  <c r="L921" i="29"/>
  <c r="N921" i="29" s="1"/>
  <c r="L904" i="29"/>
  <c r="N904" i="29" s="1"/>
  <c r="L901" i="29"/>
  <c r="L893" i="29"/>
  <c r="N893" i="29" s="1"/>
  <c r="M863" i="29"/>
  <c r="N863" i="29" s="1"/>
  <c r="M742" i="29"/>
  <c r="M1435" i="29"/>
  <c r="M1207" i="29"/>
  <c r="M1103" i="29"/>
  <c r="M1065" i="29"/>
  <c r="M916" i="29"/>
  <c r="M290" i="29"/>
  <c r="N290" i="29" s="1"/>
  <c r="L1474" i="29"/>
  <c r="N1474" i="29" s="1"/>
  <c r="L1449" i="29"/>
  <c r="N1449" i="29" s="1"/>
  <c r="M1424" i="29"/>
  <c r="L1421" i="29"/>
  <c r="N1421" i="29" s="1"/>
  <c r="M1417" i="29"/>
  <c r="M1416" i="29"/>
  <c r="L1413" i="29"/>
  <c r="N1413" i="29" s="1"/>
  <c r="M1387" i="29"/>
  <c r="N1387" i="29" s="1"/>
  <c r="L1369" i="29"/>
  <c r="N1369" i="29" s="1"/>
  <c r="M1362" i="29"/>
  <c r="M1361" i="29"/>
  <c r="L1358" i="29"/>
  <c r="L1339" i="29"/>
  <c r="N1339" i="29" s="1"/>
  <c r="L1336" i="29"/>
  <c r="L1325" i="29"/>
  <c r="N1325" i="29" s="1"/>
  <c r="L1314" i="29"/>
  <c r="N1314" i="29" s="1"/>
  <c r="L1311" i="29"/>
  <c r="N1311" i="29" s="1"/>
  <c r="M1306" i="29"/>
  <c r="L1303" i="29"/>
  <c r="N1303" i="29" s="1"/>
  <c r="L1297" i="29"/>
  <c r="N1297" i="29" s="1"/>
  <c r="M1281" i="29"/>
  <c r="L1278" i="29"/>
  <c r="N1278" i="29" s="1"/>
  <c r="M1274" i="29"/>
  <c r="L1259" i="29"/>
  <c r="N1259" i="29" s="1"/>
  <c r="L1251" i="29"/>
  <c r="N1251" i="29" s="1"/>
  <c r="L1245" i="29"/>
  <c r="N1245" i="29" s="1"/>
  <c r="M1243" i="29"/>
  <c r="N1243" i="29" s="1"/>
  <c r="L1218" i="29"/>
  <c r="N1218" i="29" s="1"/>
  <c r="L1199" i="29"/>
  <c r="L1191" i="29"/>
  <c r="N1191" i="29" s="1"/>
  <c r="L1188" i="29"/>
  <c r="N1188" i="29" s="1"/>
  <c r="M1184" i="29"/>
  <c r="L1161" i="29"/>
  <c r="N1161" i="29" s="1"/>
  <c r="L1158" i="29"/>
  <c r="N1158" i="29" s="1"/>
  <c r="L1147" i="29"/>
  <c r="N1147" i="29" s="1"/>
  <c r="L1120" i="29"/>
  <c r="N1120" i="29" s="1"/>
  <c r="L1112" i="29"/>
  <c r="L1109" i="29"/>
  <c r="L1103" i="29"/>
  <c r="N1103" i="29" s="1"/>
  <c r="L1081" i="29"/>
  <c r="L1073" i="29"/>
  <c r="N1073" i="29" s="1"/>
  <c r="L1065" i="29"/>
  <c r="N1065" i="29" s="1"/>
  <c r="M1060" i="29"/>
  <c r="M1041" i="29"/>
  <c r="N1041" i="29" s="1"/>
  <c r="L1038" i="29"/>
  <c r="L1027" i="29"/>
  <c r="M1023" i="29"/>
  <c r="L1019" i="29"/>
  <c r="N1019" i="29" s="1"/>
  <c r="M1017" i="29"/>
  <c r="M1014" i="29"/>
  <c r="L995" i="29"/>
  <c r="N995" i="29" s="1"/>
  <c r="L987" i="29"/>
  <c r="M985" i="29"/>
  <c r="M982" i="29"/>
  <c r="L976" i="29"/>
  <c r="N976" i="29" s="1"/>
  <c r="L973" i="29"/>
  <c r="N973" i="29" s="1"/>
  <c r="L970" i="29"/>
  <c r="M968" i="29"/>
  <c r="N968" i="29" s="1"/>
  <c r="M941" i="29"/>
  <c r="L938" i="29"/>
  <c r="N938" i="29" s="1"/>
  <c r="L1477" i="29"/>
  <c r="N1477" i="29" s="1"/>
  <c r="M1475" i="29"/>
  <c r="N1475" i="29" s="1"/>
  <c r="L1452" i="29"/>
  <c r="N1452" i="29" s="1"/>
  <c r="M1450" i="29"/>
  <c r="M1433" i="29"/>
  <c r="L1430" i="29"/>
  <c r="L1427" i="29"/>
  <c r="L1424" i="29"/>
  <c r="N1424" i="29" s="1"/>
  <c r="M1419" i="29"/>
  <c r="M1400" i="29"/>
  <c r="L1397" i="29"/>
  <c r="N1397" i="29" s="1"/>
  <c r="L1364" i="29"/>
  <c r="N1364" i="29" s="1"/>
  <c r="L1361" i="29"/>
  <c r="N1361" i="29" s="1"/>
  <c r="M1345" i="29"/>
  <c r="L1342" i="29"/>
  <c r="N1342" i="29" s="1"/>
  <c r="M1337" i="29"/>
  <c r="L1320" i="29"/>
  <c r="N1320" i="29" s="1"/>
  <c r="M1315" i="29"/>
  <c r="L1306" i="29"/>
  <c r="N1306" i="29" s="1"/>
  <c r="L1284" i="29"/>
  <c r="N1284" i="29" s="1"/>
  <c r="L1281" i="29"/>
  <c r="N1281" i="29" s="1"/>
  <c r="L1254" i="29"/>
  <c r="L1248" i="29"/>
  <c r="N1248" i="29" s="1"/>
  <c r="M1224" i="29"/>
  <c r="L1221" i="29"/>
  <c r="M1216" i="29"/>
  <c r="L1194" i="29"/>
  <c r="L1164" i="29"/>
  <c r="N1164" i="29" s="1"/>
  <c r="L1153" i="29"/>
  <c r="N1153" i="29" s="1"/>
  <c r="L1150" i="29"/>
  <c r="N1150" i="29" s="1"/>
  <c r="M1145" i="29"/>
  <c r="M1126" i="29"/>
  <c r="L1123" i="29"/>
  <c r="N1123" i="29" s="1"/>
  <c r="L1115" i="29"/>
  <c r="M1113" i="29"/>
  <c r="L1076" i="29"/>
  <c r="N1076" i="29" s="1"/>
  <c r="M1072" i="29"/>
  <c r="L1041" i="29"/>
  <c r="M1036" i="29"/>
  <c r="L1033" i="29"/>
  <c r="N1033" i="29" s="1"/>
  <c r="L1030" i="29"/>
  <c r="L998" i="29"/>
  <c r="N998" i="29" s="1"/>
  <c r="L990" i="29"/>
  <c r="N990" i="29" s="1"/>
  <c r="L982" i="29"/>
  <c r="N982" i="29" s="1"/>
  <c r="L979" i="29"/>
  <c r="N979" i="29" s="1"/>
  <c r="M977" i="29"/>
  <c r="M944" i="29"/>
  <c r="L941" i="29"/>
  <c r="N941" i="29" s="1"/>
  <c r="L933" i="29"/>
  <c r="N933" i="29" s="1"/>
  <c r="M884" i="29"/>
  <c r="M1464" i="29"/>
  <c r="L1461" i="29"/>
  <c r="N1461" i="29" s="1"/>
  <c r="L1458" i="29"/>
  <c r="L1455" i="29"/>
  <c r="N1455" i="29" s="1"/>
  <c r="L1433" i="29"/>
  <c r="N1433" i="29" s="1"/>
  <c r="L1419" i="29"/>
  <c r="N1419" i="29" s="1"/>
  <c r="M1403" i="29"/>
  <c r="L1375" i="29"/>
  <c r="N1375" i="29" s="1"/>
  <c r="L1367" i="29"/>
  <c r="L1345" i="29"/>
  <c r="N1345" i="29" s="1"/>
  <c r="L1334" i="29"/>
  <c r="L1315" i="29"/>
  <c r="N1315" i="29" s="1"/>
  <c r="L1309" i="29"/>
  <c r="N1309" i="29" s="1"/>
  <c r="M1290" i="29"/>
  <c r="N1290" i="29" s="1"/>
  <c r="L1287" i="29"/>
  <c r="N1287" i="29" s="1"/>
  <c r="L1265" i="29"/>
  <c r="N1265" i="29" s="1"/>
  <c r="L1232" i="29"/>
  <c r="L1224" i="29"/>
  <c r="N1224" i="29" s="1"/>
  <c r="L1197" i="29"/>
  <c r="N1197" i="29" s="1"/>
  <c r="M1192" i="29"/>
  <c r="M1170" i="29"/>
  <c r="L1167" i="29"/>
  <c r="N1167" i="29" s="1"/>
  <c r="L1134" i="29"/>
  <c r="N1134" i="29" s="1"/>
  <c r="L1126" i="29"/>
  <c r="N1126" i="29" s="1"/>
  <c r="L1082" i="29"/>
  <c r="N1082" i="29" s="1"/>
  <c r="L1079" i="29"/>
  <c r="M1055" i="29"/>
  <c r="L1052" i="29"/>
  <c r="N1052" i="29" s="1"/>
  <c r="L1044" i="29"/>
  <c r="N1044" i="29" s="1"/>
  <c r="M1039" i="29"/>
  <c r="M1004" i="29"/>
  <c r="L1001" i="29"/>
  <c r="L993" i="29"/>
  <c r="N993" i="29" s="1"/>
  <c r="M988" i="29"/>
  <c r="L944" i="29"/>
  <c r="N944" i="29" s="1"/>
  <c r="M2" i="29"/>
  <c r="L1401" i="29"/>
  <c r="N1401" i="29" s="1"/>
  <c r="M1384" i="29"/>
  <c r="M1354" i="29"/>
  <c r="M1321" i="29"/>
  <c r="M1282" i="29"/>
  <c r="M1266" i="29"/>
  <c r="M1233" i="29"/>
  <c r="N1233" i="29" s="1"/>
  <c r="M1231" i="29"/>
  <c r="M1223" i="29"/>
  <c r="M1173" i="29"/>
  <c r="M1166" i="29"/>
  <c r="N1166" i="29" s="1"/>
  <c r="M1165" i="29"/>
  <c r="M1088" i="29"/>
  <c r="M1078" i="29"/>
  <c r="M1007" i="29"/>
  <c r="M999" i="29"/>
  <c r="M950" i="29"/>
  <c r="M912" i="29"/>
  <c r="M602" i="29"/>
  <c r="M1473" i="29"/>
  <c r="L1470" i="29"/>
  <c r="L1467" i="29"/>
  <c r="N1467" i="29" s="1"/>
  <c r="M1451" i="29"/>
  <c r="L1442" i="29"/>
  <c r="L1439" i="29"/>
  <c r="N1439" i="29" s="1"/>
  <c r="M1434" i="29"/>
  <c r="L1406" i="29"/>
  <c r="N1406" i="29" s="1"/>
  <c r="M1402" i="29"/>
  <c r="L1384" i="29"/>
  <c r="N1384" i="29" s="1"/>
  <c r="M1377" i="29"/>
  <c r="M1376" i="29"/>
  <c r="L1373" i="29"/>
  <c r="N1373" i="29" s="1"/>
  <c r="M1371" i="29"/>
  <c r="L1354" i="29"/>
  <c r="N1354" i="29" s="1"/>
  <c r="L1351" i="29"/>
  <c r="N1351" i="29" s="1"/>
  <c r="M1347" i="29"/>
  <c r="N1347" i="29" s="1"/>
  <c r="M1346" i="29"/>
  <c r="N1346" i="29" s="1"/>
  <c r="L1329" i="29"/>
  <c r="M1296" i="29"/>
  <c r="L1293" i="29"/>
  <c r="N1293" i="29" s="1"/>
  <c r="M1289" i="29"/>
  <c r="M1288" i="29"/>
  <c r="L1266" i="29"/>
  <c r="N1266" i="29" s="1"/>
  <c r="L1263" i="29"/>
  <c r="N1263" i="29" s="1"/>
  <c r="M1259" i="29"/>
  <c r="L1241" i="29"/>
  <c r="L1233" i="29"/>
  <c r="L1230" i="29"/>
  <c r="N1230" i="29" s="1"/>
  <c r="L1211" i="29"/>
  <c r="N1211" i="29" s="1"/>
  <c r="L1203" i="29"/>
  <c r="N1203" i="29" s="1"/>
  <c r="M1199" i="29"/>
  <c r="N1199" i="29" s="1"/>
  <c r="L1173" i="29"/>
  <c r="N1173" i="29" s="1"/>
  <c r="L1135" i="29"/>
  <c r="L1132" i="29"/>
  <c r="N1132" i="29" s="1"/>
  <c r="M1128" i="29"/>
  <c r="M1102" i="29"/>
  <c r="L1099" i="29"/>
  <c r="N1099" i="29" s="1"/>
  <c r="L1096" i="29"/>
  <c r="N1096" i="29" s="1"/>
  <c r="L1088" i="29"/>
  <c r="N1088" i="29" s="1"/>
  <c r="M1080" i="29"/>
  <c r="L1058" i="29"/>
  <c r="L1050" i="29"/>
  <c r="N1050" i="29" s="1"/>
  <c r="M1045" i="29"/>
  <c r="L1042" i="29"/>
  <c r="N1042" i="29" s="1"/>
  <c r="L1007" i="29"/>
  <c r="N1007" i="29" s="1"/>
  <c r="L966" i="29"/>
  <c r="N966" i="29" s="1"/>
  <c r="L958" i="29"/>
  <c r="N958" i="29" s="1"/>
  <c r="L950" i="29"/>
  <c r="N950" i="29" s="1"/>
  <c r="L942" i="29"/>
  <c r="N942" i="29" s="1"/>
  <c r="M918" i="29"/>
  <c r="N918" i="29" s="1"/>
  <c r="M909" i="29"/>
  <c r="L895" i="29"/>
  <c r="N895" i="29" s="1"/>
  <c r="L887" i="29"/>
  <c r="N887" i="29" s="1"/>
  <c r="L884" i="29"/>
  <c r="N884" i="29" s="1"/>
  <c r="L878" i="29"/>
  <c r="N878" i="29" s="1"/>
  <c r="M845" i="29"/>
  <c r="N845" i="29" s="1"/>
  <c r="L831" i="29"/>
  <c r="N831" i="29" s="1"/>
  <c r="L776" i="29"/>
  <c r="L770" i="29"/>
  <c r="N770" i="29" s="1"/>
  <c r="M766" i="29"/>
  <c r="L740" i="29"/>
  <c r="M702" i="29"/>
  <c r="N702" i="29" s="1"/>
  <c r="L657" i="29"/>
  <c r="N657" i="29" s="1"/>
  <c r="M624" i="29"/>
  <c r="L573" i="29"/>
  <c r="N573" i="29" s="1"/>
  <c r="M487" i="29"/>
  <c r="L484" i="29"/>
  <c r="N484" i="29" s="1"/>
  <c r="M471" i="29"/>
  <c r="M430" i="29"/>
  <c r="L427" i="29"/>
  <c r="N427" i="29" s="1"/>
  <c r="M425" i="29"/>
  <c r="N425" i="29" s="1"/>
  <c r="L410" i="29"/>
  <c r="N410" i="29" s="1"/>
  <c r="M367" i="29"/>
  <c r="M359" i="29"/>
  <c r="L356" i="29"/>
  <c r="N356" i="29" s="1"/>
  <c r="M351" i="29"/>
  <c r="N351" i="29" s="1"/>
  <c r="L299" i="29"/>
  <c r="N299" i="29" s="1"/>
  <c r="L291" i="29"/>
  <c r="L218" i="29"/>
  <c r="N218" i="29" s="1"/>
  <c r="M144" i="29"/>
  <c r="M143" i="29"/>
  <c r="L140" i="29"/>
  <c r="N140" i="29" s="1"/>
  <c r="M136" i="29"/>
  <c r="N136" i="29" s="1"/>
  <c r="L132" i="29"/>
  <c r="N132" i="29" s="1"/>
  <c r="M128" i="29"/>
  <c r="M90" i="29"/>
  <c r="M89" i="29"/>
  <c r="N89" i="29" s="1"/>
  <c r="L86" i="29"/>
  <c r="N86" i="29" s="1"/>
  <c r="M82" i="29"/>
  <c r="L48" i="29"/>
  <c r="L918" i="29"/>
  <c r="L915" i="29"/>
  <c r="L912" i="29"/>
  <c r="N912" i="29" s="1"/>
  <c r="L909" i="29"/>
  <c r="N909" i="29" s="1"/>
  <c r="L898" i="29"/>
  <c r="L890" i="29"/>
  <c r="N890" i="29" s="1"/>
  <c r="L845" i="29"/>
  <c r="L834" i="29"/>
  <c r="N834" i="29" s="1"/>
  <c r="L826" i="29"/>
  <c r="N826" i="29" s="1"/>
  <c r="L779" i="29"/>
  <c r="N779" i="29" s="1"/>
  <c r="M749" i="29"/>
  <c r="L746" i="29"/>
  <c r="N746" i="29" s="1"/>
  <c r="M744" i="29"/>
  <c r="N744" i="29" s="1"/>
  <c r="L716" i="29"/>
  <c r="N716" i="29" s="1"/>
  <c r="L702" i="29"/>
  <c r="L696" i="29"/>
  <c r="N696" i="29" s="1"/>
  <c r="L660" i="29"/>
  <c r="N660" i="29" s="1"/>
  <c r="M604" i="29"/>
  <c r="M582" i="29"/>
  <c r="L576" i="29"/>
  <c r="M571" i="29"/>
  <c r="N571" i="29" s="1"/>
  <c r="M555" i="29"/>
  <c r="N555" i="29" s="1"/>
  <c r="L552" i="29"/>
  <c r="M550" i="29"/>
  <c r="M509" i="29"/>
  <c r="M490" i="29"/>
  <c r="L487" i="29"/>
  <c r="N487" i="29" s="1"/>
  <c r="L479" i="29"/>
  <c r="N479" i="29" s="1"/>
  <c r="L419" i="29"/>
  <c r="N419" i="29" s="1"/>
  <c r="L405" i="29"/>
  <c r="N405" i="29" s="1"/>
  <c r="M403" i="29"/>
  <c r="M387" i="29"/>
  <c r="N387" i="29" s="1"/>
  <c r="M370" i="29"/>
  <c r="N370" i="29" s="1"/>
  <c r="L367" i="29"/>
  <c r="N367" i="29" s="1"/>
  <c r="M354" i="29"/>
  <c r="L313" i="29"/>
  <c r="M297" i="29"/>
  <c r="L294" i="29"/>
  <c r="N294" i="29" s="1"/>
  <c r="M289" i="29"/>
  <c r="L283" i="29"/>
  <c r="N283" i="29" s="1"/>
  <c r="M265" i="29"/>
  <c r="L232" i="29"/>
  <c r="L221" i="29"/>
  <c r="N221" i="29" s="1"/>
  <c r="M154" i="29"/>
  <c r="L151" i="29"/>
  <c r="N151" i="29" s="1"/>
  <c r="L143" i="29"/>
  <c r="N143" i="29" s="1"/>
  <c r="L97" i="29"/>
  <c r="N97" i="29" s="1"/>
  <c r="M92" i="29"/>
  <c r="M84" i="29"/>
  <c r="L51" i="29"/>
  <c r="N51" i="29" s="1"/>
  <c r="M799" i="29"/>
  <c r="M781" i="29"/>
  <c r="M755" i="29"/>
  <c r="M748" i="29"/>
  <c r="M747" i="29"/>
  <c r="N747" i="29" s="1"/>
  <c r="M717" i="29"/>
  <c r="M662" i="29"/>
  <c r="N662" i="29" s="1"/>
  <c r="M447" i="29"/>
  <c r="M406" i="29"/>
  <c r="M330" i="29"/>
  <c r="M314" i="29"/>
  <c r="N314" i="29" s="1"/>
  <c r="M296" i="29"/>
  <c r="M295" i="29"/>
  <c r="N295" i="29" s="1"/>
  <c r="M99" i="29"/>
  <c r="M91" i="29"/>
  <c r="L65" i="29"/>
  <c r="N65" i="29" s="1"/>
  <c r="M60" i="29"/>
  <c r="M933" i="29"/>
  <c r="L930" i="29"/>
  <c r="N930" i="29" s="1"/>
  <c r="M925" i="29"/>
  <c r="L922" i="29"/>
  <c r="N922" i="29" s="1"/>
  <c r="L919" i="29"/>
  <c r="N919" i="29" s="1"/>
  <c r="L916" i="29"/>
  <c r="N916" i="29" s="1"/>
  <c r="L910" i="29"/>
  <c r="N910" i="29" s="1"/>
  <c r="M877" i="29"/>
  <c r="N877" i="29" s="1"/>
  <c r="L863" i="29"/>
  <c r="L855" i="29"/>
  <c r="N855" i="29" s="1"/>
  <c r="L852" i="29"/>
  <c r="L846" i="29"/>
  <c r="L827" i="29"/>
  <c r="N827" i="29" s="1"/>
  <c r="M813" i="29"/>
  <c r="L799" i="29"/>
  <c r="N799" i="29" s="1"/>
  <c r="L791" i="29"/>
  <c r="N791" i="29" s="1"/>
  <c r="L788" i="29"/>
  <c r="N788" i="29" s="1"/>
  <c r="M758" i="29"/>
  <c r="L755" i="29"/>
  <c r="N755" i="29" s="1"/>
  <c r="M750" i="29"/>
  <c r="M724" i="29"/>
  <c r="N724" i="29" s="1"/>
  <c r="M723" i="29"/>
  <c r="L720" i="29"/>
  <c r="N720" i="29" s="1"/>
  <c r="M692" i="29"/>
  <c r="M678" i="29"/>
  <c r="N678" i="29" s="1"/>
  <c r="L669" i="29"/>
  <c r="N669" i="29" s="1"/>
  <c r="M642" i="29"/>
  <c r="M619" i="29"/>
  <c r="L618" i="29"/>
  <c r="N618" i="29" s="1"/>
  <c r="M613" i="29"/>
  <c r="L610" i="29"/>
  <c r="N610" i="29" s="1"/>
  <c r="M591" i="29"/>
  <c r="L588" i="29"/>
  <c r="M586" i="29"/>
  <c r="M572" i="29"/>
  <c r="L561" i="29"/>
  <c r="N561" i="29" s="1"/>
  <c r="M543" i="29"/>
  <c r="L537" i="29"/>
  <c r="N537" i="29" s="1"/>
  <c r="L534" i="29"/>
  <c r="N534" i="29" s="1"/>
  <c r="M529" i="29"/>
  <c r="L499" i="29"/>
  <c r="N499" i="29" s="1"/>
  <c r="L488" i="29"/>
  <c r="N488" i="29" s="1"/>
  <c r="M462" i="29"/>
  <c r="N462" i="29" s="1"/>
  <c r="L439" i="29"/>
  <c r="N439" i="29" s="1"/>
  <c r="L390" i="29"/>
  <c r="N390" i="29" s="1"/>
  <c r="M385" i="29"/>
  <c r="L376" i="29"/>
  <c r="L368" i="29"/>
  <c r="L330" i="29"/>
  <c r="N330" i="29" s="1"/>
  <c r="L322" i="29"/>
  <c r="M298" i="29"/>
  <c r="M266" i="29"/>
  <c r="M264" i="29"/>
  <c r="N264" i="29" s="1"/>
  <c r="M263" i="29"/>
  <c r="L260" i="29"/>
  <c r="N260" i="29" s="1"/>
  <c r="M250" i="29"/>
  <c r="M247" i="29"/>
  <c r="L244" i="29"/>
  <c r="N244" i="29" s="1"/>
  <c r="L241" i="29"/>
  <c r="N241" i="29" s="1"/>
  <c r="M204" i="29"/>
  <c r="M185" i="29"/>
  <c r="N185" i="29" s="1"/>
  <c r="L182" i="29"/>
  <c r="N182" i="29" s="1"/>
  <c r="M180" i="29"/>
  <c r="N180" i="29" s="1"/>
  <c r="L171" i="29"/>
  <c r="N171" i="29" s="1"/>
  <c r="L163" i="29"/>
  <c r="L112" i="29"/>
  <c r="N112" i="29" s="1"/>
  <c r="M110" i="29"/>
  <c r="L71" i="29"/>
  <c r="L68" i="29"/>
  <c r="N68" i="29" s="1"/>
  <c r="L22" i="29"/>
  <c r="N22" i="29" s="1"/>
  <c r="L11" i="29"/>
  <c r="L8" i="29"/>
  <c r="N8" i="29" s="1"/>
  <c r="M4" i="29"/>
  <c r="L877" i="29"/>
  <c r="L866" i="29"/>
  <c r="N866" i="29" s="1"/>
  <c r="L858" i="29"/>
  <c r="N858" i="29" s="1"/>
  <c r="M856" i="29"/>
  <c r="L813" i="29"/>
  <c r="N813" i="29" s="1"/>
  <c r="L802" i="29"/>
  <c r="N802" i="29" s="1"/>
  <c r="L794" i="29"/>
  <c r="N794" i="29" s="1"/>
  <c r="M792" i="29"/>
  <c r="L758" i="29"/>
  <c r="N758" i="29" s="1"/>
  <c r="M756" i="29"/>
  <c r="N756" i="29" s="1"/>
  <c r="M734" i="29"/>
  <c r="N734" i="29" s="1"/>
  <c r="L731" i="29"/>
  <c r="N731" i="29" s="1"/>
  <c r="M716" i="29"/>
  <c r="L692" i="29"/>
  <c r="N692" i="29" s="1"/>
  <c r="L678" i="29"/>
  <c r="L672" i="29"/>
  <c r="N672" i="29" s="1"/>
  <c r="M670" i="29"/>
  <c r="M648" i="29"/>
  <c r="L642" i="29"/>
  <c r="N642" i="29" s="1"/>
  <c r="L636" i="29"/>
  <c r="N636" i="29" s="1"/>
  <c r="L627" i="29"/>
  <c r="N627" i="29" s="1"/>
  <c r="L613" i="29"/>
  <c r="N613" i="29" s="1"/>
  <c r="M597" i="29"/>
  <c r="N597" i="29" s="1"/>
  <c r="M576" i="29"/>
  <c r="N576" i="29" s="1"/>
  <c r="M559" i="29"/>
  <c r="N559" i="29" s="1"/>
  <c r="M546" i="29"/>
  <c r="N546" i="29" s="1"/>
  <c r="L510" i="29"/>
  <c r="N510" i="29" s="1"/>
  <c r="M505" i="29"/>
  <c r="M494" i="29"/>
  <c r="M445" i="29"/>
  <c r="N445" i="29" s="1"/>
  <c r="M399" i="29"/>
  <c r="M396" i="29"/>
  <c r="L393" i="29"/>
  <c r="M374" i="29"/>
  <c r="M366" i="29"/>
  <c r="L339" i="29"/>
  <c r="M337" i="29"/>
  <c r="N337" i="29" s="1"/>
  <c r="M328" i="29"/>
  <c r="N328" i="29" s="1"/>
  <c r="M282" i="29"/>
  <c r="M274" i="29"/>
  <c r="L271" i="29"/>
  <c r="M258" i="29"/>
  <c r="N258" i="29" s="1"/>
  <c r="M231" i="29"/>
  <c r="N231" i="29" s="1"/>
  <c r="L193" i="29"/>
  <c r="M169" i="29"/>
  <c r="N169" i="29" s="1"/>
  <c r="L139" i="29"/>
  <c r="L131" i="29"/>
  <c r="N131" i="29" s="1"/>
  <c r="L115" i="29"/>
  <c r="N115" i="29" s="1"/>
  <c r="L77" i="29"/>
  <c r="L74" i="29"/>
  <c r="N74" i="29" s="1"/>
  <c r="M67" i="29"/>
  <c r="M66" i="29"/>
  <c r="M59" i="29"/>
  <c r="L44" i="29"/>
  <c r="N44" i="29" s="1"/>
  <c r="L33" i="29"/>
  <c r="L25" i="29"/>
  <c r="N25" i="29" s="1"/>
  <c r="L14" i="29"/>
  <c r="N14" i="29" s="1"/>
  <c r="L3" i="29"/>
  <c r="N3" i="29" s="1"/>
  <c r="M831" i="29"/>
  <c r="M823" i="29"/>
  <c r="M776" i="29"/>
  <c r="N776" i="29" s="1"/>
  <c r="M759" i="29"/>
  <c r="M740" i="29"/>
  <c r="N740" i="29" s="1"/>
  <c r="M733" i="29"/>
  <c r="M707" i="29"/>
  <c r="M693" i="29"/>
  <c r="M549" i="29"/>
  <c r="M522" i="29"/>
  <c r="M511" i="29"/>
  <c r="M492" i="29"/>
  <c r="M476" i="29"/>
  <c r="M372" i="29"/>
  <c r="M218" i="29"/>
  <c r="M210" i="29"/>
  <c r="M194" i="29"/>
  <c r="M168" i="29"/>
  <c r="M167" i="29"/>
  <c r="M35" i="29"/>
  <c r="M27" i="29"/>
  <c r="M19" i="29"/>
  <c r="M1394" i="29"/>
  <c r="M936" i="29"/>
  <c r="L1465" i="29"/>
  <c r="N1465" i="29" s="1"/>
  <c r="L1428" i="29"/>
  <c r="N1428" i="29" s="1"/>
  <c r="M1425" i="29"/>
  <c r="L1422" i="29"/>
  <c r="M1401" i="29"/>
  <c r="L1394" i="29"/>
  <c r="N1394" i="29" s="1"/>
  <c r="L1391" i="29"/>
  <c r="N1391" i="29" s="1"/>
  <c r="L1385" i="29"/>
  <c r="N1385" i="29" s="1"/>
  <c r="L1340" i="29"/>
  <c r="N1340" i="29" s="1"/>
  <c r="M1307" i="29"/>
  <c r="L1276" i="29"/>
  <c r="L1257" i="29"/>
  <c r="M1222" i="29"/>
  <c r="M1200" i="29"/>
  <c r="L1156" i="29"/>
  <c r="L1145" i="29"/>
  <c r="N1145" i="29" s="1"/>
  <c r="L1118" i="29"/>
  <c r="N1118" i="29" s="1"/>
  <c r="M991" i="29"/>
  <c r="N991" i="29" s="1"/>
  <c r="L985" i="29"/>
  <c r="N985" i="29" s="1"/>
  <c r="M980" i="29"/>
  <c r="L936" i="29"/>
  <c r="N936" i="29" s="1"/>
  <c r="L861" i="29"/>
  <c r="N861" i="29" s="1"/>
  <c r="L797" i="29"/>
  <c r="N797" i="29" s="1"/>
  <c r="L726" i="29"/>
  <c r="L675" i="29"/>
  <c r="N675" i="29" s="1"/>
  <c r="M726" i="29"/>
  <c r="N726" i="29" s="1"/>
  <c r="L2" i="29"/>
  <c r="N2" i="29" s="1"/>
  <c r="O2" i="29" s="1"/>
  <c r="L1448" i="29"/>
  <c r="N1448" i="29" s="1"/>
  <c r="L1431" i="29"/>
  <c r="L1425" i="29"/>
  <c r="N1425" i="29" s="1"/>
  <c r="L1312" i="29"/>
  <c r="N1312" i="29" s="1"/>
  <c r="M1258" i="29"/>
  <c r="L1200" i="29"/>
  <c r="N1200" i="29" s="1"/>
  <c r="L1162" i="29"/>
  <c r="N1162" i="29" s="1"/>
  <c r="L1159" i="29"/>
  <c r="N1159" i="29" s="1"/>
  <c r="L1121" i="29"/>
  <c r="N1121" i="29" s="1"/>
  <c r="L1074" i="29"/>
  <c r="N1074" i="29" s="1"/>
  <c r="L996" i="29"/>
  <c r="N996" i="29" s="1"/>
  <c r="L939" i="29"/>
  <c r="N939" i="29" s="1"/>
  <c r="L875" i="29"/>
  <c r="N875" i="29" s="1"/>
  <c r="L864" i="29"/>
  <c r="L811" i="29"/>
  <c r="L800" i="29"/>
  <c r="L729" i="29"/>
  <c r="N729" i="29" s="1"/>
  <c r="L690" i="29"/>
  <c r="N690" i="29" s="1"/>
  <c r="M688" i="29"/>
  <c r="L684" i="29"/>
  <c r="N684" i="29" s="1"/>
  <c r="L625" i="29"/>
  <c r="N625" i="29" s="1"/>
  <c r="L622" i="29"/>
  <c r="N622" i="29" s="1"/>
  <c r="L1472" i="29"/>
  <c r="N1472" i="29" s="1"/>
  <c r="L1457" i="29"/>
  <c r="N1457" i="29" s="1"/>
  <c r="L1443" i="29"/>
  <c r="M1440" i="29"/>
  <c r="L1437" i="29"/>
  <c r="N1437" i="29" s="1"/>
  <c r="L1434" i="29"/>
  <c r="N1434" i="29" s="1"/>
  <c r="M1409" i="29"/>
  <c r="L1400" i="29"/>
  <c r="N1400" i="29" s="1"/>
  <c r="M1395" i="29"/>
  <c r="M1355" i="29"/>
  <c r="M1352" i="29"/>
  <c r="N1352" i="29" s="1"/>
  <c r="L1349" i="29"/>
  <c r="N1349" i="29" s="1"/>
  <c r="L1321" i="29"/>
  <c r="N1321" i="29" s="1"/>
  <c r="L1285" i="29"/>
  <c r="L1249" i="29"/>
  <c r="N1249" i="29" s="1"/>
  <c r="M1201" i="29"/>
  <c r="L823" i="29"/>
  <c r="N823" i="29" s="1"/>
  <c r="L820" i="29"/>
  <c r="N820" i="29" s="1"/>
  <c r="L814" i="29"/>
  <c r="L762" i="29"/>
  <c r="N762" i="29" s="1"/>
  <c r="L693" i="29"/>
  <c r="N693" i="29" s="1"/>
  <c r="M1257" i="29"/>
  <c r="N1257" i="29" s="1"/>
  <c r="L1446" i="29"/>
  <c r="N1446" i="29" s="1"/>
  <c r="L1440" i="29"/>
  <c r="N1440" i="29" s="1"/>
  <c r="L1409" i="29"/>
  <c r="N1409" i="29" s="1"/>
  <c r="L1355" i="29"/>
  <c r="N1355" i="29" s="1"/>
  <c r="M1322" i="29"/>
  <c r="N1322" i="29" s="1"/>
  <c r="M1240" i="29"/>
  <c r="L1225" i="29"/>
  <c r="M1174" i="29"/>
  <c r="M1136" i="29"/>
  <c r="M1094" i="29"/>
  <c r="L1083" i="29"/>
  <c r="N1083" i="29" s="1"/>
  <c r="M1056" i="29"/>
  <c r="L1053" i="29"/>
  <c r="N1053" i="29" s="1"/>
  <c r="L945" i="29"/>
  <c r="N945" i="29" s="1"/>
  <c r="M888" i="29"/>
  <c r="M824" i="29"/>
  <c r="N824" i="29" s="1"/>
  <c r="L773" i="29"/>
  <c r="N773" i="29" s="1"/>
  <c r="L735" i="29"/>
  <c r="N735" i="29" s="1"/>
  <c r="M694" i="29"/>
  <c r="M1385" i="29"/>
  <c r="M667" i="29"/>
  <c r="M1459" i="29"/>
  <c r="N1459" i="29" s="1"/>
  <c r="M1410" i="29"/>
  <c r="M1379" i="29"/>
  <c r="M1370" i="29"/>
  <c r="N1370" i="29" s="1"/>
  <c r="M1331" i="29"/>
  <c r="M1112" i="29"/>
  <c r="N1112" i="29" s="1"/>
  <c r="M855" i="29"/>
  <c r="M791" i="29"/>
  <c r="M669" i="29"/>
  <c r="M1312" i="29"/>
  <c r="M1248" i="29"/>
  <c r="M1071" i="29"/>
  <c r="N1071" i="29" s="1"/>
  <c r="M1025" i="29"/>
  <c r="M1008" i="29"/>
  <c r="M948" i="29"/>
  <c r="M942" i="29"/>
  <c r="M928" i="29"/>
  <c r="M910" i="29"/>
  <c r="M878" i="29"/>
  <c r="M846" i="29"/>
  <c r="N846" i="29" s="1"/>
  <c r="M814" i="29"/>
  <c r="N814" i="29" s="1"/>
  <c r="M699" i="29"/>
  <c r="N699" i="29" s="1"/>
  <c r="L1462" i="29"/>
  <c r="N1462" i="29" s="1"/>
  <c r="L1459" i="29"/>
  <c r="M1456" i="29"/>
  <c r="L1453" i="29"/>
  <c r="L1444" i="29"/>
  <c r="N1444" i="29" s="1"/>
  <c r="L1416" i="29"/>
  <c r="N1416" i="29" s="1"/>
  <c r="L1410" i="29"/>
  <c r="N1410" i="29" s="1"/>
  <c r="L1407" i="29"/>
  <c r="N1407" i="29" s="1"/>
  <c r="L1398" i="29"/>
  <c r="L1395" i="29"/>
  <c r="N1395" i="29" s="1"/>
  <c r="M1392" i="29"/>
  <c r="N1392" i="29" s="1"/>
  <c r="L1389" i="29"/>
  <c r="N1389" i="29" s="1"/>
  <c r="L1380" i="29"/>
  <c r="N1380" i="29" s="1"/>
  <c r="L1352" i="29"/>
  <c r="L1346" i="29"/>
  <c r="L1343" i="29"/>
  <c r="N1343" i="29" s="1"/>
  <c r="L1331" i="29"/>
  <c r="N1331" i="29" s="1"/>
  <c r="M1328" i="29"/>
  <c r="L1316" i="29"/>
  <c r="L1282" i="29"/>
  <c r="N1282" i="29" s="1"/>
  <c r="L1279" i="29"/>
  <c r="N1279" i="29" s="1"/>
  <c r="L1270" i="29"/>
  <c r="L1267" i="29"/>
  <c r="N1267" i="29" s="1"/>
  <c r="M1264" i="29"/>
  <c r="N1264" i="29" s="1"/>
  <c r="L1261" i="29"/>
  <c r="N1261" i="29" s="1"/>
  <c r="L1252" i="29"/>
  <c r="N1252" i="29" s="1"/>
  <c r="L1237" i="29"/>
  <c r="N1237" i="29" s="1"/>
  <c r="L1234" i="29"/>
  <c r="N1234" i="29" s="1"/>
  <c r="L1228" i="29"/>
  <c r="N1228" i="29" s="1"/>
  <c r="L1219" i="29"/>
  <c r="N1219" i="29" s="1"/>
  <c r="L1216" i="29"/>
  <c r="N1216" i="29" s="1"/>
  <c r="L1204" i="29"/>
  <c r="N1204" i="29" s="1"/>
  <c r="L1195" i="29"/>
  <c r="N1195" i="29" s="1"/>
  <c r="L1192" i="29"/>
  <c r="N1192" i="29" s="1"/>
  <c r="L1186" i="29"/>
  <c r="M1177" i="29"/>
  <c r="L1171" i="29"/>
  <c r="N1171" i="29" s="1"/>
  <c r="L1168" i="29"/>
  <c r="N1168" i="29" s="1"/>
  <c r="L1165" i="29"/>
  <c r="N1165" i="29" s="1"/>
  <c r="L1148" i="29"/>
  <c r="N1148" i="29" s="1"/>
  <c r="L1139" i="29"/>
  <c r="M1133" i="29"/>
  <c r="L1130" i="29"/>
  <c r="N1130" i="29" s="1"/>
  <c r="L1127" i="29"/>
  <c r="L1124" i="29"/>
  <c r="N1124" i="29" s="1"/>
  <c r="L1089" i="29"/>
  <c r="L1086" i="29"/>
  <c r="L1080" i="29"/>
  <c r="N1080" i="29" s="1"/>
  <c r="L1077" i="29"/>
  <c r="L1071" i="29"/>
  <c r="L1068" i="29"/>
  <c r="N1068" i="29" s="1"/>
  <c r="L1048" i="29"/>
  <c r="N1048" i="29" s="1"/>
  <c r="L1045" i="29"/>
  <c r="N1045" i="29" s="1"/>
  <c r="M1040" i="29"/>
  <c r="L1039" i="29"/>
  <c r="N1039" i="29" s="1"/>
  <c r="L1036" i="29"/>
  <c r="N1036" i="29" s="1"/>
  <c r="L1025" i="29"/>
  <c r="N1025" i="29" s="1"/>
  <c r="L1022" i="29"/>
  <c r="N1022" i="29" s="1"/>
  <c r="L1014" i="29"/>
  <c r="N1014" i="29" s="1"/>
  <c r="L1011" i="29"/>
  <c r="N1011" i="29" s="1"/>
  <c r="L1008" i="29"/>
  <c r="N1008" i="29" s="1"/>
  <c r="L1005" i="29"/>
  <c r="L1002" i="29"/>
  <c r="N1002" i="29" s="1"/>
  <c r="L999" i="29"/>
  <c r="N999" i="29" s="1"/>
  <c r="L988" i="29"/>
  <c r="N988" i="29" s="1"/>
  <c r="L962" i="29"/>
  <c r="L959" i="29"/>
  <c r="L951" i="29"/>
  <c r="L948" i="29"/>
  <c r="N948" i="29" s="1"/>
  <c r="M940" i="29"/>
  <c r="M934" i="29"/>
  <c r="L928" i="29"/>
  <c r="N928" i="29" s="1"/>
  <c r="L925" i="29"/>
  <c r="N925" i="29" s="1"/>
  <c r="M908" i="29"/>
  <c r="L899" i="29"/>
  <c r="N899" i="29" s="1"/>
  <c r="M876" i="29"/>
  <c r="L867" i="29"/>
  <c r="N867" i="29" s="1"/>
  <c r="M844" i="29"/>
  <c r="N844" i="29" s="1"/>
  <c r="L835" i="29"/>
  <c r="M812" i="29"/>
  <c r="L803" i="29"/>
  <c r="N803" i="29" s="1"/>
  <c r="L783" i="29"/>
  <c r="L777" i="29"/>
  <c r="L768" i="29"/>
  <c r="N768" i="29" s="1"/>
  <c r="L765" i="29"/>
  <c r="N765" i="29" s="1"/>
  <c r="L759" i="29"/>
  <c r="N759" i="29" s="1"/>
  <c r="L753" i="29"/>
  <c r="N753" i="29" s="1"/>
  <c r="L750" i="29"/>
  <c r="N750" i="29" s="1"/>
  <c r="L747" i="29"/>
  <c r="L741" i="29"/>
  <c r="N741" i="29" s="1"/>
  <c r="L738" i="29"/>
  <c r="M736" i="29"/>
  <c r="L732" i="29"/>
  <c r="N732" i="29" s="1"/>
  <c r="L723" i="29"/>
  <c r="N723" i="29" s="1"/>
  <c r="L717" i="29"/>
  <c r="N717" i="29" s="1"/>
  <c r="L703" i="29"/>
  <c r="N703" i="29" s="1"/>
  <c r="M683" i="29"/>
  <c r="N683" i="29" s="1"/>
  <c r="L679" i="29"/>
  <c r="N679" i="29" s="1"/>
  <c r="M668" i="29"/>
  <c r="N668" i="29" s="1"/>
  <c r="L664" i="29"/>
  <c r="N664" i="29" s="1"/>
  <c r="L658" i="29"/>
  <c r="N658" i="29" s="1"/>
  <c r="L652" i="29"/>
  <c r="N652" i="29" s="1"/>
  <c r="L646" i="29"/>
  <c r="N646" i="29" s="1"/>
  <c r="L637" i="29"/>
  <c r="N637" i="29" s="1"/>
  <c r="L631" i="29"/>
  <c r="N631" i="29" s="1"/>
  <c r="L628" i="29"/>
  <c r="M620" i="29"/>
  <c r="M575" i="29"/>
  <c r="L556" i="29"/>
  <c r="N556" i="29" s="1"/>
  <c r="M551" i="29"/>
  <c r="N551" i="29" s="1"/>
  <c r="L491" i="29"/>
  <c r="M486" i="29"/>
  <c r="L442" i="29"/>
  <c r="N442" i="29" s="1"/>
  <c r="L371" i="29"/>
  <c r="N371" i="29" s="1"/>
  <c r="L325" i="29"/>
  <c r="L255" i="29"/>
  <c r="N255" i="29" s="1"/>
  <c r="L166" i="29"/>
  <c r="N166" i="29" s="1"/>
  <c r="L155" i="29"/>
  <c r="L1447" i="29"/>
  <c r="N1447" i="29" s="1"/>
  <c r="L1438" i="29"/>
  <c r="N1438" i="29" s="1"/>
  <c r="L1435" i="29"/>
  <c r="N1435" i="29" s="1"/>
  <c r="M1432" i="29"/>
  <c r="L1429" i="29"/>
  <c r="N1429" i="29" s="1"/>
  <c r="L1420" i="29"/>
  <c r="L1392" i="29"/>
  <c r="L1386" i="29"/>
  <c r="N1386" i="29" s="1"/>
  <c r="L1383" i="29"/>
  <c r="N1383" i="29" s="1"/>
  <c r="L1374" i="29"/>
  <c r="L1371" i="29"/>
  <c r="N1371" i="29" s="1"/>
  <c r="M1368" i="29"/>
  <c r="L1365" i="29"/>
  <c r="N1365" i="29" s="1"/>
  <c r="L1356" i="29"/>
  <c r="N1356" i="29" s="1"/>
  <c r="L1337" i="29"/>
  <c r="N1337" i="29" s="1"/>
  <c r="L1328" i="29"/>
  <c r="N1328" i="29" s="1"/>
  <c r="L1322" i="29"/>
  <c r="L1319" i="29"/>
  <c r="N1319" i="29" s="1"/>
  <c r="L1310" i="29"/>
  <c r="L1307" i="29"/>
  <c r="N1307" i="29" s="1"/>
  <c r="M1304" i="29"/>
  <c r="L1301" i="29"/>
  <c r="N1301" i="29" s="1"/>
  <c r="L1292" i="29"/>
  <c r="N1292" i="29" s="1"/>
  <c r="L1273" i="29"/>
  <c r="L1264" i="29"/>
  <c r="L1258" i="29"/>
  <c r="N1258" i="29" s="1"/>
  <c r="L1255" i="29"/>
  <c r="N1255" i="29" s="1"/>
  <c r="L1246" i="29"/>
  <c r="N1246" i="29" s="1"/>
  <c r="L1243" i="29"/>
  <c r="L1240" i="29"/>
  <c r="N1240" i="29" s="1"/>
  <c r="L1231" i="29"/>
  <c r="N1231" i="29" s="1"/>
  <c r="M1226" i="29"/>
  <c r="L1222" i="29"/>
  <c r="N1222" i="29" s="1"/>
  <c r="L1213" i="29"/>
  <c r="N1213" i="29" s="1"/>
  <c r="L1210" i="29"/>
  <c r="N1210" i="29" s="1"/>
  <c r="L1207" i="29"/>
  <c r="N1207" i="29" s="1"/>
  <c r="L1201" i="29"/>
  <c r="N1201" i="29" s="1"/>
  <c r="L1198" i="29"/>
  <c r="N1198" i="29" s="1"/>
  <c r="L1189" i="29"/>
  <c r="N1189" i="29" s="1"/>
  <c r="L1183" i="29"/>
  <c r="L1180" i="29"/>
  <c r="N1180" i="29" s="1"/>
  <c r="L1177" i="29"/>
  <c r="N1177" i="29" s="1"/>
  <c r="M1175" i="29"/>
  <c r="L1174" i="29"/>
  <c r="N1174" i="29" s="1"/>
  <c r="L1154" i="29"/>
  <c r="N1154" i="29" s="1"/>
  <c r="L1151" i="29"/>
  <c r="N1151" i="29" s="1"/>
  <c r="L1142" i="29"/>
  <c r="N1142" i="29" s="1"/>
  <c r="L1136" i="29"/>
  <c r="N1136" i="29" s="1"/>
  <c r="L1133" i="29"/>
  <c r="N1133" i="29" s="1"/>
  <c r="L1116" i="29"/>
  <c r="N1116" i="29" s="1"/>
  <c r="L1113" i="29"/>
  <c r="N1113" i="29" s="1"/>
  <c r="L1107" i="29"/>
  <c r="N1107" i="29" s="1"/>
  <c r="M1101" i="29"/>
  <c r="L1098" i="29"/>
  <c r="N1098" i="29" s="1"/>
  <c r="L1095" i="29"/>
  <c r="N1095" i="29" s="1"/>
  <c r="L1092" i="29"/>
  <c r="N1092" i="29" s="1"/>
  <c r="L1063" i="29"/>
  <c r="L1060" i="29"/>
  <c r="N1060" i="29" s="1"/>
  <c r="L1057" i="29"/>
  <c r="N1057" i="29" s="1"/>
  <c r="L1051" i="29"/>
  <c r="M1049" i="29"/>
  <c r="M1046" i="29"/>
  <c r="N1046" i="29" s="1"/>
  <c r="L1028" i="29"/>
  <c r="N1028" i="29" s="1"/>
  <c r="L1017" i="29"/>
  <c r="N1017" i="29" s="1"/>
  <c r="M1012" i="29"/>
  <c r="L994" i="29"/>
  <c r="L991" i="29"/>
  <c r="L983" i="29"/>
  <c r="N983" i="29" s="1"/>
  <c r="L980" i="29"/>
  <c r="N980" i="29" s="1"/>
  <c r="L977" i="29"/>
  <c r="N977" i="29" s="1"/>
  <c r="L974" i="29"/>
  <c r="N974" i="29" s="1"/>
  <c r="L971" i="29"/>
  <c r="N971" i="29" s="1"/>
  <c r="M969" i="29"/>
  <c r="L968" i="29"/>
  <c r="L965" i="29"/>
  <c r="L954" i="29"/>
  <c r="N954" i="29" s="1"/>
  <c r="L937" i="29"/>
  <c r="N937" i="29" s="1"/>
  <c r="L934" i="29"/>
  <c r="N934" i="29" s="1"/>
  <c r="L931" i="29"/>
  <c r="N931" i="29" s="1"/>
  <c r="M926" i="29"/>
  <c r="L914" i="29"/>
  <c r="L905" i="29"/>
  <c r="N905" i="29" s="1"/>
  <c r="L902" i="29"/>
  <c r="N902" i="29" s="1"/>
  <c r="L891" i="29"/>
  <c r="L888" i="29"/>
  <c r="N888" i="29" s="1"/>
  <c r="L882" i="29"/>
  <c r="N882" i="29" s="1"/>
  <c r="L873" i="29"/>
  <c r="N873" i="29" s="1"/>
  <c r="L870" i="29"/>
  <c r="N870" i="29" s="1"/>
  <c r="L856" i="29"/>
  <c r="N856" i="29" s="1"/>
  <c r="L850" i="29"/>
  <c r="N850" i="29" s="1"/>
  <c r="L841" i="29"/>
  <c r="N841" i="29" s="1"/>
  <c r="L838" i="29"/>
  <c r="N838" i="29" s="1"/>
  <c r="L824" i="29"/>
  <c r="L818" i="29"/>
  <c r="N818" i="29" s="1"/>
  <c r="L809" i="29"/>
  <c r="L806" i="29"/>
  <c r="N806" i="29" s="1"/>
  <c r="L795" i="29"/>
  <c r="N795" i="29" s="1"/>
  <c r="L792" i="29"/>
  <c r="N792" i="29" s="1"/>
  <c r="L786" i="29"/>
  <c r="M784" i="29"/>
  <c r="N784" i="29" s="1"/>
  <c r="L780" i="29"/>
  <c r="N780" i="29" s="1"/>
  <c r="L771" i="29"/>
  <c r="N771" i="29" s="1"/>
  <c r="L756" i="29"/>
  <c r="L727" i="29"/>
  <c r="M715" i="29"/>
  <c r="N715" i="29" s="1"/>
  <c r="L712" i="29"/>
  <c r="N712" i="29" s="1"/>
  <c r="L706" i="29"/>
  <c r="N706" i="29" s="1"/>
  <c r="M704" i="29"/>
  <c r="N704" i="29" s="1"/>
  <c r="L697" i="29"/>
  <c r="N697" i="29" s="1"/>
  <c r="L694" i="29"/>
  <c r="N694" i="29" s="1"/>
  <c r="M691" i="29"/>
  <c r="L688" i="29"/>
  <c r="N688" i="29" s="1"/>
  <c r="L682" i="29"/>
  <c r="N682" i="29" s="1"/>
  <c r="L673" i="29"/>
  <c r="N673" i="29" s="1"/>
  <c r="L670" i="29"/>
  <c r="N670" i="29" s="1"/>
  <c r="L667" i="29"/>
  <c r="N667" i="29" s="1"/>
  <c r="L661" i="29"/>
  <c r="N661" i="29" s="1"/>
  <c r="L640" i="29"/>
  <c r="N640" i="29" s="1"/>
  <c r="L634" i="29"/>
  <c r="N634" i="29" s="1"/>
  <c r="L597" i="29"/>
  <c r="L586" i="29"/>
  <c r="N586" i="29" s="1"/>
  <c r="M565" i="29"/>
  <c r="N565" i="29" s="1"/>
  <c r="M554" i="29"/>
  <c r="L543" i="29"/>
  <c r="N543" i="29" s="1"/>
  <c r="M527" i="29"/>
  <c r="M503" i="29"/>
  <c r="L497" i="29"/>
  <c r="N497" i="29" s="1"/>
  <c r="L462" i="29"/>
  <c r="L453" i="29"/>
  <c r="N453" i="29" s="1"/>
  <c r="M451" i="29"/>
  <c r="L388" i="29"/>
  <c r="L385" i="29"/>
  <c r="N385" i="29" s="1"/>
  <c r="L382" i="29"/>
  <c r="N382" i="29" s="1"/>
  <c r="L266" i="29"/>
  <c r="N266" i="29" s="1"/>
  <c r="M234" i="29"/>
  <c r="M186" i="29"/>
  <c r="L180" i="29"/>
  <c r="L177" i="29"/>
  <c r="N177" i="29" s="1"/>
  <c r="L1478" i="29"/>
  <c r="N1478" i="29" s="1"/>
  <c r="L1475" i="29"/>
  <c r="M1472" i="29"/>
  <c r="L1469" i="29"/>
  <c r="L1460" i="29"/>
  <c r="N1460" i="29" s="1"/>
  <c r="L1441" i="29"/>
  <c r="L1432" i="29"/>
  <c r="N1432" i="29" s="1"/>
  <c r="L1426" i="29"/>
  <c r="N1426" i="29" s="1"/>
  <c r="L1423" i="29"/>
  <c r="N1423" i="29" s="1"/>
  <c r="L1414" i="29"/>
  <c r="N1414" i="29" s="1"/>
  <c r="L1411" i="29"/>
  <c r="N1411" i="29" s="1"/>
  <c r="M1408" i="29"/>
  <c r="L1405" i="29"/>
  <c r="N1405" i="29" s="1"/>
  <c r="L1396" i="29"/>
  <c r="N1396" i="29" s="1"/>
  <c r="L1377" i="29"/>
  <c r="N1377" i="29" s="1"/>
  <c r="L1368" i="29"/>
  <c r="N1368" i="29" s="1"/>
  <c r="L1362" i="29"/>
  <c r="N1362" i="29" s="1"/>
  <c r="L1359" i="29"/>
  <c r="N1359" i="29" s="1"/>
  <c r="L1350" i="29"/>
  <c r="L1347" i="29"/>
  <c r="M1344" i="29"/>
  <c r="L1341" i="29"/>
  <c r="N1341" i="29" s="1"/>
  <c r="L1332" i="29"/>
  <c r="N1332" i="29" s="1"/>
  <c r="L1313" i="29"/>
  <c r="N1313" i="29" s="1"/>
  <c r="L1304" i="29"/>
  <c r="N1304" i="29" s="1"/>
  <c r="L1298" i="29"/>
  <c r="N1298" i="29" s="1"/>
  <c r="L1295" i="29"/>
  <c r="N1295" i="29" s="1"/>
  <c r="L1286" i="29"/>
  <c r="N1286" i="29" s="1"/>
  <c r="L1283" i="29"/>
  <c r="N1283" i="29" s="1"/>
  <c r="M1280" i="29"/>
  <c r="L1277" i="29"/>
  <c r="L1268" i="29"/>
  <c r="N1268" i="29" s="1"/>
  <c r="L1235" i="29"/>
  <c r="N1235" i="29" s="1"/>
  <c r="L1226" i="29"/>
  <c r="N1226" i="29" s="1"/>
  <c r="L1217" i="29"/>
  <c r="L1193" i="29"/>
  <c r="N1193" i="29" s="1"/>
  <c r="M1176" i="29"/>
  <c r="M1169" i="29"/>
  <c r="L1163" i="29"/>
  <c r="N1163" i="29" s="1"/>
  <c r="L1160" i="29"/>
  <c r="N1160" i="29" s="1"/>
  <c r="L1157" i="29"/>
  <c r="N1157" i="29" s="1"/>
  <c r="M1150" i="29"/>
  <c r="L1146" i="29"/>
  <c r="L1122" i="29"/>
  <c r="N1122" i="29" s="1"/>
  <c r="L1119" i="29"/>
  <c r="N1119" i="29" s="1"/>
  <c r="L1110" i="29"/>
  <c r="N1110" i="29" s="1"/>
  <c r="L1104" i="29"/>
  <c r="N1104" i="29" s="1"/>
  <c r="L1101" i="29"/>
  <c r="N1101" i="29" s="1"/>
  <c r="L1084" i="29"/>
  <c r="L1075" i="29"/>
  <c r="N1075" i="29" s="1"/>
  <c r="L1066" i="29"/>
  <c r="L1054" i="29"/>
  <c r="N1054" i="29" s="1"/>
  <c r="L1046" i="29"/>
  <c r="L1043" i="29"/>
  <c r="N1043" i="29" s="1"/>
  <c r="L1040" i="29"/>
  <c r="N1040" i="29" s="1"/>
  <c r="L1037" i="29"/>
  <c r="N1037" i="29" s="1"/>
  <c r="L1034" i="29"/>
  <c r="N1034" i="29" s="1"/>
  <c r="L1031" i="29"/>
  <c r="L1020" i="29"/>
  <c r="M1006" i="29"/>
  <c r="L1000" i="29"/>
  <c r="N1000" i="29" s="1"/>
  <c r="L997" i="29"/>
  <c r="N997" i="29" s="1"/>
  <c r="L986" i="29"/>
  <c r="N986" i="29" s="1"/>
  <c r="L960" i="29"/>
  <c r="N960" i="29" s="1"/>
  <c r="L957" i="29"/>
  <c r="N957" i="29" s="1"/>
  <c r="L946" i="29"/>
  <c r="N946" i="29" s="1"/>
  <c r="L943" i="29"/>
  <c r="N943" i="29" s="1"/>
  <c r="L940" i="29"/>
  <c r="N940" i="29" s="1"/>
  <c r="M932" i="29"/>
  <c r="L926" i="29"/>
  <c r="N926" i="29" s="1"/>
  <c r="L923" i="29"/>
  <c r="M921" i="29"/>
  <c r="L920" i="29"/>
  <c r="N920" i="29" s="1"/>
  <c r="L917" i="29"/>
  <c r="N917" i="29" s="1"/>
  <c r="L911" i="29"/>
  <c r="N911" i="29" s="1"/>
  <c r="L908" i="29"/>
  <c r="N908" i="29" s="1"/>
  <c r="M901" i="29"/>
  <c r="N901" i="29" s="1"/>
  <c r="L897" i="29"/>
  <c r="N897" i="29" s="1"/>
  <c r="L894" i="29"/>
  <c r="N894" i="29" s="1"/>
  <c r="L885" i="29"/>
  <c r="N885" i="29" s="1"/>
  <c r="L879" i="29"/>
  <c r="N879" i="29" s="1"/>
  <c r="L876" i="29"/>
  <c r="N876" i="29" s="1"/>
  <c r="M869" i="29"/>
  <c r="L865" i="29"/>
  <c r="L862" i="29"/>
  <c r="L853" i="29"/>
  <c r="N853" i="29" s="1"/>
  <c r="L847" i="29"/>
  <c r="N847" i="29" s="1"/>
  <c r="L844" i="29"/>
  <c r="M837" i="29"/>
  <c r="L833" i="29"/>
  <c r="L830" i="29"/>
  <c r="L821" i="29"/>
  <c r="L815" i="29"/>
  <c r="N815" i="29" s="1"/>
  <c r="L812" i="29"/>
  <c r="N812" i="29" s="1"/>
  <c r="M805" i="29"/>
  <c r="N805" i="29" s="1"/>
  <c r="L801" i="29"/>
  <c r="L798" i="29"/>
  <c r="L789" i="29"/>
  <c r="L774" i="29"/>
  <c r="L763" i="29"/>
  <c r="N763" i="29" s="1"/>
  <c r="L760" i="29"/>
  <c r="N760" i="29" s="1"/>
  <c r="L751" i="29"/>
  <c r="L745" i="29"/>
  <c r="N745" i="29" s="1"/>
  <c r="L742" i="29"/>
  <c r="N742" i="29" s="1"/>
  <c r="M739" i="29"/>
  <c r="L736" i="29"/>
  <c r="N736" i="29" s="1"/>
  <c r="L730" i="29"/>
  <c r="M728" i="29"/>
  <c r="L721" i="29"/>
  <c r="N721" i="29" s="1"/>
  <c r="L718" i="29"/>
  <c r="L715" i="29"/>
  <c r="L709" i="29"/>
  <c r="N709" i="29" s="1"/>
  <c r="L700" i="29"/>
  <c r="N700" i="29" s="1"/>
  <c r="L691" i="29"/>
  <c r="N691" i="29" s="1"/>
  <c r="L685" i="29"/>
  <c r="L676" i="29"/>
  <c r="M660" i="29"/>
  <c r="L656" i="29"/>
  <c r="N656" i="29" s="1"/>
  <c r="M629" i="29"/>
  <c r="L626" i="29"/>
  <c r="N626" i="29" s="1"/>
  <c r="L623" i="29"/>
  <c r="N623" i="29" s="1"/>
  <c r="M598" i="29"/>
  <c r="L546" i="29"/>
  <c r="M541" i="29"/>
  <c r="L508" i="29"/>
  <c r="N508" i="29" s="1"/>
  <c r="M463" i="29"/>
  <c r="L399" i="29"/>
  <c r="N399" i="29" s="1"/>
  <c r="M343" i="29"/>
  <c r="L337" i="29"/>
  <c r="L331" i="29"/>
  <c r="N331" i="29" s="1"/>
  <c r="L269" i="29"/>
  <c r="L191" i="29"/>
  <c r="N191" i="29" s="1"/>
  <c r="L1466" i="29"/>
  <c r="N1466" i="29" s="1"/>
  <c r="L1463" i="29"/>
  <c r="N1463" i="29" s="1"/>
  <c r="L1454" i="29"/>
  <c r="L1451" i="29"/>
  <c r="N1451" i="29" s="1"/>
  <c r="M1448" i="29"/>
  <c r="L1445" i="29"/>
  <c r="N1445" i="29" s="1"/>
  <c r="L1436" i="29"/>
  <c r="L1417" i="29"/>
  <c r="N1417" i="29" s="1"/>
  <c r="L1408" i="29"/>
  <c r="N1408" i="29" s="1"/>
  <c r="L1402" i="29"/>
  <c r="N1402" i="29" s="1"/>
  <c r="L1399" i="29"/>
  <c r="L1390" i="29"/>
  <c r="N1390" i="29" s="1"/>
  <c r="L1387" i="29"/>
  <c r="L1381" i="29"/>
  <c r="L1372" i="29"/>
  <c r="N1372" i="29" s="1"/>
  <c r="L1353" i="29"/>
  <c r="N1353" i="29" s="1"/>
  <c r="L1344" i="29"/>
  <c r="N1344" i="29" s="1"/>
  <c r="L1338" i="29"/>
  <c r="N1338" i="29" s="1"/>
  <c r="L1335" i="29"/>
  <c r="N1335" i="29" s="1"/>
  <c r="L1326" i="29"/>
  <c r="N1326" i="29" s="1"/>
  <c r="L1323" i="29"/>
  <c r="N1323" i="29" s="1"/>
  <c r="M1320" i="29"/>
  <c r="L1317" i="29"/>
  <c r="L1308" i="29"/>
  <c r="L1289" i="29"/>
  <c r="N1289" i="29" s="1"/>
  <c r="L1280" i="29"/>
  <c r="N1280" i="29" s="1"/>
  <c r="L1274" i="29"/>
  <c r="N1274" i="29" s="1"/>
  <c r="L1271" i="29"/>
  <c r="L1262" i="29"/>
  <c r="M1256" i="29"/>
  <c r="L1253" i="29"/>
  <c r="N1253" i="29" s="1"/>
  <c r="L1244" i="29"/>
  <c r="N1244" i="29" s="1"/>
  <c r="M1241" i="29"/>
  <c r="N1241" i="29" s="1"/>
  <c r="L1238" i="29"/>
  <c r="N1238" i="29" s="1"/>
  <c r="L1229" i="29"/>
  <c r="N1229" i="29" s="1"/>
  <c r="L1223" i="29"/>
  <c r="N1223" i="29" s="1"/>
  <c r="L1220" i="29"/>
  <c r="N1220" i="29" s="1"/>
  <c r="L1208" i="29"/>
  <c r="L1205" i="29"/>
  <c r="L1202" i="29"/>
  <c r="N1202" i="29" s="1"/>
  <c r="L1196" i="29"/>
  <c r="N1196" i="29" s="1"/>
  <c r="L1187" i="29"/>
  <c r="N1187" i="29" s="1"/>
  <c r="L1184" i="29"/>
  <c r="N1184" i="29" s="1"/>
  <c r="L1175" i="29"/>
  <c r="N1175" i="29" s="1"/>
  <c r="L1172" i="29"/>
  <c r="N1172" i="29" s="1"/>
  <c r="L1169" i="29"/>
  <c r="N1169" i="29" s="1"/>
  <c r="M1167" i="29"/>
  <c r="L1166" i="29"/>
  <c r="L1149" i="29"/>
  <c r="L1143" i="29"/>
  <c r="L1140" i="29"/>
  <c r="N1140" i="29" s="1"/>
  <c r="L1137" i="29"/>
  <c r="N1137" i="29" s="1"/>
  <c r="L1131" i="29"/>
  <c r="L1128" i="29"/>
  <c r="N1128" i="29" s="1"/>
  <c r="L1125" i="29"/>
  <c r="M1118" i="29"/>
  <c r="L1114" i="29"/>
  <c r="L1090" i="29"/>
  <c r="L1087" i="29"/>
  <c r="N1087" i="29" s="1"/>
  <c r="L1078" i="29"/>
  <c r="N1078" i="29" s="1"/>
  <c r="L1072" i="29"/>
  <c r="N1072" i="29" s="1"/>
  <c r="L1069" i="29"/>
  <c r="N1069" i="29" s="1"/>
  <c r="L1049" i="29"/>
  <c r="N1049" i="29" s="1"/>
  <c r="M1044" i="29"/>
  <c r="L1026" i="29"/>
  <c r="N1026" i="29" s="1"/>
  <c r="L1023" i="29"/>
  <c r="N1023" i="29" s="1"/>
  <c r="L1015" i="29"/>
  <c r="L1012" i="29"/>
  <c r="N1012" i="29" s="1"/>
  <c r="L1009" i="29"/>
  <c r="N1009" i="29" s="1"/>
  <c r="L1006" i="29"/>
  <c r="N1006" i="29" s="1"/>
  <c r="L1003" i="29"/>
  <c r="N1003" i="29" s="1"/>
  <c r="L992" i="29"/>
  <c r="N992" i="29" s="1"/>
  <c r="L989" i="29"/>
  <c r="N989" i="29" s="1"/>
  <c r="L978" i="29"/>
  <c r="L969" i="29"/>
  <c r="N969" i="29" s="1"/>
  <c r="L963" i="29"/>
  <c r="N963" i="29" s="1"/>
  <c r="M961" i="29"/>
  <c r="N961" i="29" s="1"/>
  <c r="L952" i="29"/>
  <c r="N952" i="29" s="1"/>
  <c r="L949" i="29"/>
  <c r="L929" i="29"/>
  <c r="N929" i="29" s="1"/>
  <c r="M924" i="29"/>
  <c r="L900" i="29"/>
  <c r="N900" i="29" s="1"/>
  <c r="M893" i="29"/>
  <c r="L889" i="29"/>
  <c r="N889" i="29" s="1"/>
  <c r="L868" i="29"/>
  <c r="M861" i="29"/>
  <c r="L857" i="29"/>
  <c r="N857" i="29" s="1"/>
  <c r="L836" i="29"/>
  <c r="N836" i="29" s="1"/>
  <c r="M829" i="29"/>
  <c r="L825" i="29"/>
  <c r="L804" i="29"/>
  <c r="N804" i="29" s="1"/>
  <c r="M797" i="29"/>
  <c r="L793" i="29"/>
  <c r="L784" i="29"/>
  <c r="L781" i="29"/>
  <c r="N781" i="29" s="1"/>
  <c r="L778" i="29"/>
  <c r="M773" i="29"/>
  <c r="L769" i="29"/>
  <c r="N769" i="29" s="1"/>
  <c r="L766" i="29"/>
  <c r="N766" i="29" s="1"/>
  <c r="M764" i="29"/>
  <c r="L757" i="29"/>
  <c r="N757" i="29" s="1"/>
  <c r="L754" i="29"/>
  <c r="N754" i="29" s="1"/>
  <c r="M752" i="29"/>
  <c r="L748" i="29"/>
  <c r="N748" i="29" s="1"/>
  <c r="L739" i="29"/>
  <c r="N739" i="29" s="1"/>
  <c r="L733" i="29"/>
  <c r="N733" i="29" s="1"/>
  <c r="L724" i="29"/>
  <c r="M708" i="29"/>
  <c r="L704" i="29"/>
  <c r="L695" i="29"/>
  <c r="N695" i="29" s="1"/>
  <c r="M684" i="29"/>
  <c r="M675" i="29"/>
  <c r="L671" i="29"/>
  <c r="L665" i="29"/>
  <c r="L662" i="29"/>
  <c r="L659" i="29"/>
  <c r="N659" i="29" s="1"/>
  <c r="L653" i="29"/>
  <c r="L647" i="29"/>
  <c r="N647" i="29" s="1"/>
  <c r="L641" i="29"/>
  <c r="N641" i="29" s="1"/>
  <c r="L638" i="29"/>
  <c r="N638" i="29" s="1"/>
  <c r="L635" i="29"/>
  <c r="L632" i="29"/>
  <c r="L629" i="29"/>
  <c r="N629" i="29" s="1"/>
  <c r="M607" i="29"/>
  <c r="L595" i="29"/>
  <c r="N595" i="29" s="1"/>
  <c r="M587" i="29"/>
  <c r="M547" i="29"/>
  <c r="L468" i="29"/>
  <c r="M466" i="29"/>
  <c r="L402" i="29"/>
  <c r="M375" i="29"/>
  <c r="N375" i="29" s="1"/>
  <c r="L348" i="29"/>
  <c r="L280" i="29"/>
  <c r="N280" i="29" s="1"/>
  <c r="L202" i="29"/>
  <c r="N202" i="29" s="1"/>
  <c r="M170" i="29"/>
  <c r="M1168" i="29"/>
  <c r="M1135" i="29"/>
  <c r="N1135" i="29" s="1"/>
  <c r="M1086" i="29"/>
  <c r="N1086" i="29" s="1"/>
  <c r="M993" i="29"/>
  <c r="M976" i="29"/>
  <c r="M953" i="29"/>
  <c r="L906" i="29"/>
  <c r="L903" i="29"/>
  <c r="N903" i="29" s="1"/>
  <c r="L892" i="29"/>
  <c r="L886" i="29"/>
  <c r="N886" i="29" s="1"/>
  <c r="L883" i="29"/>
  <c r="N883" i="29" s="1"/>
  <c r="L880" i="29"/>
  <c r="N880" i="29" s="1"/>
  <c r="L874" i="29"/>
  <c r="L871" i="29"/>
  <c r="N871" i="29" s="1"/>
  <c r="L860" i="29"/>
  <c r="L854" i="29"/>
  <c r="N854" i="29" s="1"/>
  <c r="L851" i="29"/>
  <c r="L848" i="29"/>
  <c r="L842" i="29"/>
  <c r="N842" i="29" s="1"/>
  <c r="L839" i="29"/>
  <c r="L828" i="29"/>
  <c r="N828" i="29" s="1"/>
  <c r="L822" i="29"/>
  <c r="N822" i="29" s="1"/>
  <c r="L819" i="29"/>
  <c r="L816" i="29"/>
  <c r="N816" i="29" s="1"/>
  <c r="L810" i="29"/>
  <c r="N810" i="29" s="1"/>
  <c r="L807" i="29"/>
  <c r="N807" i="29" s="1"/>
  <c r="L796" i="29"/>
  <c r="N796" i="29" s="1"/>
  <c r="L790" i="29"/>
  <c r="N790" i="29" s="1"/>
  <c r="L787" i="29"/>
  <c r="N787" i="29" s="1"/>
  <c r="L775" i="29"/>
  <c r="L772" i="29"/>
  <c r="M765" i="29"/>
  <c r="L761" i="29"/>
  <c r="N761" i="29" s="1"/>
  <c r="L743" i="29"/>
  <c r="N743" i="29" s="1"/>
  <c r="M732" i="29"/>
  <c r="M731" i="29"/>
  <c r="L728" i="29"/>
  <c r="N728" i="29" s="1"/>
  <c r="L719" i="29"/>
  <c r="N719" i="29" s="1"/>
  <c r="L713" i="29"/>
  <c r="N713" i="29" s="1"/>
  <c r="L710" i="29"/>
  <c r="N710" i="29" s="1"/>
  <c r="L707" i="29"/>
  <c r="N707" i="29" s="1"/>
  <c r="L701" i="29"/>
  <c r="L698" i="29"/>
  <c r="M696" i="29"/>
  <c r="L689" i="29"/>
  <c r="L686" i="29"/>
  <c r="N686" i="29" s="1"/>
  <c r="L683" i="29"/>
  <c r="L677" i="29"/>
  <c r="N677" i="29" s="1"/>
  <c r="L674" i="29"/>
  <c r="N674" i="29" s="1"/>
  <c r="L668" i="29"/>
  <c r="M646" i="29"/>
  <c r="M608" i="29"/>
  <c r="L205" i="29"/>
  <c r="N205" i="29" s="1"/>
  <c r="L624" i="29"/>
  <c r="N624" i="29" s="1"/>
  <c r="L621" i="29"/>
  <c r="N621" i="29" s="1"/>
  <c r="L615" i="29"/>
  <c r="N615" i="29" s="1"/>
  <c r="L609" i="29"/>
  <c r="N609" i="29" s="1"/>
  <c r="L606" i="29"/>
  <c r="N606" i="29" s="1"/>
  <c r="L603" i="29"/>
  <c r="L600" i="29"/>
  <c r="N600" i="29" s="1"/>
  <c r="L594" i="29"/>
  <c r="N594" i="29" s="1"/>
  <c r="L591" i="29"/>
  <c r="N591" i="29" s="1"/>
  <c r="L585" i="29"/>
  <c r="M583" i="29"/>
  <c r="L582" i="29"/>
  <c r="N582" i="29" s="1"/>
  <c r="L579" i="29"/>
  <c r="N579" i="29" s="1"/>
  <c r="L570" i="29"/>
  <c r="N570" i="29" s="1"/>
  <c r="L564" i="29"/>
  <c r="M560" i="29"/>
  <c r="N560" i="29" s="1"/>
  <c r="M556" i="29"/>
  <c r="L549" i="29"/>
  <c r="N549" i="29" s="1"/>
  <c r="M537" i="29"/>
  <c r="L531" i="29"/>
  <c r="N531" i="29" s="1"/>
  <c r="L525" i="29"/>
  <c r="N525" i="29" s="1"/>
  <c r="M523" i="29"/>
  <c r="N523" i="29" s="1"/>
  <c r="L522" i="29"/>
  <c r="N522" i="29" s="1"/>
  <c r="L519" i="29"/>
  <c r="N519" i="29" s="1"/>
  <c r="L516" i="29"/>
  <c r="M508" i="29"/>
  <c r="L505" i="29"/>
  <c r="N505" i="29" s="1"/>
  <c r="L502" i="29"/>
  <c r="N502" i="29" s="1"/>
  <c r="M497" i="29"/>
  <c r="L476" i="29"/>
  <c r="N476" i="29" s="1"/>
  <c r="L465" i="29"/>
  <c r="N465" i="29" s="1"/>
  <c r="L459" i="29"/>
  <c r="N459" i="29" s="1"/>
  <c r="L456" i="29"/>
  <c r="N456" i="29" s="1"/>
  <c r="L450" i="29"/>
  <c r="N450" i="29" s="1"/>
  <c r="L447" i="29"/>
  <c r="N447" i="29" s="1"/>
  <c r="L436" i="29"/>
  <c r="N436" i="29" s="1"/>
  <c r="L433" i="29"/>
  <c r="N433" i="29" s="1"/>
  <c r="L430" i="29"/>
  <c r="N430" i="29" s="1"/>
  <c r="M422" i="29"/>
  <c r="L416" i="29"/>
  <c r="N416" i="29" s="1"/>
  <c r="L413" i="29"/>
  <c r="N413" i="29" s="1"/>
  <c r="M411" i="29"/>
  <c r="L396" i="29"/>
  <c r="N396" i="29" s="1"/>
  <c r="M388" i="29"/>
  <c r="N388" i="29" s="1"/>
  <c r="M382" i="29"/>
  <c r="L379" i="29"/>
  <c r="N379" i="29" s="1"/>
  <c r="M377" i="29"/>
  <c r="L362" i="29"/>
  <c r="N362" i="29" s="1"/>
  <c r="L359" i="29"/>
  <c r="N359" i="29" s="1"/>
  <c r="M348" i="29"/>
  <c r="N348" i="29" s="1"/>
  <c r="L345" i="29"/>
  <c r="N345" i="29" s="1"/>
  <c r="L342" i="29"/>
  <c r="M340" i="29"/>
  <c r="M338" i="29"/>
  <c r="L334" i="29"/>
  <c r="L319" i="29"/>
  <c r="N319" i="29" s="1"/>
  <c r="M312" i="29"/>
  <c r="M311" i="29"/>
  <c r="L308" i="29"/>
  <c r="N308" i="29" s="1"/>
  <c r="L305" i="29"/>
  <c r="N305" i="29" s="1"/>
  <c r="L302" i="29"/>
  <c r="N302" i="29" s="1"/>
  <c r="L288" i="29"/>
  <c r="N288" i="29" s="1"/>
  <c r="L277" i="29"/>
  <c r="L274" i="29"/>
  <c r="N274" i="29" s="1"/>
  <c r="L263" i="29"/>
  <c r="N263" i="29" s="1"/>
  <c r="M255" i="29"/>
  <c r="L252" i="29"/>
  <c r="N252" i="29" s="1"/>
  <c r="L249" i="29"/>
  <c r="N249" i="29" s="1"/>
  <c r="M241" i="29"/>
  <c r="L238" i="29"/>
  <c r="N238" i="29" s="1"/>
  <c r="M236" i="29"/>
  <c r="N236" i="29" s="1"/>
  <c r="M233" i="29"/>
  <c r="L227" i="29"/>
  <c r="N227" i="29" s="1"/>
  <c r="L224" i="29"/>
  <c r="N224" i="29" s="1"/>
  <c r="L213" i="29"/>
  <c r="N213" i="29" s="1"/>
  <c r="L210" i="29"/>
  <c r="N210" i="29" s="1"/>
  <c r="L199" i="29"/>
  <c r="N199" i="29" s="1"/>
  <c r="M191" i="29"/>
  <c r="L188" i="29"/>
  <c r="L185" i="29"/>
  <c r="M177" i="29"/>
  <c r="L174" i="29"/>
  <c r="N174" i="29" s="1"/>
  <c r="L160" i="29"/>
  <c r="M158" i="29"/>
  <c r="L152" i="29"/>
  <c r="N152" i="29" s="1"/>
  <c r="M150" i="29"/>
  <c r="M98" i="29"/>
  <c r="L649" i="29"/>
  <c r="N649" i="29" s="1"/>
  <c r="L643" i="29"/>
  <c r="L604" i="29"/>
  <c r="N604" i="29" s="1"/>
  <c r="L592" i="29"/>
  <c r="N592" i="29" s="1"/>
  <c r="L589" i="29"/>
  <c r="N589" i="29" s="1"/>
  <c r="L583" i="29"/>
  <c r="N583" i="29" s="1"/>
  <c r="L577" i="29"/>
  <c r="N577" i="29" s="1"/>
  <c r="L574" i="29"/>
  <c r="N574" i="29" s="1"/>
  <c r="L571" i="29"/>
  <c r="L568" i="29"/>
  <c r="N568" i="29" s="1"/>
  <c r="L562" i="29"/>
  <c r="N562" i="29" s="1"/>
  <c r="L559" i="29"/>
  <c r="L553" i="29"/>
  <c r="N553" i="29" s="1"/>
  <c r="L540" i="29"/>
  <c r="N540" i="29" s="1"/>
  <c r="L529" i="29"/>
  <c r="N529" i="29" s="1"/>
  <c r="L523" i="29"/>
  <c r="L520" i="29"/>
  <c r="N520" i="29" s="1"/>
  <c r="L514" i="29"/>
  <c r="L511" i="29"/>
  <c r="N511" i="29" s="1"/>
  <c r="L500" i="29"/>
  <c r="N500" i="29" s="1"/>
  <c r="M498" i="29"/>
  <c r="L494" i="29"/>
  <c r="N494" i="29" s="1"/>
  <c r="L485" i="29"/>
  <c r="N485" i="29" s="1"/>
  <c r="M483" i="29"/>
  <c r="N483" i="29" s="1"/>
  <c r="M477" i="29"/>
  <c r="L474" i="29"/>
  <c r="L471" i="29"/>
  <c r="N471" i="29" s="1"/>
  <c r="M460" i="29"/>
  <c r="N460" i="29" s="1"/>
  <c r="M457" i="29"/>
  <c r="L448" i="29"/>
  <c r="L445" i="29"/>
  <c r="M443" i="29"/>
  <c r="L428" i="29"/>
  <c r="N428" i="29" s="1"/>
  <c r="M420" i="29"/>
  <c r="M414" i="29"/>
  <c r="L411" i="29"/>
  <c r="N411" i="29" s="1"/>
  <c r="M409" i="29"/>
  <c r="N409" i="29" s="1"/>
  <c r="L394" i="29"/>
  <c r="L391" i="29"/>
  <c r="N391" i="29" s="1"/>
  <c r="M380" i="29"/>
  <c r="L377" i="29"/>
  <c r="N377" i="29" s="1"/>
  <c r="L374" i="29"/>
  <c r="N374" i="29" s="1"/>
  <c r="M369" i="29"/>
  <c r="L360" i="29"/>
  <c r="N360" i="29" s="1"/>
  <c r="L357" i="29"/>
  <c r="N357" i="29" s="1"/>
  <c r="M355" i="29"/>
  <c r="L354" i="29"/>
  <c r="N354" i="29" s="1"/>
  <c r="L351" i="29"/>
  <c r="L340" i="29"/>
  <c r="N340" i="29" s="1"/>
  <c r="M335" i="29"/>
  <c r="M329" i="29"/>
  <c r="L328" i="29"/>
  <c r="L317" i="29"/>
  <c r="N317" i="29" s="1"/>
  <c r="L314" i="29"/>
  <c r="M303" i="29"/>
  <c r="N303" i="29" s="1"/>
  <c r="L300" i="29"/>
  <c r="N300" i="29" s="1"/>
  <c r="L297" i="29"/>
  <c r="N297" i="29" s="1"/>
  <c r="L286" i="29"/>
  <c r="L275" i="29"/>
  <c r="N275" i="29" s="1"/>
  <c r="L272" i="29"/>
  <c r="L261" i="29"/>
  <c r="L258" i="29"/>
  <c r="L247" i="29"/>
  <c r="N247" i="29" s="1"/>
  <c r="M239" i="29"/>
  <c r="N239" i="29" s="1"/>
  <c r="L236" i="29"/>
  <c r="L233" i="29"/>
  <c r="N233" i="29" s="1"/>
  <c r="L222" i="29"/>
  <c r="M220" i="29"/>
  <c r="N220" i="29" s="1"/>
  <c r="M217" i="29"/>
  <c r="L211" i="29"/>
  <c r="N211" i="29" s="1"/>
  <c r="L208" i="29"/>
  <c r="N208" i="29" s="1"/>
  <c r="M206" i="29"/>
  <c r="N206" i="29" s="1"/>
  <c r="L197" i="29"/>
  <c r="L194" i="29"/>
  <c r="N194" i="29" s="1"/>
  <c r="L183" i="29"/>
  <c r="N183" i="29" s="1"/>
  <c r="M176" i="29"/>
  <c r="M175" i="29"/>
  <c r="L172" i="29"/>
  <c r="L169" i="29"/>
  <c r="M52" i="29"/>
  <c r="L580" i="29"/>
  <c r="L565" i="29"/>
  <c r="L550" i="29"/>
  <c r="N550" i="29" s="1"/>
  <c r="L544" i="29"/>
  <c r="L532" i="29"/>
  <c r="N532" i="29" s="1"/>
  <c r="M530" i="29"/>
  <c r="N530" i="29" s="1"/>
  <c r="L526" i="29"/>
  <c r="L517" i="29"/>
  <c r="N517" i="29" s="1"/>
  <c r="M515" i="29"/>
  <c r="L506" i="29"/>
  <c r="N506" i="29" s="1"/>
  <c r="L503" i="29"/>
  <c r="N503" i="29" s="1"/>
  <c r="L480" i="29"/>
  <c r="N480" i="29" s="1"/>
  <c r="L477" i="29"/>
  <c r="N477" i="29" s="1"/>
  <c r="M475" i="29"/>
  <c r="N475" i="29" s="1"/>
  <c r="L466" i="29"/>
  <c r="N466" i="29" s="1"/>
  <c r="L463" i="29"/>
  <c r="N463" i="29" s="1"/>
  <c r="L460" i="29"/>
  <c r="L457" i="29"/>
  <c r="N457" i="29" s="1"/>
  <c r="L451" i="29"/>
  <c r="N451" i="29" s="1"/>
  <c r="L440" i="29"/>
  <c r="N440" i="29" s="1"/>
  <c r="L437" i="29"/>
  <c r="N437" i="29" s="1"/>
  <c r="M435" i="29"/>
  <c r="N435" i="29" s="1"/>
  <c r="L434" i="29"/>
  <c r="N434" i="29" s="1"/>
  <c r="L431" i="29"/>
  <c r="N431" i="29" s="1"/>
  <c r="L420" i="29"/>
  <c r="N420" i="29" s="1"/>
  <c r="L417" i="29"/>
  <c r="N417" i="29" s="1"/>
  <c r="L414" i="29"/>
  <c r="N414" i="29" s="1"/>
  <c r="L403" i="29"/>
  <c r="N403" i="29" s="1"/>
  <c r="L400" i="29"/>
  <c r="N400" i="29" s="1"/>
  <c r="L397" i="29"/>
  <c r="N397" i="29" s="1"/>
  <c r="M395" i="29"/>
  <c r="L380" i="29"/>
  <c r="N380" i="29" s="1"/>
  <c r="L363" i="29"/>
  <c r="N363" i="29" s="1"/>
  <c r="M361" i="29"/>
  <c r="L346" i="29"/>
  <c r="N346" i="29" s="1"/>
  <c r="L343" i="29"/>
  <c r="N343" i="29" s="1"/>
  <c r="L335" i="29"/>
  <c r="N335" i="29" s="1"/>
  <c r="L323" i="29"/>
  <c r="N323" i="29" s="1"/>
  <c r="L320" i="29"/>
  <c r="L309" i="29"/>
  <c r="N309" i="29" s="1"/>
  <c r="L306" i="29"/>
  <c r="N306" i="29" s="1"/>
  <c r="L303" i="29"/>
  <c r="L292" i="29"/>
  <c r="L289" i="29"/>
  <c r="N289" i="29" s="1"/>
  <c r="L278" i="29"/>
  <c r="N278" i="29" s="1"/>
  <c r="L267" i="29"/>
  <c r="L264" i="29"/>
  <c r="L253" i="29"/>
  <c r="N253" i="29" s="1"/>
  <c r="L250" i="29"/>
  <c r="N250" i="29" s="1"/>
  <c r="L239" i="29"/>
  <c r="L228" i="29"/>
  <c r="L225" i="29"/>
  <c r="N225" i="29" s="1"/>
  <c r="L214" i="29"/>
  <c r="N214" i="29" s="1"/>
  <c r="M212" i="29"/>
  <c r="N212" i="29" s="1"/>
  <c r="M209" i="29"/>
  <c r="L203" i="29"/>
  <c r="L200" i="29"/>
  <c r="M198" i="29"/>
  <c r="N198" i="29" s="1"/>
  <c r="L189" i="29"/>
  <c r="N189" i="29" s="1"/>
  <c r="L186" i="29"/>
  <c r="N186" i="29" s="1"/>
  <c r="L175" i="29"/>
  <c r="N175" i="29" s="1"/>
  <c r="L164" i="29"/>
  <c r="N164" i="29" s="1"/>
  <c r="L161" i="29"/>
  <c r="L572" i="29"/>
  <c r="N572" i="29" s="1"/>
  <c r="L560" i="29"/>
  <c r="L557" i="29"/>
  <c r="N557" i="29" s="1"/>
  <c r="M548" i="29"/>
  <c r="L538" i="29"/>
  <c r="N538" i="29" s="1"/>
  <c r="L535" i="29"/>
  <c r="M524" i="29"/>
  <c r="N524" i="29" s="1"/>
  <c r="M521" i="29"/>
  <c r="N521" i="29" s="1"/>
  <c r="L512" i="29"/>
  <c r="L509" i="29"/>
  <c r="N509" i="29" s="1"/>
  <c r="L498" i="29"/>
  <c r="N498" i="29" s="1"/>
  <c r="L495" i="29"/>
  <c r="N495" i="29" s="1"/>
  <c r="L492" i="29"/>
  <c r="N492" i="29" s="1"/>
  <c r="L489" i="29"/>
  <c r="N489" i="29" s="1"/>
  <c r="L483" i="29"/>
  <c r="L472" i="29"/>
  <c r="N472" i="29" s="1"/>
  <c r="L469" i="29"/>
  <c r="N469" i="29" s="1"/>
  <c r="L454" i="29"/>
  <c r="N454" i="29" s="1"/>
  <c r="M449" i="29"/>
  <c r="L443" i="29"/>
  <c r="N443" i="29" s="1"/>
  <c r="L426" i="29"/>
  <c r="N426" i="29" s="1"/>
  <c r="L423" i="29"/>
  <c r="N423" i="29" s="1"/>
  <c r="M412" i="29"/>
  <c r="N412" i="29" s="1"/>
  <c r="L409" i="29"/>
  <c r="L406" i="29"/>
  <c r="N406" i="29" s="1"/>
  <c r="L392" i="29"/>
  <c r="L389" i="29"/>
  <c r="N389" i="29" s="1"/>
  <c r="L386" i="29"/>
  <c r="N386" i="29" s="1"/>
  <c r="L383" i="29"/>
  <c r="N383" i="29" s="1"/>
  <c r="L372" i="29"/>
  <c r="N372" i="29" s="1"/>
  <c r="L369" i="29"/>
  <c r="N369" i="29" s="1"/>
  <c r="L366" i="29"/>
  <c r="N366" i="29" s="1"/>
  <c r="M358" i="29"/>
  <c r="L355" i="29"/>
  <c r="N355" i="29" s="1"/>
  <c r="L352" i="29"/>
  <c r="N352" i="29" s="1"/>
  <c r="L349" i="29"/>
  <c r="N349" i="29" s="1"/>
  <c r="M341" i="29"/>
  <c r="L338" i="29"/>
  <c r="N338" i="29" s="1"/>
  <c r="L332" i="29"/>
  <c r="N332" i="29" s="1"/>
  <c r="L329" i="29"/>
  <c r="N329" i="29" s="1"/>
  <c r="L326" i="29"/>
  <c r="N326" i="29" s="1"/>
  <c r="L315" i="29"/>
  <c r="L312" i="29"/>
  <c r="N312" i="29" s="1"/>
  <c r="L295" i="29"/>
  <c r="M288" i="29"/>
  <c r="M287" i="29"/>
  <c r="L284" i="29"/>
  <c r="N284" i="29" s="1"/>
  <c r="L281" i="29"/>
  <c r="N281" i="29" s="1"/>
  <c r="M273" i="29"/>
  <c r="L270" i="29"/>
  <c r="L259" i="29"/>
  <c r="N259" i="29" s="1"/>
  <c r="L256" i="29"/>
  <c r="N256" i="29" s="1"/>
  <c r="L245" i="29"/>
  <c r="N245" i="29" s="1"/>
  <c r="L242" i="29"/>
  <c r="N242" i="29" s="1"/>
  <c r="L231" i="29"/>
  <c r="M223" i="29"/>
  <c r="N223" i="29" s="1"/>
  <c r="L220" i="29"/>
  <c r="L217" i="29"/>
  <c r="N217" i="29" s="1"/>
  <c r="L206" i="29"/>
  <c r="L195" i="29"/>
  <c r="L192" i="29"/>
  <c r="L181" i="29"/>
  <c r="L178" i="29"/>
  <c r="N178" i="29" s="1"/>
  <c r="M135" i="29"/>
  <c r="M116" i="29"/>
  <c r="M17" i="29"/>
  <c r="L650" i="29"/>
  <c r="N650" i="29" s="1"/>
  <c r="L644" i="29"/>
  <c r="N644" i="29" s="1"/>
  <c r="M639" i="29"/>
  <c r="L620" i="29"/>
  <c r="N620" i="29" s="1"/>
  <c r="L608" i="29"/>
  <c r="N608" i="29" s="1"/>
  <c r="L605" i="29"/>
  <c r="N605" i="29" s="1"/>
  <c r="L599" i="29"/>
  <c r="N599" i="29" s="1"/>
  <c r="L593" i="29"/>
  <c r="N593" i="29" s="1"/>
  <c r="L590" i="29"/>
  <c r="N590" i="29" s="1"/>
  <c r="L587" i="29"/>
  <c r="N587" i="29" s="1"/>
  <c r="L584" i="29"/>
  <c r="N584" i="29" s="1"/>
  <c r="L578" i="29"/>
  <c r="N578" i="29" s="1"/>
  <c r="L575" i="29"/>
  <c r="N575" i="29" s="1"/>
  <c r="L569" i="29"/>
  <c r="N569" i="29" s="1"/>
  <c r="M567" i="29"/>
  <c r="L566" i="29"/>
  <c r="N566" i="29" s="1"/>
  <c r="L563" i="29"/>
  <c r="N563" i="29" s="1"/>
  <c r="L554" i="29"/>
  <c r="N554" i="29" s="1"/>
  <c r="L551" i="29"/>
  <c r="L548" i="29"/>
  <c r="N548" i="29" s="1"/>
  <c r="L541" i="29"/>
  <c r="N541" i="29" s="1"/>
  <c r="M539" i="29"/>
  <c r="N539" i="29" s="1"/>
  <c r="L530" i="29"/>
  <c r="L527" i="29"/>
  <c r="N527" i="29" s="1"/>
  <c r="L524" i="29"/>
  <c r="L521" i="29"/>
  <c r="L515" i="29"/>
  <c r="N515" i="29" s="1"/>
  <c r="L504" i="29"/>
  <c r="N504" i="29" s="1"/>
  <c r="L501" i="29"/>
  <c r="N501" i="29" s="1"/>
  <c r="M499" i="29"/>
  <c r="L486" i="29"/>
  <c r="N486" i="29" s="1"/>
  <c r="M481" i="29"/>
  <c r="N481" i="29" s="1"/>
  <c r="L475" i="29"/>
  <c r="L464" i="29"/>
  <c r="N464" i="29" s="1"/>
  <c r="M452" i="29"/>
  <c r="N452" i="29" s="1"/>
  <c r="L449" i="29"/>
  <c r="N449" i="29" s="1"/>
  <c r="L446" i="29"/>
  <c r="N446" i="29" s="1"/>
  <c r="M441" i="29"/>
  <c r="M438" i="29"/>
  <c r="L435" i="29"/>
  <c r="L432" i="29"/>
  <c r="N432" i="29" s="1"/>
  <c r="L429" i="29"/>
  <c r="N429" i="29" s="1"/>
  <c r="M427" i="29"/>
  <c r="L412" i="29"/>
  <c r="M404" i="29"/>
  <c r="M398" i="29"/>
  <c r="L395" i="29"/>
  <c r="N395" i="29" s="1"/>
  <c r="M393" i="29"/>
  <c r="N393" i="29" s="1"/>
  <c r="L378" i="29"/>
  <c r="N378" i="29" s="1"/>
  <c r="L375" i="29"/>
  <c r="M364" i="29"/>
  <c r="L361" i="29"/>
  <c r="N361" i="29" s="1"/>
  <c r="L358" i="29"/>
  <c r="N358" i="29" s="1"/>
  <c r="M353" i="29"/>
  <c r="N353" i="29" s="1"/>
  <c r="L344" i="29"/>
  <c r="N344" i="29" s="1"/>
  <c r="L341" i="29"/>
  <c r="N341" i="29" s="1"/>
  <c r="L318" i="29"/>
  <c r="N318" i="29" s="1"/>
  <c r="M316" i="29"/>
  <c r="M313" i="29"/>
  <c r="N313" i="29" s="1"/>
  <c r="L307" i="29"/>
  <c r="L301" i="29"/>
  <c r="L298" i="29"/>
  <c r="N298" i="29" s="1"/>
  <c r="L287" i="29"/>
  <c r="N287" i="29" s="1"/>
  <c r="M280" i="29"/>
  <c r="M279" i="29"/>
  <c r="N279" i="29" s="1"/>
  <c r="L276" i="29"/>
  <c r="N276" i="29" s="1"/>
  <c r="L273" i="29"/>
  <c r="N273" i="29" s="1"/>
  <c r="L262" i="29"/>
  <c r="N262" i="29" s="1"/>
  <c r="M260" i="29"/>
  <c r="M257" i="29"/>
  <c r="L251" i="29"/>
  <c r="N251" i="29" s="1"/>
  <c r="L248" i="29"/>
  <c r="N248" i="29" s="1"/>
  <c r="L237" i="29"/>
  <c r="N237" i="29" s="1"/>
  <c r="L234" i="29"/>
  <c r="N234" i="29" s="1"/>
  <c r="L223" i="29"/>
  <c r="M215" i="29"/>
  <c r="L212" i="29"/>
  <c r="L209" i="29"/>
  <c r="N209" i="29" s="1"/>
  <c r="M201" i="29"/>
  <c r="L198" i="29"/>
  <c r="M196" i="29"/>
  <c r="N196" i="29" s="1"/>
  <c r="L187" i="29"/>
  <c r="L184" i="29"/>
  <c r="N184" i="29" s="1"/>
  <c r="M182" i="29"/>
  <c r="L173" i="29"/>
  <c r="L170" i="29"/>
  <c r="N170" i="29" s="1"/>
  <c r="M146" i="29"/>
  <c r="N146" i="29" s="1"/>
  <c r="M138" i="29"/>
  <c r="M130" i="29"/>
  <c r="L617" i="29"/>
  <c r="N617" i="29" s="1"/>
  <c r="M615" i="29"/>
  <c r="L614" i="29"/>
  <c r="N614" i="29" s="1"/>
  <c r="L611" i="29"/>
  <c r="N611" i="29" s="1"/>
  <c r="L602" i="29"/>
  <c r="N602" i="29" s="1"/>
  <c r="L596" i="29"/>
  <c r="N596" i="29" s="1"/>
  <c r="M592" i="29"/>
  <c r="M588" i="29"/>
  <c r="N588" i="29" s="1"/>
  <c r="L581" i="29"/>
  <c r="N581" i="29" s="1"/>
  <c r="L545" i="29"/>
  <c r="N545" i="29" s="1"/>
  <c r="L536" i="29"/>
  <c r="N536" i="29" s="1"/>
  <c r="L533" i="29"/>
  <c r="N533" i="29" s="1"/>
  <c r="M531" i="29"/>
  <c r="L518" i="29"/>
  <c r="N518" i="29" s="1"/>
  <c r="M513" i="29"/>
  <c r="L507" i="29"/>
  <c r="N507" i="29" s="1"/>
  <c r="L496" i="29"/>
  <c r="M484" i="29"/>
  <c r="L481" i="29"/>
  <c r="L478" i="29"/>
  <c r="N478" i="29" s="1"/>
  <c r="M473" i="29"/>
  <c r="L467" i="29"/>
  <c r="L461" i="29"/>
  <c r="M459" i="29"/>
  <c r="L458" i="29"/>
  <c r="L455" i="29"/>
  <c r="N455" i="29" s="1"/>
  <c r="L452" i="29"/>
  <c r="M444" i="29"/>
  <c r="N444" i="29" s="1"/>
  <c r="L441" i="29"/>
  <c r="N441" i="29" s="1"/>
  <c r="L438" i="29"/>
  <c r="N438" i="29" s="1"/>
  <c r="M433" i="29"/>
  <c r="L424" i="29"/>
  <c r="N424" i="29" s="1"/>
  <c r="L421" i="29"/>
  <c r="M419" i="29"/>
  <c r="L418" i="29"/>
  <c r="N418" i="29" s="1"/>
  <c r="L415" i="29"/>
  <c r="N415" i="29" s="1"/>
  <c r="L404" i="29"/>
  <c r="N404" i="29" s="1"/>
  <c r="L401" i="29"/>
  <c r="N401" i="29" s="1"/>
  <c r="L398" i="29"/>
  <c r="N398" i="29" s="1"/>
  <c r="M390" i="29"/>
  <c r="L387" i="29"/>
  <c r="L384" i="29"/>
  <c r="L381" i="29"/>
  <c r="N381" i="29" s="1"/>
  <c r="M379" i="29"/>
  <c r="L364" i="29"/>
  <c r="N364" i="29" s="1"/>
  <c r="M356" i="29"/>
  <c r="M350" i="29"/>
  <c r="L347" i="29"/>
  <c r="N347" i="29" s="1"/>
  <c r="M345" i="29"/>
  <c r="L336" i="29"/>
  <c r="N336" i="29" s="1"/>
  <c r="L333" i="29"/>
  <c r="N333" i="29" s="1"/>
  <c r="M327" i="29"/>
  <c r="L324" i="29"/>
  <c r="N324" i="29" s="1"/>
  <c r="L321" i="29"/>
  <c r="L310" i="29"/>
  <c r="M305" i="29"/>
  <c r="L304" i="29"/>
  <c r="N304" i="29" s="1"/>
  <c r="L293" i="29"/>
  <c r="N293" i="29" s="1"/>
  <c r="L290" i="29"/>
  <c r="L279" i="29"/>
  <c r="M272" i="29"/>
  <c r="N272" i="29" s="1"/>
  <c r="M271" i="29"/>
  <c r="N271" i="29" s="1"/>
  <c r="L268" i="29"/>
  <c r="L265" i="29"/>
  <c r="N265" i="29" s="1"/>
  <c r="L254" i="29"/>
  <c r="M252" i="29"/>
  <c r="M249" i="29"/>
  <c r="L243" i="29"/>
  <c r="L240" i="29"/>
  <c r="N240" i="29" s="1"/>
  <c r="L229" i="29"/>
  <c r="N229" i="29" s="1"/>
  <c r="L226" i="29"/>
  <c r="N226" i="29" s="1"/>
  <c r="L215" i="29"/>
  <c r="N215" i="29" s="1"/>
  <c r="M207" i="29"/>
  <c r="L204" i="29"/>
  <c r="N204" i="29" s="1"/>
  <c r="L201" i="29"/>
  <c r="N201" i="29" s="1"/>
  <c r="M193" i="29"/>
  <c r="N193" i="29" s="1"/>
  <c r="L190" i="29"/>
  <c r="N190" i="29" s="1"/>
  <c r="M188" i="29"/>
  <c r="N188" i="29" s="1"/>
  <c r="L179" i="29"/>
  <c r="L176" i="29"/>
  <c r="N176" i="29" s="1"/>
  <c r="M174" i="29"/>
  <c r="L165" i="29"/>
  <c r="N165" i="29" s="1"/>
  <c r="L162" i="29"/>
  <c r="N162" i="29" s="1"/>
  <c r="M34" i="29"/>
  <c r="M26" i="29"/>
  <c r="L167" i="29"/>
  <c r="N167" i="29" s="1"/>
  <c r="M160" i="29"/>
  <c r="N160" i="29" s="1"/>
  <c r="M159" i="29"/>
  <c r="L156" i="29"/>
  <c r="N156" i="29" s="1"/>
  <c r="L153" i="29"/>
  <c r="N153" i="29" s="1"/>
  <c r="M145" i="29"/>
  <c r="L142" i="29"/>
  <c r="L128" i="29"/>
  <c r="N128" i="29" s="1"/>
  <c r="M126" i="29"/>
  <c r="N126" i="29" s="1"/>
  <c r="L117" i="29"/>
  <c r="N117" i="29" s="1"/>
  <c r="L111" i="29"/>
  <c r="N111" i="29" s="1"/>
  <c r="L108" i="29"/>
  <c r="N108" i="29" s="1"/>
  <c r="L105" i="29"/>
  <c r="N105" i="29" s="1"/>
  <c r="L85" i="29"/>
  <c r="N85" i="29" s="1"/>
  <c r="L79" i="29"/>
  <c r="N79" i="29" s="1"/>
  <c r="L73" i="29"/>
  <c r="N73" i="29" s="1"/>
  <c r="L53" i="29"/>
  <c r="N53" i="29" s="1"/>
  <c r="L47" i="29"/>
  <c r="N47" i="29" s="1"/>
  <c r="L41" i="29"/>
  <c r="N41" i="29" s="1"/>
  <c r="L27" i="29"/>
  <c r="N27" i="29" s="1"/>
  <c r="L24" i="29"/>
  <c r="N24" i="29" s="1"/>
  <c r="M20" i="29"/>
  <c r="L13" i="29"/>
  <c r="N13" i="29" s="1"/>
  <c r="L10" i="29"/>
  <c r="N10" i="29" s="1"/>
  <c r="L159" i="29"/>
  <c r="N159" i="29" s="1"/>
  <c r="M152" i="29"/>
  <c r="M151" i="29"/>
  <c r="L148" i="29"/>
  <c r="N148" i="29" s="1"/>
  <c r="L145" i="29"/>
  <c r="N145" i="29" s="1"/>
  <c r="M137" i="29"/>
  <c r="L134" i="29"/>
  <c r="N134" i="29" s="1"/>
  <c r="L123" i="29"/>
  <c r="N123" i="29" s="1"/>
  <c r="L120" i="29"/>
  <c r="M118" i="29"/>
  <c r="L114" i="29"/>
  <c r="N114" i="29" s="1"/>
  <c r="M107" i="29"/>
  <c r="N107" i="29" s="1"/>
  <c r="M97" i="29"/>
  <c r="L94" i="29"/>
  <c r="N94" i="29" s="1"/>
  <c r="L91" i="29"/>
  <c r="N91" i="29" s="1"/>
  <c r="L88" i="29"/>
  <c r="N88" i="29" s="1"/>
  <c r="L82" i="29"/>
  <c r="N82" i="29" s="1"/>
  <c r="M75" i="29"/>
  <c r="M65" i="29"/>
  <c r="L62" i="29"/>
  <c r="N62" i="29" s="1"/>
  <c r="L59" i="29"/>
  <c r="N59" i="29" s="1"/>
  <c r="L56" i="29"/>
  <c r="N56" i="29" s="1"/>
  <c r="L50" i="29"/>
  <c r="N50" i="29" s="1"/>
  <c r="M43" i="29"/>
  <c r="N43" i="29" s="1"/>
  <c r="M33" i="29"/>
  <c r="N33" i="29" s="1"/>
  <c r="L30" i="29"/>
  <c r="L19" i="29"/>
  <c r="N19" i="29" s="1"/>
  <c r="L16" i="29"/>
  <c r="M12" i="29"/>
  <c r="L5" i="29"/>
  <c r="N5" i="29" s="1"/>
  <c r="L149" i="29"/>
  <c r="N149" i="29" s="1"/>
  <c r="L146" i="29"/>
  <c r="L135" i="29"/>
  <c r="N135" i="29" s="1"/>
  <c r="M127" i="29"/>
  <c r="L124" i="29"/>
  <c r="L121" i="29"/>
  <c r="N121" i="29" s="1"/>
  <c r="L101" i="29"/>
  <c r="N101" i="29" s="1"/>
  <c r="L95" i="29"/>
  <c r="N95" i="29" s="1"/>
  <c r="L92" i="29"/>
  <c r="N92" i="29" s="1"/>
  <c r="L89" i="29"/>
  <c r="L69" i="29"/>
  <c r="N69" i="29" s="1"/>
  <c r="L63" i="29"/>
  <c r="N63" i="29" s="1"/>
  <c r="L60" i="29"/>
  <c r="N60" i="29" s="1"/>
  <c r="L57" i="29"/>
  <c r="N57" i="29" s="1"/>
  <c r="L37" i="29"/>
  <c r="N37" i="29" s="1"/>
  <c r="L31" i="29"/>
  <c r="N31" i="29" s="1"/>
  <c r="L20" i="29"/>
  <c r="N20" i="29" s="1"/>
  <c r="L17" i="29"/>
  <c r="N17" i="29" s="1"/>
  <c r="M9" i="29"/>
  <c r="L6" i="29"/>
  <c r="L141" i="29"/>
  <c r="N141" i="29" s="1"/>
  <c r="L138" i="29"/>
  <c r="N138" i="29" s="1"/>
  <c r="L127" i="29"/>
  <c r="N127" i="29" s="1"/>
  <c r="M113" i="29"/>
  <c r="N113" i="29" s="1"/>
  <c r="L110" i="29"/>
  <c r="N110" i="29" s="1"/>
  <c r="L107" i="29"/>
  <c r="L104" i="29"/>
  <c r="N104" i="29" s="1"/>
  <c r="L98" i="29"/>
  <c r="N98" i="29" s="1"/>
  <c r="M81" i="29"/>
  <c r="L78" i="29"/>
  <c r="N78" i="29" s="1"/>
  <c r="L75" i="29"/>
  <c r="N75" i="29" s="1"/>
  <c r="L72" i="29"/>
  <c r="N72" i="29" s="1"/>
  <c r="L66" i="29"/>
  <c r="N66" i="29" s="1"/>
  <c r="M49" i="29"/>
  <c r="N49" i="29" s="1"/>
  <c r="L46" i="29"/>
  <c r="N46" i="29" s="1"/>
  <c r="L43" i="29"/>
  <c r="L40" i="29"/>
  <c r="N40" i="29" s="1"/>
  <c r="L34" i="29"/>
  <c r="N34" i="29" s="1"/>
  <c r="L23" i="29"/>
  <c r="L12" i="29"/>
  <c r="N12" i="29" s="1"/>
  <c r="L9" i="29"/>
  <c r="N9" i="29" s="1"/>
  <c r="M161" i="29"/>
  <c r="N161" i="29" s="1"/>
  <c r="L158" i="29"/>
  <c r="N158" i="29" s="1"/>
  <c r="L147" i="29"/>
  <c r="N147" i="29" s="1"/>
  <c r="L144" i="29"/>
  <c r="N144" i="29" s="1"/>
  <c r="M142" i="29"/>
  <c r="N142" i="29" s="1"/>
  <c r="L133" i="29"/>
  <c r="L130" i="29"/>
  <c r="N130" i="29" s="1"/>
  <c r="L119" i="29"/>
  <c r="L116" i="29"/>
  <c r="N116" i="29" s="1"/>
  <c r="L113" i="29"/>
  <c r="L93" i="29"/>
  <c r="N93" i="29" s="1"/>
  <c r="L87" i="29"/>
  <c r="L84" i="29"/>
  <c r="N84" i="29" s="1"/>
  <c r="L81" i="29"/>
  <c r="N81" i="29" s="1"/>
  <c r="L61" i="29"/>
  <c r="N61" i="29" s="1"/>
  <c r="L55" i="29"/>
  <c r="N55" i="29" s="1"/>
  <c r="L52" i="29"/>
  <c r="N52" i="29" s="1"/>
  <c r="L49" i="29"/>
  <c r="L29" i="29"/>
  <c r="N29" i="29" s="1"/>
  <c r="L26" i="29"/>
  <c r="N26" i="29" s="1"/>
  <c r="L15" i="29"/>
  <c r="N15" i="29" s="1"/>
  <c r="M11" i="29"/>
  <c r="N11" i="29" s="1"/>
  <c r="L4" i="29"/>
  <c r="N4" i="29" s="1"/>
  <c r="M153" i="29"/>
  <c r="L150" i="29"/>
  <c r="N150" i="29" s="1"/>
  <c r="L136" i="29"/>
  <c r="M134" i="29"/>
  <c r="L125" i="29"/>
  <c r="N125" i="29" s="1"/>
  <c r="L122" i="29"/>
  <c r="N122" i="29" s="1"/>
  <c r="M115" i="29"/>
  <c r="M105" i="29"/>
  <c r="L102" i="29"/>
  <c r="N102" i="29" s="1"/>
  <c r="L99" i="29"/>
  <c r="N99" i="29" s="1"/>
  <c r="L96" i="29"/>
  <c r="L90" i="29"/>
  <c r="N90" i="29" s="1"/>
  <c r="M83" i="29"/>
  <c r="N83" i="29" s="1"/>
  <c r="M73" i="29"/>
  <c r="L70" i="29"/>
  <c r="N70" i="29" s="1"/>
  <c r="L67" i="29"/>
  <c r="N67" i="29" s="1"/>
  <c r="L64" i="29"/>
  <c r="N64" i="29" s="1"/>
  <c r="L58" i="29"/>
  <c r="N58" i="29" s="1"/>
  <c r="M51" i="29"/>
  <c r="M41" i="29"/>
  <c r="L38" i="29"/>
  <c r="L35" i="29"/>
  <c r="N35" i="29" s="1"/>
  <c r="L32" i="29"/>
  <c r="N32" i="29" s="1"/>
  <c r="M28" i="29"/>
  <c r="N28" i="29" s="1"/>
  <c r="L21" i="29"/>
  <c r="N21" i="29" s="1"/>
  <c r="L18" i="29"/>
  <c r="N18" i="29" s="1"/>
  <c r="L7" i="29"/>
  <c r="N7" i="29" s="1"/>
  <c r="M3" i="29"/>
  <c r="M904" i="29"/>
  <c r="M1068" i="29"/>
  <c r="M872" i="29"/>
  <c r="M1212" i="29"/>
  <c r="N1212" i="29" s="1"/>
  <c r="M1180" i="29"/>
  <c r="M1172" i="29"/>
  <c r="M1164" i="29"/>
  <c r="M1143" i="29"/>
  <c r="N1143" i="29" s="1"/>
  <c r="M1132" i="29"/>
  <c r="M1111" i="29"/>
  <c r="M1100" i="29"/>
  <c r="M1079" i="29"/>
  <c r="N1079" i="29" s="1"/>
  <c r="M1052" i="29"/>
  <c r="M1029" i="29"/>
  <c r="M987" i="29"/>
  <c r="N987" i="29" s="1"/>
  <c r="M984" i="29"/>
  <c r="N984" i="29" s="1"/>
  <c r="M964" i="29"/>
  <c r="M935" i="29"/>
  <c r="N935" i="29" s="1"/>
  <c r="M875" i="29"/>
  <c r="M860" i="29"/>
  <c r="N860" i="29" s="1"/>
  <c r="M840" i="29"/>
  <c r="M657" i="29"/>
  <c r="M510" i="29"/>
  <c r="M446" i="29"/>
  <c r="M1156" i="29"/>
  <c r="N1156" i="29" s="1"/>
  <c r="M836" i="29"/>
  <c r="M643" i="29"/>
  <c r="N643" i="29" s="1"/>
  <c r="M470" i="29"/>
  <c r="M229" i="29"/>
  <c r="M1203" i="29"/>
  <c r="M1149" i="29"/>
  <c r="N1149" i="29" s="1"/>
  <c r="M1122" i="29"/>
  <c r="M1016" i="29"/>
  <c r="M892" i="29"/>
  <c r="N892" i="29" s="1"/>
  <c r="M804" i="29"/>
  <c r="M1476" i="29"/>
  <c r="N1476" i="29" s="1"/>
  <c r="M1468" i="29"/>
  <c r="N1468" i="29" s="1"/>
  <c r="M1460" i="29"/>
  <c r="M1452" i="29"/>
  <c r="M1444" i="29"/>
  <c r="M1436" i="29"/>
  <c r="N1436" i="29" s="1"/>
  <c r="M1428" i="29"/>
  <c r="M1420" i="29"/>
  <c r="N1420" i="29" s="1"/>
  <c r="M1412" i="29"/>
  <c r="N1412" i="29" s="1"/>
  <c r="M1404" i="29"/>
  <c r="M1396" i="29"/>
  <c r="M1388" i="29"/>
  <c r="M1380" i="29"/>
  <c r="M1372" i="29"/>
  <c r="M1364" i="29"/>
  <c r="M1356" i="29"/>
  <c r="M1348" i="29"/>
  <c r="M1340" i="29"/>
  <c r="M1332" i="29"/>
  <c r="M1324" i="29"/>
  <c r="M1316" i="29"/>
  <c r="N1316" i="29" s="1"/>
  <c r="M1308" i="29"/>
  <c r="N1308" i="29" s="1"/>
  <c r="M1300" i="29"/>
  <c r="N1300" i="29" s="1"/>
  <c r="M1292" i="29"/>
  <c r="M1284" i="29"/>
  <c r="M1276" i="29"/>
  <c r="N1276" i="29" s="1"/>
  <c r="M1268" i="29"/>
  <c r="M1260" i="29"/>
  <c r="M1252" i="29"/>
  <c r="M1244" i="29"/>
  <c r="M1227" i="29"/>
  <c r="M1225" i="29"/>
  <c r="N1225" i="29" s="1"/>
  <c r="M1221" i="29"/>
  <c r="N1221" i="29" s="1"/>
  <c r="M1195" i="29"/>
  <c r="M1193" i="29"/>
  <c r="M1189" i="29"/>
  <c r="M1162" i="29"/>
  <c r="M1157" i="29"/>
  <c r="M1147" i="29"/>
  <c r="M1130" i="29"/>
  <c r="M1125" i="29"/>
  <c r="N1125" i="29" s="1"/>
  <c r="M1115" i="29"/>
  <c r="N1115" i="29" s="1"/>
  <c r="M1098" i="29"/>
  <c r="M1093" i="29"/>
  <c r="N1093" i="29" s="1"/>
  <c r="M1083" i="29"/>
  <c r="M1069" i="29"/>
  <c r="M997" i="29"/>
  <c r="M974" i="29"/>
  <c r="M955" i="29"/>
  <c r="N955" i="29" s="1"/>
  <c r="M952" i="29"/>
  <c r="M896" i="29"/>
  <c r="N896" i="29" s="1"/>
  <c r="M873" i="29"/>
  <c r="M843" i="29"/>
  <c r="M828" i="29"/>
  <c r="M808" i="29"/>
  <c r="M778" i="29"/>
  <c r="N778" i="29" s="1"/>
  <c r="M771" i="29"/>
  <c r="M729" i="29"/>
  <c r="M1188" i="29"/>
  <c r="M1028" i="29"/>
  <c r="M277" i="29"/>
  <c r="N277" i="29" s="1"/>
  <c r="M109" i="29"/>
  <c r="M1235" i="29"/>
  <c r="M1229" i="29"/>
  <c r="M1085" i="29"/>
  <c r="M970" i="29"/>
  <c r="N970" i="29" s="1"/>
  <c r="M1477" i="29"/>
  <c r="M1469" i="29"/>
  <c r="N1469" i="29" s="1"/>
  <c r="M1461" i="29"/>
  <c r="M1453" i="29"/>
  <c r="N1453" i="29" s="1"/>
  <c r="M1445" i="29"/>
  <c r="M1437" i="29"/>
  <c r="M1429" i="29"/>
  <c r="M1421" i="29"/>
  <c r="M1413" i="29"/>
  <c r="M1405" i="29"/>
  <c r="M1397" i="29"/>
  <c r="M1389" i="29"/>
  <c r="M1381" i="29"/>
  <c r="N1381" i="29" s="1"/>
  <c r="M1373" i="29"/>
  <c r="M1365" i="29"/>
  <c r="M1357" i="29"/>
  <c r="M1349" i="29"/>
  <c r="M1341" i="29"/>
  <c r="M1333" i="29"/>
  <c r="M1325" i="29"/>
  <c r="M1317" i="29"/>
  <c r="N1317" i="29" s="1"/>
  <c r="M1309" i="29"/>
  <c r="M1301" i="29"/>
  <c r="M1293" i="29"/>
  <c r="M1285" i="29"/>
  <c r="N1285" i="29" s="1"/>
  <c r="M1277" i="29"/>
  <c r="N1277" i="29" s="1"/>
  <c r="M1269" i="29"/>
  <c r="M1261" i="29"/>
  <c r="M1253" i="29"/>
  <c r="M1245" i="29"/>
  <c r="M1238" i="29"/>
  <c r="M1236" i="29"/>
  <c r="M1206" i="29"/>
  <c r="M1204" i="29"/>
  <c r="M1153" i="29"/>
  <c r="M1151" i="29"/>
  <c r="M1140" i="29"/>
  <c r="M1121" i="29"/>
  <c r="M1119" i="29"/>
  <c r="M1108" i="29"/>
  <c r="M1089" i="29"/>
  <c r="N1089" i="29" s="1"/>
  <c r="M1087" i="29"/>
  <c r="M1076" i="29"/>
  <c r="M1063" i="29"/>
  <c r="N1063" i="29" s="1"/>
  <c r="M1053" i="29"/>
  <c r="M1024" i="29"/>
  <c r="M1020" i="29"/>
  <c r="N1020" i="29" s="1"/>
  <c r="M1001" i="29"/>
  <c r="N1001" i="29" s="1"/>
  <c r="M965" i="29"/>
  <c r="N965" i="29" s="1"/>
  <c r="M919" i="29"/>
  <c r="M899" i="29"/>
  <c r="M890" i="29"/>
  <c r="M886" i="29"/>
  <c r="M864" i="29"/>
  <c r="N864" i="29" s="1"/>
  <c r="M841" i="29"/>
  <c r="M811" i="29"/>
  <c r="N811" i="29" s="1"/>
  <c r="M796" i="29"/>
  <c r="M13" i="29"/>
  <c r="M1154" i="29"/>
  <c r="M1075" i="29"/>
  <c r="M1058" i="29"/>
  <c r="N1058" i="29" s="1"/>
  <c r="M996" i="29"/>
  <c r="M1478" i="29"/>
  <c r="M1470" i="29"/>
  <c r="N1470" i="29" s="1"/>
  <c r="M1462" i="29"/>
  <c r="M1454" i="29"/>
  <c r="N1454" i="29" s="1"/>
  <c r="M1446" i="29"/>
  <c r="M1438" i="29"/>
  <c r="M1430" i="29"/>
  <c r="N1430" i="29" s="1"/>
  <c r="M1422" i="29"/>
  <c r="N1422" i="29" s="1"/>
  <c r="M1414" i="29"/>
  <c r="M1406" i="29"/>
  <c r="M1398" i="29"/>
  <c r="N1398" i="29" s="1"/>
  <c r="M1390" i="29"/>
  <c r="M1382" i="29"/>
  <c r="M1374" i="29"/>
  <c r="N1374" i="29" s="1"/>
  <c r="M1366" i="29"/>
  <c r="M1358" i="29"/>
  <c r="N1358" i="29" s="1"/>
  <c r="M1350" i="29"/>
  <c r="N1350" i="29" s="1"/>
  <c r="M1342" i="29"/>
  <c r="M1334" i="29"/>
  <c r="N1334" i="29" s="1"/>
  <c r="M1326" i="29"/>
  <c r="M1318" i="29"/>
  <c r="M1310" i="29"/>
  <c r="N1310" i="29" s="1"/>
  <c r="M1302" i="29"/>
  <c r="M1294" i="29"/>
  <c r="M1286" i="29"/>
  <c r="M1278" i="29"/>
  <c r="M1270" i="29"/>
  <c r="N1270" i="29" s="1"/>
  <c r="M1262" i="29"/>
  <c r="N1262" i="29" s="1"/>
  <c r="M1254" i="29"/>
  <c r="N1254" i="29" s="1"/>
  <c r="M1246" i="29"/>
  <c r="M1239" i="29"/>
  <c r="M1219" i="29"/>
  <c r="M1217" i="29"/>
  <c r="N1217" i="29" s="1"/>
  <c r="M1213" i="29"/>
  <c r="M1194" i="29"/>
  <c r="N1194" i="29" s="1"/>
  <c r="M1187" i="29"/>
  <c r="M1185" i="29"/>
  <c r="M1181" i="29"/>
  <c r="M1155" i="29"/>
  <c r="M1138" i="29"/>
  <c r="N1138" i="29" s="1"/>
  <c r="M1123" i="29"/>
  <c r="M1106" i="29"/>
  <c r="M1091" i="29"/>
  <c r="M1074" i="29"/>
  <c r="M1067" i="29"/>
  <c r="M1047" i="29"/>
  <c r="M1037" i="29"/>
  <c r="M1027" i="29"/>
  <c r="N1027" i="29" s="1"/>
  <c r="M1021" i="29"/>
  <c r="N1021" i="29" s="1"/>
  <c r="M992" i="29"/>
  <c r="M943" i="29"/>
  <c r="M867" i="29"/>
  <c r="M858" i="29"/>
  <c r="M854" i="29"/>
  <c r="M832" i="29"/>
  <c r="M809" i="29"/>
  <c r="N809" i="29" s="1"/>
  <c r="M783" i="29"/>
  <c r="N783" i="29" s="1"/>
  <c r="M769" i="29"/>
  <c r="M1220" i="29"/>
  <c r="M1002" i="29"/>
  <c r="M951" i="29"/>
  <c r="N951" i="29" s="1"/>
  <c r="M45" i="29"/>
  <c r="M1139" i="29"/>
  <c r="N1139" i="29" s="1"/>
  <c r="M1090" i="29"/>
  <c r="N1090" i="29" s="1"/>
  <c r="M1019" i="29"/>
  <c r="M1471" i="29"/>
  <c r="M1463" i="29"/>
  <c r="M1455" i="29"/>
  <c r="M1447" i="29"/>
  <c r="M1439" i="29"/>
  <c r="M1431" i="29"/>
  <c r="N1431" i="29" s="1"/>
  <c r="M1423" i="29"/>
  <c r="M1415" i="29"/>
  <c r="M1407" i="29"/>
  <c r="M1399" i="29"/>
  <c r="N1399" i="29" s="1"/>
  <c r="M1391" i="29"/>
  <c r="M1383" i="29"/>
  <c r="M1375" i="29"/>
  <c r="M1367" i="29"/>
  <c r="N1367" i="29" s="1"/>
  <c r="M1359" i="29"/>
  <c r="M1351" i="29"/>
  <c r="M1343" i="29"/>
  <c r="M1335" i="29"/>
  <c r="M1327" i="29"/>
  <c r="M1319" i="29"/>
  <c r="M1311" i="29"/>
  <c r="M1303" i="29"/>
  <c r="M1295" i="29"/>
  <c r="M1287" i="29"/>
  <c r="M1279" i="29"/>
  <c r="M1271" i="29"/>
  <c r="N1271" i="29" s="1"/>
  <c r="M1263" i="29"/>
  <c r="M1255" i="29"/>
  <c r="M1247" i="29"/>
  <c r="N1247" i="29" s="1"/>
  <c r="M1230" i="29"/>
  <c r="M1228" i="29"/>
  <c r="M1198" i="29"/>
  <c r="M1196" i="29"/>
  <c r="M1161" i="29"/>
  <c r="M1159" i="29"/>
  <c r="M1148" i="29"/>
  <c r="M1129" i="29"/>
  <c r="N1129" i="29" s="1"/>
  <c r="M1127" i="29"/>
  <c r="N1127" i="29" s="1"/>
  <c r="M1116" i="29"/>
  <c r="M1097" i="29"/>
  <c r="M1095" i="29"/>
  <c r="M1084" i="29"/>
  <c r="N1084" i="29" s="1"/>
  <c r="M1051" i="29"/>
  <c r="N1051" i="29" s="1"/>
  <c r="M1032" i="29"/>
  <c r="M1015" i="29"/>
  <c r="N1015" i="29" s="1"/>
  <c r="M1005" i="29"/>
  <c r="N1005" i="29" s="1"/>
  <c r="M995" i="29"/>
  <c r="M989" i="29"/>
  <c r="M960" i="29"/>
  <c r="M956" i="29"/>
  <c r="M900" i="29"/>
  <c r="M835" i="29"/>
  <c r="N835" i="29" s="1"/>
  <c r="M826" i="29"/>
  <c r="M822" i="29"/>
  <c r="M800" i="29"/>
  <c r="N800" i="29" s="1"/>
  <c r="M1124" i="29"/>
  <c r="M1092" i="29"/>
  <c r="M534" i="29"/>
  <c r="M1197" i="29"/>
  <c r="M1117" i="29"/>
  <c r="M1107" i="29"/>
  <c r="M907" i="29"/>
  <c r="M1237" i="29"/>
  <c r="M1218" i="29"/>
  <c r="M1211" i="29"/>
  <c r="M1205" i="29"/>
  <c r="N1205" i="29" s="1"/>
  <c r="M1186" i="29"/>
  <c r="N1186" i="29" s="1"/>
  <c r="M1179" i="29"/>
  <c r="N1179" i="29" s="1"/>
  <c r="M1171" i="29"/>
  <c r="M1163" i="29"/>
  <c r="M1146" i="29"/>
  <c r="N1146" i="29" s="1"/>
  <c r="M1141" i="29"/>
  <c r="M1131" i="29"/>
  <c r="N1131" i="29" s="1"/>
  <c r="M1114" i="29"/>
  <c r="N1114" i="29" s="1"/>
  <c r="M1109" i="29"/>
  <c r="N1109" i="29" s="1"/>
  <c r="M1099" i="29"/>
  <c r="M1082" i="29"/>
  <c r="M1077" i="29"/>
  <c r="N1077" i="29" s="1"/>
  <c r="M1064" i="29"/>
  <c r="M1034" i="29"/>
  <c r="M1000" i="29"/>
  <c r="M983" i="29"/>
  <c r="M973" i="29"/>
  <c r="M963" i="29"/>
  <c r="M957" i="29"/>
  <c r="M927" i="29"/>
  <c r="N927" i="29" s="1"/>
  <c r="M868" i="29"/>
  <c r="N868" i="29" s="1"/>
  <c r="M803" i="29"/>
  <c r="M794" i="29"/>
  <c r="M790" i="29"/>
  <c r="M1042" i="29"/>
  <c r="M1010" i="29"/>
  <c r="M978" i="29"/>
  <c r="N978" i="29" s="1"/>
  <c r="M946" i="29"/>
  <c r="M938" i="29"/>
  <c r="M930" i="29"/>
  <c r="M922" i="29"/>
  <c r="M914" i="29"/>
  <c r="N914" i="29" s="1"/>
  <c r="M897" i="29"/>
  <c r="M882" i="29"/>
  <c r="M865" i="29"/>
  <c r="N865" i="29" s="1"/>
  <c r="M850" i="29"/>
  <c r="M833" i="29"/>
  <c r="N833" i="29" s="1"/>
  <c r="M818" i="29"/>
  <c r="M801" i="29"/>
  <c r="N801" i="29" s="1"/>
  <c r="M786" i="29"/>
  <c r="N786" i="29" s="1"/>
  <c r="M738" i="29"/>
  <c r="N738" i="29" s="1"/>
  <c r="M735" i="29"/>
  <c r="M722" i="29"/>
  <c r="N722" i="29" s="1"/>
  <c r="M719" i="29"/>
  <c r="M544" i="29"/>
  <c r="N544" i="29" s="1"/>
  <c r="M1043" i="29"/>
  <c r="M1011" i="29"/>
  <c r="M979" i="29"/>
  <c r="M947" i="29"/>
  <c r="N947" i="29" s="1"/>
  <c r="M939" i="29"/>
  <c r="M931" i="29"/>
  <c r="M923" i="29"/>
  <c r="N923" i="29" s="1"/>
  <c r="M915" i="29"/>
  <c r="N915" i="29" s="1"/>
  <c r="M883" i="29"/>
  <c r="M851" i="29"/>
  <c r="N851" i="29" s="1"/>
  <c r="M819" i="29"/>
  <c r="N819" i="29" s="1"/>
  <c r="M787" i="29"/>
  <c r="M746" i="29"/>
  <c r="M743" i="29"/>
  <c r="M627" i="29"/>
  <c r="M621" i="29"/>
  <c r="M1054" i="29"/>
  <c r="M1030" i="29"/>
  <c r="N1030" i="29" s="1"/>
  <c r="M1026" i="29"/>
  <c r="M998" i="29"/>
  <c r="M994" i="29"/>
  <c r="N994" i="29" s="1"/>
  <c r="M966" i="29"/>
  <c r="M962" i="29"/>
  <c r="N962" i="29" s="1"/>
  <c r="M945" i="29"/>
  <c r="M937" i="29"/>
  <c r="M929" i="29"/>
  <c r="M913" i="29"/>
  <c r="M898" i="29"/>
  <c r="N898" i="29" s="1"/>
  <c r="M894" i="29"/>
  <c r="M881" i="29"/>
  <c r="N881" i="29" s="1"/>
  <c r="M866" i="29"/>
  <c r="M862" i="29"/>
  <c r="N862" i="29" s="1"/>
  <c r="M849" i="29"/>
  <c r="M834" i="29"/>
  <c r="M830" i="29"/>
  <c r="N830" i="29" s="1"/>
  <c r="M817" i="29"/>
  <c r="M802" i="29"/>
  <c r="M798" i="29"/>
  <c r="N798" i="29" s="1"/>
  <c r="M777" i="29"/>
  <c r="N777" i="29" s="1"/>
  <c r="M763" i="29"/>
  <c r="M682" i="29"/>
  <c r="M679" i="29"/>
  <c r="M595" i="29"/>
  <c r="M589" i="29"/>
  <c r="M573" i="29"/>
  <c r="M1035" i="29"/>
  <c r="N1035" i="29" s="1"/>
  <c r="M1003" i="29"/>
  <c r="M971" i="29"/>
  <c r="M891" i="29"/>
  <c r="N891" i="29" s="1"/>
  <c r="M859" i="29"/>
  <c r="M827" i="29"/>
  <c r="M795" i="29"/>
  <c r="M622" i="29"/>
  <c r="M579" i="29"/>
  <c r="M1066" i="29"/>
  <c r="N1066" i="29" s="1"/>
  <c r="M1050" i="29"/>
  <c r="M1022" i="29"/>
  <c r="M1018" i="29"/>
  <c r="M990" i="29"/>
  <c r="M986" i="29"/>
  <c r="M958" i="29"/>
  <c r="M954" i="29"/>
  <c r="M906" i="29"/>
  <c r="N906" i="29" s="1"/>
  <c r="M902" i="29"/>
  <c r="M889" i="29"/>
  <c r="M874" i="29"/>
  <c r="N874" i="29" s="1"/>
  <c r="M870" i="29"/>
  <c r="M857" i="29"/>
  <c r="M842" i="29"/>
  <c r="M838" i="29"/>
  <c r="M825" i="29"/>
  <c r="N825" i="29" s="1"/>
  <c r="M810" i="29"/>
  <c r="M806" i="29"/>
  <c r="M793" i="29"/>
  <c r="N793" i="29" s="1"/>
  <c r="M768" i="29"/>
  <c r="M721" i="29"/>
  <c r="M705" i="29"/>
  <c r="M606" i="29"/>
  <c r="M745" i="29"/>
  <c r="M698" i="29"/>
  <c r="N698" i="29" s="1"/>
  <c r="M695" i="29"/>
  <c r="M681" i="29"/>
  <c r="M674" i="29"/>
  <c r="M671" i="29"/>
  <c r="N671" i="29" s="1"/>
  <c r="M638" i="29"/>
  <c r="M611" i="29"/>
  <c r="M605" i="29"/>
  <c r="M552" i="29"/>
  <c r="N552" i="29" s="1"/>
  <c r="M761" i="29"/>
  <c r="M753" i="29"/>
  <c r="M706" i="29"/>
  <c r="M703" i="29"/>
  <c r="M689" i="29"/>
  <c r="N689" i="29" s="1"/>
  <c r="M636" i="29"/>
  <c r="M590" i="29"/>
  <c r="M563" i="29"/>
  <c r="M557" i="29"/>
  <c r="M502" i="29"/>
  <c r="M770" i="29"/>
  <c r="M730" i="29"/>
  <c r="N730" i="29" s="1"/>
  <c r="M727" i="29"/>
  <c r="N727" i="29" s="1"/>
  <c r="M713" i="29"/>
  <c r="M665" i="29"/>
  <c r="N665" i="29" s="1"/>
  <c r="M658" i="29"/>
  <c r="M651" i="29"/>
  <c r="N651" i="29" s="1"/>
  <c r="M574" i="29"/>
  <c r="M779" i="29"/>
  <c r="M751" i="29"/>
  <c r="N751" i="29" s="1"/>
  <c r="M737" i="29"/>
  <c r="M690" i="29"/>
  <c r="M687" i="29"/>
  <c r="M644" i="29"/>
  <c r="M558" i="29"/>
  <c r="M478" i="29"/>
  <c r="M762" i="29"/>
  <c r="M714" i="29"/>
  <c r="M711" i="29"/>
  <c r="N711" i="29" s="1"/>
  <c r="M697" i="29"/>
  <c r="M673" i="29"/>
  <c r="M666" i="29"/>
  <c r="M663" i="29"/>
  <c r="M649" i="29"/>
  <c r="M637" i="29"/>
  <c r="M429" i="29"/>
  <c r="M413" i="29"/>
  <c r="M397" i="29"/>
  <c r="M381" i="29"/>
  <c r="M365" i="29"/>
  <c r="M349" i="29"/>
  <c r="M331" i="29"/>
  <c r="M307" i="29"/>
  <c r="N307" i="29" s="1"/>
  <c r="M655" i="29"/>
  <c r="M633" i="29"/>
  <c r="M617" i="29"/>
  <c r="M601" i="29"/>
  <c r="M585" i="29"/>
  <c r="N585" i="29" s="1"/>
  <c r="M569" i="29"/>
  <c r="M553" i="29"/>
  <c r="M517" i="29"/>
  <c r="M485" i="29"/>
  <c r="M453" i="29"/>
  <c r="M680" i="29"/>
  <c r="M672" i="29"/>
  <c r="M664" i="29"/>
  <c r="M656" i="29"/>
  <c r="M652" i="29"/>
  <c r="M650" i="29"/>
  <c r="M628" i="29"/>
  <c r="N628" i="29" s="1"/>
  <c r="M626" i="29"/>
  <c r="M612" i="29"/>
  <c r="M610" i="29"/>
  <c r="M596" i="29"/>
  <c r="M594" i="29"/>
  <c r="M580" i="29"/>
  <c r="N580" i="29" s="1"/>
  <c r="M578" i="29"/>
  <c r="M564" i="29"/>
  <c r="N564" i="29" s="1"/>
  <c r="M562" i="29"/>
  <c r="M540" i="29"/>
  <c r="M538" i="29"/>
  <c r="M532" i="29"/>
  <c r="M500" i="29"/>
  <c r="M468" i="29"/>
  <c r="N468" i="29" s="1"/>
  <c r="M632" i="29"/>
  <c r="N632" i="29" s="1"/>
  <c r="M616" i="29"/>
  <c r="M600" i="29"/>
  <c r="M584" i="29"/>
  <c r="M568" i="29"/>
  <c r="M545" i="29"/>
  <c r="M525" i="29"/>
  <c r="M506" i="29"/>
  <c r="M493" i="29"/>
  <c r="M474" i="29"/>
  <c r="N474" i="29" s="1"/>
  <c r="M461" i="29"/>
  <c r="N461" i="29" s="1"/>
  <c r="M442" i="29"/>
  <c r="M437" i="29"/>
  <c r="M426" i="29"/>
  <c r="M421" i="29"/>
  <c r="N421" i="29" s="1"/>
  <c r="M410" i="29"/>
  <c r="M405" i="29"/>
  <c r="M394" i="29"/>
  <c r="N394" i="29" s="1"/>
  <c r="M389" i="29"/>
  <c r="M378" i="29"/>
  <c r="M373" i="29"/>
  <c r="N373" i="29" s="1"/>
  <c r="M362" i="29"/>
  <c r="M357" i="29"/>
  <c r="M346" i="29"/>
  <c r="M320" i="29"/>
  <c r="N320" i="29" s="1"/>
  <c r="M754" i="29"/>
  <c r="M339" i="29"/>
  <c r="N339" i="29" s="1"/>
  <c r="M324" i="29"/>
  <c r="M625" i="29"/>
  <c r="M609" i="29"/>
  <c r="M593" i="29"/>
  <c r="M577" i="29"/>
  <c r="M561" i="29"/>
  <c r="M533" i="29"/>
  <c r="M514" i="29"/>
  <c r="N514" i="29" s="1"/>
  <c r="M501" i="29"/>
  <c r="M482" i="29"/>
  <c r="M469" i="29"/>
  <c r="M450" i="29"/>
  <c r="M536" i="29"/>
  <c r="M528" i="29"/>
  <c r="N528" i="29" s="1"/>
  <c r="M520" i="29"/>
  <c r="M512" i="29"/>
  <c r="N512" i="29" s="1"/>
  <c r="M504" i="29"/>
  <c r="M496" i="29"/>
  <c r="N496" i="29" s="1"/>
  <c r="M488" i="29"/>
  <c r="M480" i="29"/>
  <c r="M472" i="29"/>
  <c r="M464" i="29"/>
  <c r="M456" i="29"/>
  <c r="M448" i="29"/>
  <c r="N448" i="29" s="1"/>
  <c r="M440" i="29"/>
  <c r="M432" i="29"/>
  <c r="M424" i="29"/>
  <c r="M416" i="29"/>
  <c r="M408" i="29"/>
  <c r="M400" i="29"/>
  <c r="M392" i="29"/>
  <c r="N392" i="29" s="1"/>
  <c r="M384" i="29"/>
  <c r="N384" i="29" s="1"/>
  <c r="M376" i="29"/>
  <c r="N376" i="29" s="1"/>
  <c r="M368" i="29"/>
  <c r="N368" i="29" s="1"/>
  <c r="M360" i="29"/>
  <c r="M352" i="29"/>
  <c r="M344" i="29"/>
  <c r="M205" i="29"/>
  <c r="M157" i="29"/>
  <c r="M125" i="29"/>
  <c r="M69" i="29"/>
  <c r="M308" i="29"/>
  <c r="M301" i="29"/>
  <c r="N301" i="29" s="1"/>
  <c r="M269" i="29"/>
  <c r="N269" i="29" s="1"/>
  <c r="M245" i="29"/>
  <c r="M181" i="29"/>
  <c r="N181" i="29" s="1"/>
  <c r="M93" i="29"/>
  <c r="M29" i="29"/>
  <c r="M221" i="29"/>
  <c r="M149" i="29"/>
  <c r="M117" i="29"/>
  <c r="M53" i="29"/>
  <c r="M5" i="29"/>
  <c r="M315" i="29"/>
  <c r="N315" i="29" s="1"/>
  <c r="M293" i="29"/>
  <c r="M261" i="29"/>
  <c r="N261" i="29" s="1"/>
  <c r="M197" i="29"/>
  <c r="N197" i="29" s="1"/>
  <c r="M77" i="29"/>
  <c r="N77" i="29" s="1"/>
  <c r="M317" i="29"/>
  <c r="M237" i="29"/>
  <c r="M173" i="29"/>
  <c r="N173" i="29" s="1"/>
  <c r="M141" i="29"/>
  <c r="M101" i="29"/>
  <c r="M37" i="29"/>
  <c r="M21" i="29"/>
  <c r="M323" i="29"/>
  <c r="M309" i="29"/>
  <c r="M285" i="29"/>
  <c r="M213" i="29"/>
  <c r="M61" i="29"/>
  <c r="M342" i="29"/>
  <c r="N342" i="29" s="1"/>
  <c r="M336" i="29"/>
  <c r="M325" i="29"/>
  <c r="N325" i="29" s="1"/>
  <c r="M253" i="29"/>
  <c r="M189" i="29"/>
  <c r="M165" i="29"/>
  <c r="M133" i="29"/>
  <c r="N133" i="29" s="1"/>
  <c r="M85" i="29"/>
  <c r="M299" i="29"/>
  <c r="M291" i="29"/>
  <c r="N291" i="29" s="1"/>
  <c r="M283" i="29"/>
  <c r="M275" i="29"/>
  <c r="M267" i="29"/>
  <c r="N267" i="29" s="1"/>
  <c r="M259" i="29"/>
  <c r="M251" i="29"/>
  <c r="M243" i="29"/>
  <c r="N243" i="29" s="1"/>
  <c r="M235" i="29"/>
  <c r="M227" i="29"/>
  <c r="M219" i="29"/>
  <c r="M211" i="29"/>
  <c r="M203" i="29"/>
  <c r="N203" i="29" s="1"/>
  <c r="M195" i="29"/>
  <c r="N195" i="29" s="1"/>
  <c r="M187" i="29"/>
  <c r="N187" i="29" s="1"/>
  <c r="M179" i="29"/>
  <c r="N179" i="29" s="1"/>
  <c r="M171" i="29"/>
  <c r="M163" i="29"/>
  <c r="N163" i="29" s="1"/>
  <c r="M155" i="29"/>
  <c r="N155" i="29" s="1"/>
  <c r="M147" i="29"/>
  <c r="M139" i="29"/>
  <c r="N139" i="29" s="1"/>
  <c r="M131" i="29"/>
  <c r="M123" i="29"/>
  <c r="M300" i="29"/>
  <c r="M292" i="29"/>
  <c r="N292" i="29" s="1"/>
  <c r="M284" i="29"/>
  <c r="M276" i="29"/>
  <c r="M268" i="29"/>
  <c r="N268" i="29" s="1"/>
  <c r="M172" i="29"/>
  <c r="N172" i="29" s="1"/>
  <c r="M164" i="29"/>
  <c r="M156" i="29"/>
  <c r="M148" i="29"/>
  <c r="M140" i="29"/>
  <c r="M132" i="29"/>
  <c r="M124" i="29"/>
  <c r="N124" i="29" s="1"/>
  <c r="M334" i="29"/>
  <c r="N334" i="29" s="1"/>
  <c r="M326" i="29"/>
  <c r="M318" i="29"/>
  <c r="M310" i="29"/>
  <c r="N310" i="29" s="1"/>
  <c r="M302" i="29"/>
  <c r="M294" i="29"/>
  <c r="M286" i="29"/>
  <c r="N286" i="29" s="1"/>
  <c r="M278" i="29"/>
  <c r="M270" i="29"/>
  <c r="N270" i="29" s="1"/>
  <c r="M262" i="29"/>
  <c r="M254" i="29"/>
  <c r="N254" i="29" s="1"/>
  <c r="M246" i="29"/>
  <c r="N246" i="29" s="1"/>
  <c r="M238" i="29"/>
  <c r="M230" i="29"/>
  <c r="N230" i="29" s="1"/>
  <c r="M222" i="29"/>
  <c r="N222" i="29" s="1"/>
  <c r="M214" i="29"/>
  <c r="M102" i="29"/>
  <c r="M94" i="29"/>
  <c r="M86" i="29"/>
  <c r="M78" i="29"/>
  <c r="M70" i="29"/>
  <c r="M62" i="29"/>
  <c r="M54" i="29"/>
  <c r="M46" i="29"/>
  <c r="M38" i="29"/>
  <c r="N38" i="29" s="1"/>
  <c r="M30" i="29"/>
  <c r="N30" i="29" s="1"/>
  <c r="M22" i="29"/>
  <c r="M14" i="29"/>
  <c r="M6" i="29"/>
  <c r="N6" i="29" s="1"/>
  <c r="M119" i="29"/>
  <c r="N119" i="29" s="1"/>
  <c r="M111" i="29"/>
  <c r="M103" i="29"/>
  <c r="M95" i="29"/>
  <c r="M87" i="29"/>
  <c r="N87" i="29" s="1"/>
  <c r="M79" i="29"/>
  <c r="M71" i="29"/>
  <c r="N71" i="29" s="1"/>
  <c r="M63" i="29"/>
  <c r="M55" i="29"/>
  <c r="M47" i="29"/>
  <c r="M39" i="29"/>
  <c r="M31" i="29"/>
  <c r="M23" i="29"/>
  <c r="N23" i="29" s="1"/>
  <c r="M15" i="29"/>
  <c r="M7" i="29"/>
  <c r="M256" i="29"/>
  <c r="M248" i="29"/>
  <c r="M240" i="29"/>
  <c r="M232" i="29"/>
  <c r="N232" i="29" s="1"/>
  <c r="M224" i="29"/>
  <c r="M216" i="29"/>
  <c r="M208" i="29"/>
  <c r="M200" i="29"/>
  <c r="N200" i="29" s="1"/>
  <c r="M192" i="29"/>
  <c r="N192" i="29" s="1"/>
  <c r="M184" i="29"/>
  <c r="M120" i="29"/>
  <c r="N120" i="29" s="1"/>
  <c r="M112" i="29"/>
  <c r="M104" i="29"/>
  <c r="M96" i="29"/>
  <c r="N96" i="29" s="1"/>
  <c r="M88" i="29"/>
  <c r="M80" i="29"/>
  <c r="N80" i="29" s="1"/>
  <c r="M72" i="29"/>
  <c r="M64" i="29"/>
  <c r="M56" i="29"/>
  <c r="M48" i="29"/>
  <c r="N48" i="29" s="1"/>
  <c r="M40" i="29"/>
  <c r="M32" i="29"/>
  <c r="M24" i="29"/>
  <c r="M16" i="29"/>
  <c r="N16" i="29" s="1"/>
  <c r="M8" i="29"/>
</calcChain>
</file>

<file path=xl/sharedStrings.xml><?xml version="1.0" encoding="utf-8"?>
<sst xmlns="http://schemas.openxmlformats.org/spreadsheetml/2006/main" count="25708" uniqueCount="7874">
  <si>
    <t>РЕЖИМ УЗЛОВ НА ВХОДЕ ОЦЕНКИ &lt;201&gt;</t>
  </si>
  <si>
    <t xml:space="preserve">                                        </t>
  </si>
  <si>
    <t>Nузла</t>
  </si>
  <si>
    <t xml:space="preserve">|U|   </t>
  </si>
  <si>
    <t>фU</t>
  </si>
  <si>
    <t>К-во ген</t>
  </si>
  <si>
    <t xml:space="preserve">Рг    </t>
  </si>
  <si>
    <t xml:space="preserve">Qг     </t>
  </si>
  <si>
    <t xml:space="preserve">Рн     </t>
  </si>
  <si>
    <t xml:space="preserve">Qн    </t>
  </si>
  <si>
    <t xml:space="preserve">ПС 220 кВ Чернозубовка - СШ 220 кВ      </t>
  </si>
  <si>
    <t xml:space="preserve">186  </t>
  </si>
  <si>
    <t xml:space="preserve">?     </t>
  </si>
  <si>
    <t xml:space="preserve">? </t>
  </si>
  <si>
    <t xml:space="preserve">?       </t>
  </si>
  <si>
    <t xml:space="preserve">?      </t>
  </si>
  <si>
    <t xml:space="preserve">ПС 500 кВ Талдыкорган - СШ 220 кВ       </t>
  </si>
  <si>
    <t xml:space="preserve">988  </t>
  </si>
  <si>
    <t xml:space="preserve">ПС 220 кВ Коунрад - СШ 220 кВ           </t>
  </si>
  <si>
    <t xml:space="preserve">481  </t>
  </si>
  <si>
    <t xml:space="preserve">ПС 220 кВ Коунрад - СШ 110 кВ           </t>
  </si>
  <si>
    <t xml:space="preserve">482  </t>
  </si>
  <si>
    <t xml:space="preserve">Карагандинская ТЭЦ-3 - СШ 220 кВ        </t>
  </si>
  <si>
    <t xml:space="preserve">383  </t>
  </si>
  <si>
    <t xml:space="preserve">ПС 500 кВ Талдыкорган - СШ 500 кВ       </t>
  </si>
  <si>
    <t xml:space="preserve">987  </t>
  </si>
  <si>
    <t xml:space="preserve">ПС 220 кВ Металлургическая - СШ 220 кВ  </t>
  </si>
  <si>
    <t xml:space="preserve">384  </t>
  </si>
  <si>
    <t xml:space="preserve">ПС 500 кВ Семей - СШ 500 кВ             </t>
  </si>
  <si>
    <t xml:space="preserve">980  </t>
  </si>
  <si>
    <t xml:space="preserve">отпайка Л-2278                          </t>
  </si>
  <si>
    <t xml:space="preserve">314  </t>
  </si>
  <si>
    <t xml:space="preserve">ПС 500 кВ Семей - СШ 220 кВ             </t>
  </si>
  <si>
    <t xml:space="preserve">981  </t>
  </si>
  <si>
    <t xml:space="preserve">отпайка Л-2288                          </t>
  </si>
  <si>
    <t xml:space="preserve">315  </t>
  </si>
  <si>
    <t xml:space="preserve">ПС 500 кВ Тюмень - СШ 500 кВ            </t>
  </si>
  <si>
    <t xml:space="preserve">4730 </t>
  </si>
  <si>
    <t xml:space="preserve">ПС 500 кВ Беркут - СШ 500 кВ            </t>
  </si>
  <si>
    <t xml:space="preserve">4728 </t>
  </si>
  <si>
    <t xml:space="preserve">Ириклинская ГРЭС - СШ 500 кВ            </t>
  </si>
  <si>
    <t xml:space="preserve">4790 </t>
  </si>
  <si>
    <t xml:space="preserve">Троицкая ГРЭС - СШ 220 кВ               </t>
  </si>
  <si>
    <t xml:space="preserve">4798 </t>
  </si>
  <si>
    <t xml:space="preserve">32.92 </t>
  </si>
  <si>
    <t xml:space="preserve">Троицкая ГРЭС - СШ 500 кВ               </t>
  </si>
  <si>
    <t xml:space="preserve">4799 </t>
  </si>
  <si>
    <t xml:space="preserve">0     </t>
  </si>
  <si>
    <t xml:space="preserve">0      </t>
  </si>
  <si>
    <t xml:space="preserve">ПС 500 кВ ЕГПП - СШ 220 кВ              </t>
  </si>
  <si>
    <t xml:space="preserve">170  </t>
  </si>
  <si>
    <t xml:space="preserve">ПС 500 кВ ЕГПП - СШ 500 кВ              </t>
  </si>
  <si>
    <t xml:space="preserve">180  </t>
  </si>
  <si>
    <t xml:space="preserve">ПС 1150 кВ Кокшетауская - СШ 500 кВ     </t>
  </si>
  <si>
    <t xml:space="preserve">175  </t>
  </si>
  <si>
    <t xml:space="preserve">ПС 500 кВ Козырево - СШ 500 кВ          </t>
  </si>
  <si>
    <t xml:space="preserve">4703 </t>
  </si>
  <si>
    <t xml:space="preserve">Рефтинская ГРЭС - СШ 500 кВ             </t>
  </si>
  <si>
    <t xml:space="preserve">4702 </t>
  </si>
  <si>
    <t>!2114.1</t>
  </si>
  <si>
    <t xml:space="preserve">ПС 500 кВ Южная - СШ 500 кВ             </t>
  </si>
  <si>
    <t xml:space="preserve">4701 </t>
  </si>
  <si>
    <t xml:space="preserve">ПС 220 кВ Апановка (т) - СШ 220 кВ      </t>
  </si>
  <si>
    <t xml:space="preserve">573  </t>
  </si>
  <si>
    <t xml:space="preserve">ПС 220 кВ Лисаковская - СШ 220 кВ       </t>
  </si>
  <si>
    <t xml:space="preserve">574  </t>
  </si>
  <si>
    <t xml:space="preserve">0.40  </t>
  </si>
  <si>
    <t xml:space="preserve">ПС 500 кВ Сокол - СШ 220 кВ             </t>
  </si>
  <si>
    <t xml:space="preserve">575  </t>
  </si>
  <si>
    <t xml:space="preserve">ПС 500 кВ Сокол - СШ 500 кВ             </t>
  </si>
  <si>
    <t xml:space="preserve">576  </t>
  </si>
  <si>
    <t xml:space="preserve">ПС 500 кВ Житикара - СШ 500 кВ          </t>
  </si>
  <si>
    <t xml:space="preserve">577  </t>
  </si>
  <si>
    <t xml:space="preserve">ПС 500 кВ Житикара - СШ 110 кВ          </t>
  </si>
  <si>
    <t xml:space="preserve">578  </t>
  </si>
  <si>
    <t xml:space="preserve">ПС 500 кВ Приваловская - СШ 500 кВ      </t>
  </si>
  <si>
    <t xml:space="preserve">ПС 500 кВ Шагол - СШ 500 кВ             </t>
  </si>
  <si>
    <t xml:space="preserve">4782 </t>
  </si>
  <si>
    <t xml:space="preserve">ПС 500 кВ Бекетово - СШ 500 кВ          </t>
  </si>
  <si>
    <t xml:space="preserve">4709 </t>
  </si>
  <si>
    <t xml:space="preserve">ПС 500 кВ Заря - СШ 500 кВ              </t>
  </si>
  <si>
    <t xml:space="preserve">1631 </t>
  </si>
  <si>
    <t xml:space="preserve">ПС 220 кВ Качары - СШ 220 кВ            </t>
  </si>
  <si>
    <t xml:space="preserve">582  </t>
  </si>
  <si>
    <t xml:space="preserve">ПС 500 кВ Магнитогорская - СШ 500 кВ    </t>
  </si>
  <si>
    <t xml:space="preserve">4785 </t>
  </si>
  <si>
    <t xml:space="preserve">ПС 1150 кВ Костанайская - СШ 500 кВ     </t>
  </si>
  <si>
    <t xml:space="preserve">590  </t>
  </si>
  <si>
    <t xml:space="preserve">ПС 1150 кВ Костанайская - СШ 220 кВ     </t>
  </si>
  <si>
    <t xml:space="preserve">592  </t>
  </si>
  <si>
    <t xml:space="preserve">ПС 220 кВ Центральная - СШ 220 кВ       </t>
  </si>
  <si>
    <t xml:space="preserve">593  </t>
  </si>
  <si>
    <t xml:space="preserve">ПС 220 кВ Сарбайская - СШ 220 кВ        </t>
  </si>
  <si>
    <t xml:space="preserve">594  </t>
  </si>
  <si>
    <t xml:space="preserve">ПС 220 кВ Приуральская - СШ 220 кВ      </t>
  </si>
  <si>
    <t xml:space="preserve">595  </t>
  </si>
  <si>
    <t xml:space="preserve">ПС 500 кВ Златоуст - СШ 500 кВ          </t>
  </si>
  <si>
    <t xml:space="preserve">4715 </t>
  </si>
  <si>
    <t xml:space="preserve">ПС 500 кВ Кропачево - СШ 500 кВ         </t>
  </si>
  <si>
    <t xml:space="preserve">4714 </t>
  </si>
  <si>
    <t xml:space="preserve">ПС 500 кВ Уфимская - СШ 500 кВ          </t>
  </si>
  <si>
    <t xml:space="preserve">4712 </t>
  </si>
  <si>
    <t xml:space="preserve">ПС 220 кВ Заречная - СШ 220 кВ          </t>
  </si>
  <si>
    <t xml:space="preserve">596  </t>
  </si>
  <si>
    <t xml:space="preserve">ПС 1150 кВ Челябинская - СШ 500 кВ      </t>
  </si>
  <si>
    <t xml:space="preserve">4705 </t>
  </si>
  <si>
    <t xml:space="preserve">ПС 220 кВ ПС-51 - СШ 220 кВ             </t>
  </si>
  <si>
    <t xml:space="preserve">251  </t>
  </si>
  <si>
    <t xml:space="preserve">ЭГРЭС-1 - СШ 500 кВ                     </t>
  </si>
  <si>
    <t xml:space="preserve">25   </t>
  </si>
  <si>
    <t xml:space="preserve">ПС 1150 кВ Экибастузская - СШ 500 кВ    </t>
  </si>
  <si>
    <t xml:space="preserve">26   </t>
  </si>
  <si>
    <t xml:space="preserve">ЭГРЭС-2 - СШ 500 кВ                     </t>
  </si>
  <si>
    <t xml:space="preserve">28   </t>
  </si>
  <si>
    <t xml:space="preserve">ЭГРЭС-2 - СШ 220 кВ                     </t>
  </si>
  <si>
    <t xml:space="preserve">29   </t>
  </si>
  <si>
    <t xml:space="preserve">ЕЭК Блоки 5,6,7,8                       </t>
  </si>
  <si>
    <t xml:space="preserve">30   </t>
  </si>
  <si>
    <t xml:space="preserve">ЕЭК - СШ 500 кВ                         </t>
  </si>
  <si>
    <t xml:space="preserve">31   </t>
  </si>
  <si>
    <t xml:space="preserve">ЕЭК Блоки 2,3,4                         </t>
  </si>
  <si>
    <t xml:space="preserve">32   </t>
  </si>
  <si>
    <t xml:space="preserve">ЕЭК - СШ 220 кВ                         </t>
  </si>
  <si>
    <t xml:space="preserve">33   </t>
  </si>
  <si>
    <t xml:space="preserve">ПС 220 кВ Калкаман - СШ 220 кВ          </t>
  </si>
  <si>
    <t xml:space="preserve">36   </t>
  </si>
  <si>
    <t xml:space="preserve">ПС 220 кВ Экибастузская - СШ 220 кВ     </t>
  </si>
  <si>
    <t xml:space="preserve">38   </t>
  </si>
  <si>
    <t xml:space="preserve">ЭГРЭС-1 - СШ 220 кВ                     </t>
  </si>
  <si>
    <t xml:space="preserve">39   </t>
  </si>
  <si>
    <t xml:space="preserve">ЭГРЭС-1 Блок 2                          </t>
  </si>
  <si>
    <t xml:space="preserve">50   </t>
  </si>
  <si>
    <t xml:space="preserve">ЭГРЭС-1 Блоки 3,4,5,6,7,8               </t>
  </si>
  <si>
    <t xml:space="preserve">51   </t>
  </si>
  <si>
    <t xml:space="preserve">ПС 220 кВ ЭПК - СШ 220 кВ               </t>
  </si>
  <si>
    <t xml:space="preserve">53   </t>
  </si>
  <si>
    <t xml:space="preserve">ПС 220 кВ ЦРМЗ - СШ 220 кВ              </t>
  </si>
  <si>
    <t xml:space="preserve">54   </t>
  </si>
  <si>
    <t xml:space="preserve">ПС 220 кВ Строительная -2 - СШ 220 кВ   </t>
  </si>
  <si>
    <t xml:space="preserve">56   </t>
  </si>
  <si>
    <t xml:space="preserve">ПС 220 кВ Уленты (т) - СШ 220 кВ        </t>
  </si>
  <si>
    <t xml:space="preserve">58   </t>
  </si>
  <si>
    <t xml:space="preserve">ПС 220 кВ Бозщаколь (т) - СШ 220 кВ     </t>
  </si>
  <si>
    <t xml:space="preserve">59   </t>
  </si>
  <si>
    <t xml:space="preserve">ЭГРЭС-2 Блоки 1,2                       </t>
  </si>
  <si>
    <t xml:space="preserve">60   </t>
  </si>
  <si>
    <t xml:space="preserve">86.43  </t>
  </si>
  <si>
    <t xml:space="preserve">ПС 220 кВ Таскудык (т) - СШ 220 кВ      </t>
  </si>
  <si>
    <t xml:space="preserve">61   </t>
  </si>
  <si>
    <t xml:space="preserve">ПС 500 кВ Нура - СШ 500 кВ              </t>
  </si>
  <si>
    <t xml:space="preserve">325  </t>
  </si>
  <si>
    <t xml:space="preserve">ПС 500 кВ ЦГПП - СШ 500 кВ              </t>
  </si>
  <si>
    <t xml:space="preserve">129  </t>
  </si>
  <si>
    <t xml:space="preserve">ПС 220 кВ Ерментау (т) - СШ 220 кВ      </t>
  </si>
  <si>
    <t xml:space="preserve">166  </t>
  </si>
  <si>
    <t xml:space="preserve">ПС 500 кВ Рубцовская - СШ 500 кВ        </t>
  </si>
  <si>
    <t xml:space="preserve">1621 </t>
  </si>
  <si>
    <t xml:space="preserve">ПС 500 кВ Таврическая - СШ 500 кВ       </t>
  </si>
  <si>
    <t xml:space="preserve">1817 </t>
  </si>
  <si>
    <t xml:space="preserve">ПС 500 кВ Иртышская - СШ 500 кВ         </t>
  </si>
  <si>
    <t xml:space="preserve">1850 </t>
  </si>
  <si>
    <t xml:space="preserve">ПС 500 кВ КЭЗ - СШ 500 кВ               </t>
  </si>
  <si>
    <t xml:space="preserve">27   </t>
  </si>
  <si>
    <t xml:space="preserve">ПС 220 кВ ПС-14 - СШ 220 кВ             </t>
  </si>
  <si>
    <t xml:space="preserve">214  </t>
  </si>
  <si>
    <t xml:space="preserve">ПС 220 кВ ПС-18 - СШ 220 кВ             </t>
  </si>
  <si>
    <t xml:space="preserve">218  </t>
  </si>
  <si>
    <t xml:space="preserve">Шульбинская ГЭС - СШ 220 кВ             </t>
  </si>
  <si>
    <t xml:space="preserve">220  </t>
  </si>
  <si>
    <t>ПС 500 кВ Усть-каменогорская - СШ 500 кВ</t>
  </si>
  <si>
    <t xml:space="preserve">240  </t>
  </si>
  <si>
    <t>ПС 500 кВ Усть-Каменогорская - СШ 220 кВ</t>
  </si>
  <si>
    <t xml:space="preserve">241  </t>
  </si>
  <si>
    <t xml:space="preserve">Шульбинская ГЭС - СШ 13,8 кВ            </t>
  </si>
  <si>
    <t xml:space="preserve">221  </t>
  </si>
  <si>
    <t xml:space="preserve">ПС 220 кВ Шоптыколь (т) - СШ 220 кВ     </t>
  </si>
  <si>
    <t xml:space="preserve">101  </t>
  </si>
  <si>
    <t xml:space="preserve">ПС 220 кВ Батыс - СШ 220 кВ             </t>
  </si>
  <si>
    <t xml:space="preserve">102  </t>
  </si>
  <si>
    <t xml:space="preserve">ПС 220 кВ Достык - СШ 220 кВ            </t>
  </si>
  <si>
    <t xml:space="preserve">103  </t>
  </si>
  <si>
    <t xml:space="preserve">-0     </t>
  </si>
  <si>
    <t xml:space="preserve">ПС 220 кВ Шыгыс - СШ 220 кВ             </t>
  </si>
  <si>
    <t xml:space="preserve">104  </t>
  </si>
  <si>
    <t xml:space="preserve">ПС 220 кВ Осакаровка - СШ 220 кВ        </t>
  </si>
  <si>
    <t xml:space="preserve">306  </t>
  </si>
  <si>
    <t xml:space="preserve">ПС 220 кВ Cарань - СШ 220 кВ            </t>
  </si>
  <si>
    <t xml:space="preserve">308  </t>
  </si>
  <si>
    <t xml:space="preserve">ПС 220 кВ НС-19 - СШ 220 кВ             </t>
  </si>
  <si>
    <t xml:space="preserve">309  </t>
  </si>
  <si>
    <t xml:space="preserve">ПС 500 кВ Нура - СШ 220 кВ              </t>
  </si>
  <si>
    <t xml:space="preserve">310  </t>
  </si>
  <si>
    <t xml:space="preserve">ГРЭС-2 Топар - СШ 220 кВ                </t>
  </si>
  <si>
    <t xml:space="preserve">355  </t>
  </si>
  <si>
    <t xml:space="preserve">ПС 220 кВ Айса (т) - СШ 220 кВ          </t>
  </si>
  <si>
    <t xml:space="preserve">452  </t>
  </si>
  <si>
    <t xml:space="preserve">ПС 220 кВ Жана-арка - СШ 220 кВ         </t>
  </si>
  <si>
    <t xml:space="preserve">453  </t>
  </si>
  <si>
    <t xml:space="preserve">ПС 220 кВ Барсенгир - СШ 220 кВ         </t>
  </si>
  <si>
    <t xml:space="preserve">454  </t>
  </si>
  <si>
    <t xml:space="preserve">ПС 220 кВ Кумколь СШ 110кВ              </t>
  </si>
  <si>
    <t xml:space="preserve">455  </t>
  </si>
  <si>
    <t xml:space="preserve">ПС 220 кВ Кайракты - СШ 220 кВ          </t>
  </si>
  <si>
    <t xml:space="preserve">457  </t>
  </si>
  <si>
    <t xml:space="preserve">Жезказган ТЭЦ - СШ 220 кВ               </t>
  </si>
  <si>
    <t xml:space="preserve">463  </t>
  </si>
  <si>
    <t xml:space="preserve">ПС 220 кВ Никольская - СШ 220 кВ        </t>
  </si>
  <si>
    <t xml:space="preserve">464  </t>
  </si>
  <si>
    <t xml:space="preserve">ПС 220 кВ Kаражал - СШ 220 кВ           </t>
  </si>
  <si>
    <t xml:space="preserve">465  </t>
  </si>
  <si>
    <t xml:space="preserve">ПС 500 кВ Жезказган - СШ 220 кВ         </t>
  </si>
  <si>
    <t xml:space="preserve">466  </t>
  </si>
  <si>
    <t xml:space="preserve">ПС 220 кВ Кумколь - СШ 220 кВ           </t>
  </si>
  <si>
    <t xml:space="preserve">467  </t>
  </si>
  <si>
    <t xml:space="preserve">ПС 500 кВ Агадырь - СШ 220 кВ           </t>
  </si>
  <si>
    <t xml:space="preserve">468  </t>
  </si>
  <si>
    <t xml:space="preserve">ПС 500 кВ Агадырь - СШ 500 кВ           </t>
  </si>
  <si>
    <t xml:space="preserve">469  </t>
  </si>
  <si>
    <t xml:space="preserve">Балхашская ТЭЦ СШ 110кВ                 </t>
  </si>
  <si>
    <t xml:space="preserve">471  </t>
  </si>
  <si>
    <t xml:space="preserve">ПС 220 кВ Балхашская СШ 110кВ           </t>
  </si>
  <si>
    <t xml:space="preserve">472  </t>
  </si>
  <si>
    <t xml:space="preserve">ПС 220 кВ Балхашская - СШ 220 кВ        </t>
  </si>
  <si>
    <t xml:space="preserve">473  </t>
  </si>
  <si>
    <t xml:space="preserve">ПС 220 кВ Акчатау - СШ 220 кВ           </t>
  </si>
  <si>
    <t xml:space="preserve">474  </t>
  </si>
  <si>
    <t xml:space="preserve">ПС 220 кВ Mоинты (т) - СШ 220 кВ        </t>
  </si>
  <si>
    <t xml:space="preserve">475  </t>
  </si>
  <si>
    <t xml:space="preserve">ПС 500 кВ Жезказган - СШ 500 кВ         </t>
  </si>
  <si>
    <t xml:space="preserve">480  </t>
  </si>
  <si>
    <t xml:space="preserve">ПС 500 кВ ЮКГРЭС - СШ 500 кВ            </t>
  </si>
  <si>
    <t xml:space="preserve">900  </t>
  </si>
  <si>
    <t xml:space="preserve">ПС 500 кВ Фрунзе - СШ 500 кВ            </t>
  </si>
  <si>
    <t xml:space="preserve">2919 </t>
  </si>
  <si>
    <t xml:space="preserve">ПС 500 кВ ЮКГРЭС - СШ 220 кВ            </t>
  </si>
  <si>
    <t xml:space="preserve">901  </t>
  </si>
  <si>
    <t xml:space="preserve">ПС 500 кВ Алматы - СШ 500 кВ            </t>
  </si>
  <si>
    <t xml:space="preserve">902  </t>
  </si>
  <si>
    <t xml:space="preserve">ПС 500 кВ Алма - СШ 500 кВ              </t>
  </si>
  <si>
    <t xml:space="preserve">938  </t>
  </si>
  <si>
    <t xml:space="preserve">ПС 500 кВ Алматы - СШ 220 кВ            </t>
  </si>
  <si>
    <t xml:space="preserve">903  </t>
  </si>
  <si>
    <t xml:space="preserve">ПС 500 кВ Алма - СШ 220 кВ              </t>
  </si>
  <si>
    <t xml:space="preserve">939  </t>
  </si>
  <si>
    <t xml:space="preserve">Алматинская ТЭЦ-3 - СШ 220 кВ           </t>
  </si>
  <si>
    <t xml:space="preserve">904  </t>
  </si>
  <si>
    <t xml:space="preserve">ПС 220 кВ Робот - СШ 220 кВ             </t>
  </si>
  <si>
    <t xml:space="preserve">907  </t>
  </si>
  <si>
    <t xml:space="preserve">ПС 220 кВ Бесагаш - СШ 220 кВ           </t>
  </si>
  <si>
    <t xml:space="preserve">940  </t>
  </si>
  <si>
    <t xml:space="preserve">ПС 220 кВ ПС-62А - СШ 220 кВ            </t>
  </si>
  <si>
    <t xml:space="preserve">908  </t>
  </si>
  <si>
    <t xml:space="preserve">Капшагайская ГЭС - СШ 220 кВ            </t>
  </si>
  <si>
    <t xml:space="preserve">909  </t>
  </si>
  <si>
    <t xml:space="preserve">50.19 </t>
  </si>
  <si>
    <t xml:space="preserve">ПС 220 кВ Шелек - СШ 220 кВ             </t>
  </si>
  <si>
    <t xml:space="preserve">911  </t>
  </si>
  <si>
    <t xml:space="preserve">ПС 220 кВ ПС-7А (Алм) - СШ 220 кВ       </t>
  </si>
  <si>
    <t xml:space="preserve">912  </t>
  </si>
  <si>
    <t xml:space="preserve">ПС 220 кВ ПС-7А (Алм) - СШ 110 кВ       </t>
  </si>
  <si>
    <t xml:space="preserve">913  </t>
  </si>
  <si>
    <t xml:space="preserve">ПС 220 кВ Западная - СШ 220 кВ          </t>
  </si>
  <si>
    <t xml:space="preserve">918  </t>
  </si>
  <si>
    <t xml:space="preserve">ПС 220 кВ Шыганак (т) - СШ 220 кВ       </t>
  </si>
  <si>
    <t xml:space="preserve">925  </t>
  </si>
  <si>
    <t xml:space="preserve">ПС 220 кВ Сары-озек - СШ 220 кВ         </t>
  </si>
  <si>
    <t xml:space="preserve">950  </t>
  </si>
  <si>
    <t xml:space="preserve">ПС 220 кВ Талдыкорганская - СШ 220 кВ   </t>
  </si>
  <si>
    <t xml:space="preserve">951  </t>
  </si>
  <si>
    <t xml:space="preserve">ПС 220 кВ Главная - СШ 220 кВ           </t>
  </si>
  <si>
    <t xml:space="preserve">2916 </t>
  </si>
  <si>
    <t>!385.20</t>
  </si>
  <si>
    <t xml:space="preserve">ПС 220 кВ Медеу (т) - СШ 220 кВ         </t>
  </si>
  <si>
    <t xml:space="preserve">928  </t>
  </si>
  <si>
    <t xml:space="preserve">ПС 220 кВ Таугуль - СШ 220 кВ           </t>
  </si>
  <si>
    <t xml:space="preserve">929  </t>
  </si>
  <si>
    <t xml:space="preserve">ПС 500 кВ Шу - СШ 220 кВ                </t>
  </si>
  <si>
    <t xml:space="preserve">932  </t>
  </si>
  <si>
    <t xml:space="preserve">ПС 220 кВ Аспара (т) - СШ 220 кВ        </t>
  </si>
  <si>
    <t xml:space="preserve">814  </t>
  </si>
  <si>
    <t xml:space="preserve">ПС 500 кВ Жамбыл - СШ 500 кВ            </t>
  </si>
  <si>
    <t xml:space="preserve">800  </t>
  </si>
  <si>
    <t xml:space="preserve">ПС 500 кВ Жамбыл - СШ 220 кВ            </t>
  </si>
  <si>
    <t xml:space="preserve">801  </t>
  </si>
  <si>
    <t xml:space="preserve">ПС 220 кВ Бурное - СШ 220 кВ            </t>
  </si>
  <si>
    <t xml:space="preserve">802  </t>
  </si>
  <si>
    <t xml:space="preserve">ПС 220 кВ Каратау - СШ 220 кВ           </t>
  </si>
  <si>
    <t xml:space="preserve">803  </t>
  </si>
  <si>
    <t xml:space="preserve">ПС 220 кВ Опорная - СШ 220 кВ           </t>
  </si>
  <si>
    <t xml:space="preserve">804  </t>
  </si>
  <si>
    <t xml:space="preserve">Жамбылская ГРЭС - СШ 220 кВ             </t>
  </si>
  <si>
    <t xml:space="preserve">805  </t>
  </si>
  <si>
    <t xml:space="preserve">ПС 220 кВ Мерке - СШ 220 кВ             </t>
  </si>
  <si>
    <t xml:space="preserve">809  </t>
  </si>
  <si>
    <t xml:space="preserve">ПС 220 кВ Жамбыл-тяга (т) - СШ 220 кВ   </t>
  </si>
  <si>
    <t xml:space="preserve">815  </t>
  </si>
  <si>
    <t xml:space="preserve">ПС 500 кВ Шымкент - СШ 500 кВ           </t>
  </si>
  <si>
    <t xml:space="preserve">830  </t>
  </si>
  <si>
    <t xml:space="preserve">ПС 500 кВ Шымкент - СШ 220 кВ           </t>
  </si>
  <si>
    <t xml:space="preserve">831  </t>
  </si>
  <si>
    <t xml:space="preserve">ПС 220 кВ Сас-тюбе - СШ 220 кВ          </t>
  </si>
  <si>
    <t xml:space="preserve">834  </t>
  </si>
  <si>
    <t xml:space="preserve">ПС 220 кВ Ванновка - СШ 220 кВ          </t>
  </si>
  <si>
    <t xml:space="preserve">835  </t>
  </si>
  <si>
    <t xml:space="preserve">ПС 220 кВ Жылга (т) - СШ 220 кВ         </t>
  </si>
  <si>
    <t xml:space="preserve">839  </t>
  </si>
  <si>
    <t xml:space="preserve">ПС 220 кВ Кентау - СШ 220 кВ            </t>
  </si>
  <si>
    <t xml:space="preserve">840  </t>
  </si>
  <si>
    <t xml:space="preserve">ПС 220 кВ Шолак-корган - СШ 220 кВ      </t>
  </si>
  <si>
    <t xml:space="preserve">841  </t>
  </si>
  <si>
    <t xml:space="preserve">ПС 220 кВ Шымкентская - СШ 220 кВ       </t>
  </si>
  <si>
    <t xml:space="preserve">843  </t>
  </si>
  <si>
    <t xml:space="preserve">ПС 220 кВ Кызылсай (т) - СШ 220 кВ      </t>
  </si>
  <si>
    <t xml:space="preserve">845  </t>
  </si>
  <si>
    <t xml:space="preserve">ПС 220 кВ ГНПС - СШ 220 кВ              </t>
  </si>
  <si>
    <t xml:space="preserve">846  </t>
  </si>
  <si>
    <t xml:space="preserve">Кызылординская ТЭЦ - СШ 220 кВ          </t>
  </si>
  <si>
    <t xml:space="preserve">860  </t>
  </si>
  <si>
    <t xml:space="preserve">59.39 </t>
  </si>
  <si>
    <t xml:space="preserve">отпайка Л-2019                          </t>
  </si>
  <si>
    <t xml:space="preserve">861  </t>
  </si>
  <si>
    <t xml:space="preserve">ПС 220 кВ Кызылординская - СШ 220 кВ    </t>
  </si>
  <si>
    <t xml:space="preserve">862  </t>
  </si>
  <si>
    <t xml:space="preserve">ПС 220 кВ Шиели - СШ 220 кВ             </t>
  </si>
  <si>
    <t xml:space="preserve">863  </t>
  </si>
  <si>
    <t xml:space="preserve">ПС 220 кВ Жанакорган - СШ 220 кВ        </t>
  </si>
  <si>
    <t xml:space="preserve">865  </t>
  </si>
  <si>
    <t xml:space="preserve">ПС 500 кВ Фрунзе - СШ 220 кВ            </t>
  </si>
  <si>
    <t xml:space="preserve">2918 </t>
  </si>
  <si>
    <t xml:space="preserve">Ташкентская ГРЭС - СШ 500 кВ            </t>
  </si>
  <si>
    <t xml:space="preserve">2924 </t>
  </si>
  <si>
    <t>!486.00</t>
  </si>
  <si>
    <t xml:space="preserve">Ташкентская ГРЭС - СШ 220 кВ            </t>
  </si>
  <si>
    <t xml:space="preserve">2925 </t>
  </si>
  <si>
    <t xml:space="preserve">ПС 220 кВ ГПП-2 - СШ 220 кВ             </t>
  </si>
  <si>
    <t xml:space="preserve">5957 </t>
  </si>
  <si>
    <t xml:space="preserve">ПС 500 кВ Таврическая - СШ 220 кВ       </t>
  </si>
  <si>
    <t xml:space="preserve">1816 </t>
  </si>
  <si>
    <t xml:space="preserve">ПС 500 кВ Иртышская - СШ 220 кВ         </t>
  </si>
  <si>
    <t xml:space="preserve">1851 </t>
  </si>
  <si>
    <t xml:space="preserve">ПС 220 кВ Миргалимсай - СШ 220 кВ       </t>
  </si>
  <si>
    <t xml:space="preserve">842  </t>
  </si>
  <si>
    <t xml:space="preserve">ПС 220 кВ Еркеншилик (т) - СШ 220 кВ    </t>
  </si>
  <si>
    <t xml:space="preserve">167  </t>
  </si>
  <si>
    <t xml:space="preserve">ПС 220 кВ Жолымбет - СШ 220 кВ          </t>
  </si>
  <si>
    <t xml:space="preserve">123  </t>
  </si>
  <si>
    <t xml:space="preserve">ПС 500 кВ ЦГПП - СШ 110 кВ              </t>
  </si>
  <si>
    <t xml:space="preserve">124  </t>
  </si>
  <si>
    <t xml:space="preserve">ПС 220 кВ Танкерис (т) - СШ 220 кВ      </t>
  </si>
  <si>
    <t xml:space="preserve">179  </t>
  </si>
  <si>
    <t xml:space="preserve">ПС 220 кВ Бурабай (т) - СШ 220 кВ       </t>
  </si>
  <si>
    <t xml:space="preserve">126  </t>
  </si>
  <si>
    <t xml:space="preserve">ПС 500 кВ ЦГПП - СШ 220 кВ              </t>
  </si>
  <si>
    <t xml:space="preserve">130  </t>
  </si>
  <si>
    <t xml:space="preserve">ПС 220 кВ Жалтыр (т) - СШ 220 кВ        </t>
  </si>
  <si>
    <t xml:space="preserve">132  </t>
  </si>
  <si>
    <t xml:space="preserve">ПС 220 кВ Атбасар - СШ 220 кВ           </t>
  </si>
  <si>
    <t xml:space="preserve">134  </t>
  </si>
  <si>
    <t xml:space="preserve">ПС 220 кВ КГПП - СШ 220 кВ              </t>
  </si>
  <si>
    <t xml:space="preserve">135  </t>
  </si>
  <si>
    <t xml:space="preserve">ПС 220 кВ Красноармейская - СШ 220 кВ   </t>
  </si>
  <si>
    <t xml:space="preserve">159  </t>
  </si>
  <si>
    <t xml:space="preserve">ПС 220 кВ Киялы - СШ 220 кВ             </t>
  </si>
  <si>
    <t xml:space="preserve">136  </t>
  </si>
  <si>
    <t xml:space="preserve">ПС 500 кВ Барнаул - СШ 500 кВ           </t>
  </si>
  <si>
    <t xml:space="preserve">1630 </t>
  </si>
  <si>
    <t xml:space="preserve">ПС 220 кВ Смирново - СШ 220 кВ          </t>
  </si>
  <si>
    <t xml:space="preserve">143  </t>
  </si>
  <si>
    <t xml:space="preserve">Петропавловская ТЭЦ-2 - СШ 220 кВ       </t>
  </si>
  <si>
    <t xml:space="preserve">144  </t>
  </si>
  <si>
    <t xml:space="preserve">ПС 500 кВ Аврора - СШ 500 кВ            </t>
  </si>
  <si>
    <t xml:space="preserve">147  </t>
  </si>
  <si>
    <t xml:space="preserve">ПС 500 кВ Аврора - СШ 220 кВ            </t>
  </si>
  <si>
    <t xml:space="preserve">148  </t>
  </si>
  <si>
    <t xml:space="preserve">ПС 220 кВ Макинск - СШ 220 кВ           </t>
  </si>
  <si>
    <t xml:space="preserve">150  </t>
  </si>
  <si>
    <t xml:space="preserve">ПС 220 кВ Степная - СШ 220 кВ           </t>
  </si>
  <si>
    <t xml:space="preserve">151  </t>
  </si>
  <si>
    <t xml:space="preserve">59.00 </t>
  </si>
  <si>
    <t xml:space="preserve">Токтогульская ГЭС - СШ 500 кВ           </t>
  </si>
  <si>
    <t xml:space="preserve">2921 </t>
  </si>
  <si>
    <t xml:space="preserve">54.00  </t>
  </si>
  <si>
    <t xml:space="preserve">ПС 220 кВ Янко (т) - СШ 220 кВ          </t>
  </si>
  <si>
    <t xml:space="preserve">153  </t>
  </si>
  <si>
    <t xml:space="preserve">ПС 220 кВ Буран - СШ 220 кВ             </t>
  </si>
  <si>
    <t xml:space="preserve">173  </t>
  </si>
  <si>
    <t xml:space="preserve">ПС 220 кВ Уголки (т) - СШ 220 кВ        </t>
  </si>
  <si>
    <t xml:space="preserve">156  </t>
  </si>
  <si>
    <t xml:space="preserve">ПС 220 кВ Куйбышевская - СШ 220 кВ      </t>
  </si>
  <si>
    <t xml:space="preserve">157  </t>
  </si>
  <si>
    <t xml:space="preserve">ПС 1150 кВ Кокшетауская - СШ 220 кВ     </t>
  </si>
  <si>
    <t xml:space="preserve">176  </t>
  </si>
  <si>
    <t xml:space="preserve">ПС 220 кВ Перекатная (т) - СШ 220 кВ    </t>
  </si>
  <si>
    <t xml:space="preserve">172  </t>
  </si>
  <si>
    <t xml:space="preserve">ПС 500 кВ Курган - СШ 500 кВ            </t>
  </si>
  <si>
    <t xml:space="preserve">4727 </t>
  </si>
  <si>
    <t xml:space="preserve">ПС 500 кВ Шу - СШ 500 кВ                </t>
  </si>
  <si>
    <t xml:space="preserve">9932 </t>
  </si>
  <si>
    <t xml:space="preserve">ПС 500 кВ Смеловская - СШ 500 кВ        </t>
  </si>
  <si>
    <t xml:space="preserve">ПС 220 кВ БГОК - СШ 220 кВ              </t>
  </si>
  <si>
    <t xml:space="preserve">62   </t>
  </si>
  <si>
    <t xml:space="preserve">ПС 220 кВ Коян-коз - СШ 220 кВ          </t>
  </si>
  <si>
    <t xml:space="preserve">953  </t>
  </si>
  <si>
    <t xml:space="preserve">Шымкентская ТЭЦ-3 - СШ 220 кВ           </t>
  </si>
  <si>
    <t xml:space="preserve">813  </t>
  </si>
  <si>
    <t xml:space="preserve">ПС 500 кВ Барнаульская - СШ 220 кВ      </t>
  </si>
  <si>
    <t xml:space="preserve">1640 </t>
  </si>
  <si>
    <t xml:space="preserve">ПС 220 кВ РУ-6 - СШ 220 кВ              </t>
  </si>
  <si>
    <t xml:space="preserve">869  </t>
  </si>
  <si>
    <t xml:space="preserve">ПС 500 кВ Актогай - СШ 500 кВ           </t>
  </si>
  <si>
    <t xml:space="preserve">986  </t>
  </si>
  <si>
    <t xml:space="preserve">Мойнакская ГЭС - СШ 220 кВ              </t>
  </si>
  <si>
    <t xml:space="preserve">935  </t>
  </si>
  <si>
    <t xml:space="preserve">-0.35 </t>
  </si>
  <si>
    <t xml:space="preserve">ПС 1150 кВ Алтай - СШ 500 кВ            </t>
  </si>
  <si>
    <t xml:space="preserve">1660 </t>
  </si>
  <si>
    <t xml:space="preserve">ПС 500 кВ Рубцовская - СШ 220 кВ        </t>
  </si>
  <si>
    <t xml:space="preserve">1622 </t>
  </si>
  <si>
    <t xml:space="preserve">ПС 500 кВ Барабинская - СШ 500 кВ       </t>
  </si>
  <si>
    <t xml:space="preserve">9917 </t>
  </si>
  <si>
    <t xml:space="preserve">ПС 500 кВ Курчатовская - СШ 500 кВ      </t>
  </si>
  <si>
    <t xml:space="preserve">ПС 500 кВ Исеть - СШ 500 кВ             </t>
  </si>
  <si>
    <t xml:space="preserve">ВЭС Ерейментау - СШ 220 кВ              </t>
  </si>
  <si>
    <t xml:space="preserve">155  </t>
  </si>
  <si>
    <t xml:space="preserve">СЭС Бурное - СШ 220 кВ                  </t>
  </si>
  <si>
    <t xml:space="preserve">810  </t>
  </si>
  <si>
    <t xml:space="preserve">Южноуральская ГРЭС-2 - СШ 500 кВ        </t>
  </si>
  <si>
    <t xml:space="preserve">ПС 500 кВ Кемин - СШ 220 кВ             </t>
  </si>
  <si>
    <t xml:space="preserve">2952 </t>
  </si>
  <si>
    <t xml:space="preserve">ПС 500 кВ Восход - СШ 220 кВ            </t>
  </si>
  <si>
    <t xml:space="preserve">1854 </t>
  </si>
  <si>
    <t xml:space="preserve">ПС 500 кВ Восход - СШ 500 кВ            </t>
  </si>
  <si>
    <t xml:space="preserve">1853 </t>
  </si>
  <si>
    <t xml:space="preserve">ПС 500 кВ Витязь - СШ 500 кВ            </t>
  </si>
  <si>
    <t xml:space="preserve">1852 </t>
  </si>
  <si>
    <t xml:space="preserve">ПС 500 кВ Кемин - СШ 500 кВ             </t>
  </si>
  <si>
    <t xml:space="preserve">2951 </t>
  </si>
  <si>
    <t xml:space="preserve">Акмолинская ТЭЦ-2 - СШ 220 кВ           </t>
  </si>
  <si>
    <t xml:space="preserve">108  </t>
  </si>
  <si>
    <t xml:space="preserve">ПС 500 кВ Датка - СШ 500 кВ             </t>
  </si>
  <si>
    <t xml:space="preserve">2950 </t>
  </si>
  <si>
    <t xml:space="preserve">ПС 220 кВ Ерменсай - СШ 220 кВ          </t>
  </si>
  <si>
    <t xml:space="preserve">942  </t>
  </si>
  <si>
    <t xml:space="preserve">ПС 500 кВ Новокузнецкая - СШ 500 кВ     </t>
  </si>
  <si>
    <t xml:space="preserve">1638 </t>
  </si>
  <si>
    <t xml:space="preserve">ПС 1150 кВ Итатская - СШ 500 кВ         </t>
  </si>
  <si>
    <t xml:space="preserve">1636 </t>
  </si>
  <si>
    <t xml:space="preserve">ПС 500 кВ Юрга - СШ 500 кВ              </t>
  </si>
  <si>
    <t xml:space="preserve">1632 </t>
  </si>
  <si>
    <t xml:space="preserve">ПС 500 кВ Барабинская - СШ 220 кВ       </t>
  </si>
  <si>
    <t xml:space="preserve">1671 </t>
  </si>
  <si>
    <t xml:space="preserve">ПС 500 кВ Ново-Анжерская - СШ 500 кВ    </t>
  </si>
  <si>
    <t xml:space="preserve">1633 </t>
  </si>
  <si>
    <t xml:space="preserve">Беловская ГРЭС - СШ 500 кВ              </t>
  </si>
  <si>
    <t xml:space="preserve">1637 </t>
  </si>
  <si>
    <t xml:space="preserve">ПС 500 кВ Кузбасская - СШ 500 кВ        </t>
  </si>
  <si>
    <t xml:space="preserve">1652 </t>
  </si>
  <si>
    <t xml:space="preserve">ВЭС Экспо - СШ 220 кВ                   </t>
  </si>
  <si>
    <t xml:space="preserve">188  </t>
  </si>
  <si>
    <t xml:space="preserve">СЭС Капчагай - СШ 220 кВ                </t>
  </si>
  <si>
    <t xml:space="preserve">946  </t>
  </si>
  <si>
    <t xml:space="preserve">СЭС Байконыр - СШ 220 кВ                </t>
  </si>
  <si>
    <t xml:space="preserve">872  </t>
  </si>
  <si>
    <t xml:space="preserve">ПС 220 кВ Бадам (т) - СШ 220 кВ         </t>
  </si>
  <si>
    <t xml:space="preserve">836  </t>
  </si>
  <si>
    <t xml:space="preserve">ПС 220 кВ Бурное-тяга (т) - СШ 220 кВ   </t>
  </si>
  <si>
    <t xml:space="preserve">816  </t>
  </si>
  <si>
    <t xml:space="preserve">ПС 220 кВ Жидели (т) - СШ 220 кВ        </t>
  </si>
  <si>
    <t xml:space="preserve">931  </t>
  </si>
  <si>
    <t xml:space="preserve">ПС 220 кВ Мынарал (т) - СШ 220 кВ       </t>
  </si>
  <si>
    <t xml:space="preserve">924  </t>
  </si>
  <si>
    <t xml:space="preserve">ПС 220 кВ Кара-Мурын (т) - СШ 220 кВ    </t>
  </si>
  <si>
    <t xml:space="preserve">450  </t>
  </si>
  <si>
    <t xml:space="preserve">ПС 220 кВ НС-7 - СШ 220 кВ              </t>
  </si>
  <si>
    <t xml:space="preserve">37   </t>
  </si>
  <si>
    <t xml:space="preserve">ПС 220 кВ Сары-Оба (т) - СШ 220 кВ      </t>
  </si>
  <si>
    <t xml:space="preserve">169  </t>
  </si>
  <si>
    <t xml:space="preserve">ПС 220 кВ Ельтай (т) - СШ 220 кВ        </t>
  </si>
  <si>
    <t xml:space="preserve">178  </t>
  </si>
  <si>
    <t xml:space="preserve">ПС 220 кВ ОП-80 (т) - СШ 220 кВ         </t>
  </si>
  <si>
    <t xml:space="preserve">165  </t>
  </si>
  <si>
    <t xml:space="preserve">ПС 220 кВ Челгаши (т) - СШ 220 кВ       </t>
  </si>
  <si>
    <t xml:space="preserve">585  </t>
  </si>
  <si>
    <t xml:space="preserve">СЭС Жалагаш - СШ 220 кВ                 </t>
  </si>
  <si>
    <t xml:space="preserve">866  </t>
  </si>
  <si>
    <t xml:space="preserve">ПС 500 кВ Томская - СШ 500 кВ           </t>
  </si>
  <si>
    <t xml:space="preserve">1651 </t>
  </si>
  <si>
    <t xml:space="preserve">ПС 500 кВ Актогай - СШ 220 кВ           </t>
  </si>
  <si>
    <t xml:space="preserve">223  </t>
  </si>
  <si>
    <t>РЕЖИМ СВЯЗЕЙ НА ВХОДЕ ОЦЕНКИ &lt;203&gt;</t>
  </si>
  <si>
    <t xml:space="preserve">                                                                     </t>
  </si>
  <si>
    <t>Nсвязи</t>
  </si>
  <si>
    <t xml:space="preserve">Np   </t>
  </si>
  <si>
    <t xml:space="preserve">Nq   </t>
  </si>
  <si>
    <t>N цепи</t>
  </si>
  <si>
    <t>Сост</t>
  </si>
  <si>
    <t xml:space="preserve">Ppq     </t>
  </si>
  <si>
    <t xml:space="preserve">Qpq     </t>
  </si>
  <si>
    <t xml:space="preserve">Pqp    </t>
  </si>
  <si>
    <t xml:space="preserve">Qqp     </t>
  </si>
  <si>
    <t xml:space="preserve">АТ-1 500/220 на ПС 500 кВ Восход                                     </t>
  </si>
  <si>
    <t xml:space="preserve">1     </t>
  </si>
  <si>
    <t>Откл</t>
  </si>
  <si>
    <t xml:space="preserve">-0      </t>
  </si>
  <si>
    <t xml:space="preserve">Л-2298 (Нура - Металлургическая цепь правая)                         </t>
  </si>
  <si>
    <t xml:space="preserve">Вкл </t>
  </si>
  <si>
    <t xml:space="preserve">Л-3064 (ПС-18 - Семей цепь 1)                                        </t>
  </si>
  <si>
    <t xml:space="preserve">Л-2691 (КГПП - Красноармейская)                                      </t>
  </si>
  <si>
    <t xml:space="preserve">3     </t>
  </si>
  <si>
    <t xml:space="preserve">7.14    </t>
  </si>
  <si>
    <t xml:space="preserve">Л-2671 (Макинск - Степная)                                           </t>
  </si>
  <si>
    <t xml:space="preserve">АТ-3 500/220 на ПС 500 кВ ЦГПП                                       </t>
  </si>
  <si>
    <t xml:space="preserve">Л-1103 (Костанайская - Челябинская)                                  </t>
  </si>
  <si>
    <t xml:space="preserve">Л-5716 (Троицкая ГРЭС - Сокол)                                       </t>
  </si>
  <si>
    <t xml:space="preserve">Л-5736 (Ириклинская ГРЭС -Житикара)                                  </t>
  </si>
  <si>
    <t xml:space="preserve">Л-5086 (ЕГПП - Сокол)                                                </t>
  </si>
  <si>
    <t xml:space="preserve">0       </t>
  </si>
  <si>
    <t xml:space="preserve">Л-5726 (Сокол - Житикара)                                            </t>
  </si>
  <si>
    <t xml:space="preserve">7.91    </t>
  </si>
  <si>
    <t xml:space="preserve">Л-5096 (Костанайская - Сокол)                                        </t>
  </si>
  <si>
    <t xml:space="preserve">Л-2076 (Троицкая ГРЭС - Приуральская)                                </t>
  </si>
  <si>
    <t xml:space="preserve">-35.70  </t>
  </si>
  <si>
    <t xml:space="preserve">Л-2086 (Приуральская - Кашары)                                       </t>
  </si>
  <si>
    <t xml:space="preserve">Л-2096 (Кашары - Сокол)                                              </t>
  </si>
  <si>
    <t xml:space="preserve">4.35    </t>
  </si>
  <si>
    <t xml:space="preserve">Л-2036 (Сокол - Заречная)                                            </t>
  </si>
  <si>
    <t xml:space="preserve">Л-2066 (Костанайская - Центральная)                                  </t>
  </si>
  <si>
    <t xml:space="preserve">Л-2056 (Костанайская - Сокол)                                        </t>
  </si>
  <si>
    <t xml:space="preserve">Л-2106 (Сокол - Лисаковская)                                         </t>
  </si>
  <si>
    <t xml:space="preserve">Л-2126 (Лисаковская - Апановка (т))                                  </t>
  </si>
  <si>
    <t xml:space="preserve">14.44   </t>
  </si>
  <si>
    <t xml:space="preserve">Л-2116 (Апановка (т) - Сокол)                                        </t>
  </si>
  <si>
    <t xml:space="preserve">ЭКВ ВЛ 220 кВ (Кемин - Фрунзе)                                       </t>
  </si>
  <si>
    <t xml:space="preserve">#Вкл </t>
  </si>
  <si>
    <t xml:space="preserve">Л-2016 (Сокол-Сарбайская цепь 1)                                     </t>
  </si>
  <si>
    <t xml:space="preserve">Л-2026 (Сокол-Сарбайская цепь 2)                                     </t>
  </si>
  <si>
    <t xml:space="preserve">2     </t>
  </si>
  <si>
    <t xml:space="preserve">-57.26  </t>
  </si>
  <si>
    <t xml:space="preserve">ВЛ 500 кВ Шагол - ЮжноУральская ГРЭС-2                               </t>
  </si>
  <si>
    <t xml:space="preserve">АТ-1 500/220 на ПС 500кВ Сокол                                       </t>
  </si>
  <si>
    <t xml:space="preserve">АТ-2 500/220 на ПС 500кВ Сокол                                       </t>
  </si>
  <si>
    <t xml:space="preserve">АТ-3 500/220 на ПС 1150 кВ Костанайская                              </t>
  </si>
  <si>
    <t xml:space="preserve">АТ-2 500/110 на ПС 500кВ Житикара                                    </t>
  </si>
  <si>
    <t xml:space="preserve">Л-2819 (Бурное -СЭС Бурное)                                          </t>
  </si>
  <si>
    <t xml:space="preserve">Л-5107 (ЭГРЭС-1 - Экибастузская)                                     </t>
  </si>
  <si>
    <t xml:space="preserve">-14.95  </t>
  </si>
  <si>
    <t xml:space="preserve">АТ-1 500/220 на ЭГРЭС-1                                              </t>
  </si>
  <si>
    <t xml:space="preserve">ЭКВ Блочные тр-ры 3,4,5,6,7,8 на ЭГРЭС-1                             </t>
  </si>
  <si>
    <t xml:space="preserve">Л-5817 (Экибастузская - ЭГРЭС-2)                                     </t>
  </si>
  <si>
    <t xml:space="preserve">Л-1101 (Экибастузская - Кокшетауская)                                </t>
  </si>
  <si>
    <t xml:space="preserve">ЭКВ Блочные тр-ры 1,2 на ЭГРЭС-2                                     </t>
  </si>
  <si>
    <t xml:space="preserve">ЭКВ Блочные тр-ры 5,6,7,8 на ЭС АО "ЕЭК"                             </t>
  </si>
  <si>
    <t xml:space="preserve">АТ-3 500/220 на ЭС АО "ЕЭК"                                          </t>
  </si>
  <si>
    <t xml:space="preserve">ЭКВ Блочные тр-ры 2,3,4 на ЭС АО "ЕЭК"                               </t>
  </si>
  <si>
    <t xml:space="preserve">Л-3050 (ЕЭК - ПС-51)                                                 </t>
  </si>
  <si>
    <t xml:space="preserve">-2.78   </t>
  </si>
  <si>
    <t xml:space="preserve">Л-2077 (Калкаман - ЕЭК)                                              </t>
  </si>
  <si>
    <t xml:space="preserve">3.70    </t>
  </si>
  <si>
    <t xml:space="preserve">Л-2327 (Экибастузcкая - ЦРМЗ)                                        </t>
  </si>
  <si>
    <t xml:space="preserve">16.71   </t>
  </si>
  <si>
    <t xml:space="preserve">Л-2377 (ЭГРЭС-1 - ЭГРЭС-2 цепь 1)                                    </t>
  </si>
  <si>
    <t xml:space="preserve">Л-2447 (ЭГРЭС-1 - ЭГРЭС-2 цепь 2)                                    </t>
  </si>
  <si>
    <t xml:space="preserve">2.00    </t>
  </si>
  <si>
    <t xml:space="preserve">ЭКВ (Л-2397+Л-2387) (ЭГРЭС-1 - ФПП - Экибастузcкая 220)              </t>
  </si>
  <si>
    <t xml:space="preserve">-20.91  </t>
  </si>
  <si>
    <t xml:space="preserve">19.19   </t>
  </si>
  <si>
    <t xml:space="preserve">ЭКВ Блочные тр-ры 1,2 на ЭГРЭС-1                                     </t>
  </si>
  <si>
    <t xml:space="preserve">79.49   </t>
  </si>
  <si>
    <t xml:space="preserve">Л-2347 (Уленты(т) - Бозшаколь(т) цепь 1)                             </t>
  </si>
  <si>
    <t xml:space="preserve">Л-2357 (Уленты(т) - Бозшаколь(т) цепь 2)                             </t>
  </si>
  <si>
    <t xml:space="preserve">Л-2307 (ЭПК - Калкаман)                                              </t>
  </si>
  <si>
    <t xml:space="preserve">Л-2427 (ЭГРЭС-2 - Строительная-2)                                    </t>
  </si>
  <si>
    <t xml:space="preserve">-24.85 </t>
  </si>
  <si>
    <t xml:space="preserve">Л-2287 (Таскудык (т) - ЕЭК)                                          </t>
  </si>
  <si>
    <t xml:space="preserve">Л-2297 (Строительная-2 - Таскудык (т))                               </t>
  </si>
  <si>
    <t xml:space="preserve">Л-2791 (Ерментау (т) - Уленты (т))                                   </t>
  </si>
  <si>
    <t xml:space="preserve">ВЛ 500 кВ КЭЗ - ЕЭК цепь 1                                           </t>
  </si>
  <si>
    <t xml:space="preserve">ВЛ 500 кВ КЭЗ - ЕЭК цепь 2                                           </t>
  </si>
  <si>
    <t xml:space="preserve">Л-1104 (Экибастузская - Алтай)                                       </t>
  </si>
  <si>
    <t xml:space="preserve">Л-5544 (Рубцовская - Усть-Каменогорская)                             </t>
  </si>
  <si>
    <t xml:space="preserve">АТ-1 500/220 на ПС 500 кВ Усть-Каменгорская                          </t>
  </si>
  <si>
    <t xml:space="preserve">АТ-2 500/220 на ПС 500 кВ Усть-Каменгорская                          </t>
  </si>
  <si>
    <t xml:space="preserve">Л-2134 (Усть-Каменогорская - ПС-14 цепь правая)                      </t>
  </si>
  <si>
    <t xml:space="preserve">1.74    </t>
  </si>
  <si>
    <t xml:space="preserve">Л-2144 (Усть-Каменогорская - ПС-14 цепь левая)                       </t>
  </si>
  <si>
    <t xml:space="preserve">6.79    </t>
  </si>
  <si>
    <t xml:space="preserve">46.29  </t>
  </si>
  <si>
    <t xml:space="preserve">ВЛ 500 кВ Челябинск - Златоуст                                       </t>
  </si>
  <si>
    <t xml:space="preserve">Л-3014 (ШГЭС - ПС-14)                                                </t>
  </si>
  <si>
    <t xml:space="preserve">ВЛ 500 кВ Шагол - Челябинск                                          </t>
  </si>
  <si>
    <t xml:space="preserve">ВЛ 500 кВ Смеловская - Бекетово                                      </t>
  </si>
  <si>
    <t xml:space="preserve">Л-3034 (ПС-51 - Семей)                                               </t>
  </si>
  <si>
    <t xml:space="preserve">-16.11  </t>
  </si>
  <si>
    <t xml:space="preserve">Л-3024 (ШГЭС - Семей)                                                </t>
  </si>
  <si>
    <t xml:space="preserve">ЭКВ Тр-ры 1,2,3 на Шульбинской ГЭС                                   </t>
  </si>
  <si>
    <t xml:space="preserve">Л-2411 (Шоптыколь (т) - Осакаровка цепь правая)                      </t>
  </si>
  <si>
    <t xml:space="preserve">8.35    </t>
  </si>
  <si>
    <t xml:space="preserve">Л-2421 (Шоптыколь (т) - Осакаровка цепь левая)                       </t>
  </si>
  <si>
    <t xml:space="preserve">Л-2138 (НС-19 - Осакаровка)                                          </t>
  </si>
  <si>
    <t xml:space="preserve">Л-5138 (Нура - Агадырь)                                              </t>
  </si>
  <si>
    <t xml:space="preserve">Л-2278 (КарГРЭС-2 - отпайка Л-2278)                                  </t>
  </si>
  <si>
    <t xml:space="preserve">Л-2288 (КарГРЭС-2 - отпайка Л-2288)                                  </t>
  </si>
  <si>
    <t xml:space="preserve">Л-2358 (Кар.ГРЭС-2 - Жана-Арка)                                      </t>
  </si>
  <si>
    <t xml:space="preserve">Л-2178 (Кар. ГРЭС-2 - Кайракты)                                      </t>
  </si>
  <si>
    <t xml:space="preserve">Л-2348 (Айса - Агадырь)                                              </t>
  </si>
  <si>
    <t xml:space="preserve">?Вкл </t>
  </si>
  <si>
    <t xml:space="preserve">Л-2408 (ЖТЭЦ - Жезказган цепь 1)                                     </t>
  </si>
  <si>
    <t xml:space="preserve">1.16    </t>
  </si>
  <si>
    <t xml:space="preserve">Л-2418 (ЖТЭЦ - Жезказган цепь 2)                                     </t>
  </si>
  <si>
    <t xml:space="preserve">1.29    </t>
  </si>
  <si>
    <t xml:space="preserve">Л-2398 (Никольская - Барсенгир)                                      </t>
  </si>
  <si>
    <t xml:space="preserve">34.46   </t>
  </si>
  <si>
    <t xml:space="preserve">Л-2218 (Никольская - Жезказган)                                      </t>
  </si>
  <si>
    <t xml:space="preserve">Л-2388 (Каражал - Барсенгир)                                         </t>
  </si>
  <si>
    <t xml:space="preserve">Л-2378 (Каражал - ЖТЭЦ)                                              </t>
  </si>
  <si>
    <t xml:space="preserve">Л-2318 (Жезказган -Кумколь цепь 1)                                   </t>
  </si>
  <si>
    <t xml:space="preserve">Л-2328 (Жезказган -Кумколь цепь 2)                                   </t>
  </si>
  <si>
    <t xml:space="preserve">5.64    </t>
  </si>
  <si>
    <t xml:space="preserve">ЭКВ АТ-1,2 220/110 на ПС-220 кВ Кумколь                              </t>
  </si>
  <si>
    <t xml:space="preserve">-0.65   </t>
  </si>
  <si>
    <t xml:space="preserve">Л-2428 (Агадырь - Каражал)                                           </t>
  </si>
  <si>
    <t xml:space="preserve">Л-2208 (Агадырь - Балхашская)                                        </t>
  </si>
  <si>
    <t xml:space="preserve">-1.04   </t>
  </si>
  <si>
    <t xml:space="preserve">Л-2438 (Агадырь - Моинты)                                            </t>
  </si>
  <si>
    <t xml:space="preserve">АТ-1 500/220 на ПС 500 кВ Агадырь                                    </t>
  </si>
  <si>
    <t xml:space="preserve">Л-5300 (Агадырь - ЮКГРЭС)                                            </t>
  </si>
  <si>
    <t xml:space="preserve">ЭКВ ВЛ 110 кВ БТЭЦ - Балхашская цепь 1,2                             </t>
  </si>
  <si>
    <t xml:space="preserve">ЭКВ АТ-1,2,3 220/110 на ПС 220кВ Балхашская                          </t>
  </si>
  <si>
    <t xml:space="preserve">29.16   </t>
  </si>
  <si>
    <t xml:space="preserve">Л-2198 (Балхашская -  Акшатау)                                       </t>
  </si>
  <si>
    <t xml:space="preserve">Л-2188 (Акшатау - Кайракты)                                          </t>
  </si>
  <si>
    <t xml:space="preserve">5.53    </t>
  </si>
  <si>
    <t xml:space="preserve">АТ-1 500/220 на ПС 500 кВ Жезказган                                  </t>
  </si>
  <si>
    <t xml:space="preserve">11.74   </t>
  </si>
  <si>
    <t xml:space="preserve">Л-5148 (Жезказган - Агадырь)                                         </t>
  </si>
  <si>
    <t xml:space="preserve">18.98   </t>
  </si>
  <si>
    <t xml:space="preserve">Л-5313 (ЮКГРЭС - Алматы)                                             </t>
  </si>
  <si>
    <t xml:space="preserve">Л-5363 (ЮКГРЭС - Алма)                                               </t>
  </si>
  <si>
    <t xml:space="preserve">Л-5353 (Алматы - Алма)                                               </t>
  </si>
  <si>
    <t xml:space="preserve">Л-2413 (Алма - Бесагаш)                                              </t>
  </si>
  <si>
    <t xml:space="preserve">Л-2423 (Алма - Бесагаш)                                              </t>
  </si>
  <si>
    <t xml:space="preserve">Л-2103 (Алма - АТЭЦ-3)                                               </t>
  </si>
  <si>
    <t xml:space="preserve">Л-2113 (Алма - АТЭЦ-3)                                               </t>
  </si>
  <si>
    <t xml:space="preserve">АТ-1 500/220 на ПС 500 кВ ЮКГРЭС                                     </t>
  </si>
  <si>
    <t xml:space="preserve">АТ-1 500/220 на ПС 500 кВ Алматы                                     </t>
  </si>
  <si>
    <t xml:space="preserve">Л-2053 (Алматы - Робот)                                              </t>
  </si>
  <si>
    <t xml:space="preserve">Л-2773 (Алматы - Медеу (т))                                          </t>
  </si>
  <si>
    <t xml:space="preserve">-31.32  </t>
  </si>
  <si>
    <t xml:space="preserve">Л-2013 (Алматы - АТЭЦ-3)                                             </t>
  </si>
  <si>
    <t xml:space="preserve">Л-2193 (Алматы - Главная)                                            </t>
  </si>
  <si>
    <t xml:space="preserve">Л-2433 (Алма - Шелек)                                                </t>
  </si>
  <si>
    <t xml:space="preserve">Л-2123 (Робот - ПС-62А)                                              </t>
  </si>
  <si>
    <t xml:space="preserve">Л-2133 (Робот - ПС-62А)                                              </t>
  </si>
  <si>
    <t xml:space="preserve">Л-2123 (ПС-62А - КапГЭС)                                             </t>
  </si>
  <si>
    <t xml:space="preserve">Л-2133 (ПС-62А - КапГЭС)                                             </t>
  </si>
  <si>
    <t xml:space="preserve">Л-2333 (КапГЭС - СЭС Капчагай)                                       </t>
  </si>
  <si>
    <t xml:space="preserve">-12.48  </t>
  </si>
  <si>
    <t xml:space="preserve">1.31    </t>
  </si>
  <si>
    <t xml:space="preserve">Л-2043 (КапГЭС - Сары-Озек)                                          </t>
  </si>
  <si>
    <t xml:space="preserve">Л-2533 (Талдыкорган - ПС-152 Талдыкорганская)                        </t>
  </si>
  <si>
    <t xml:space="preserve">Л-2543 (Талдыкорган - ПС-152 Талдыкорганская)                        </t>
  </si>
  <si>
    <t xml:space="preserve">ЭКВ АТ-1,2 220/110 на 220 кВ ПС-7А                                   </t>
  </si>
  <si>
    <t xml:space="preserve">Л-2173 (ПС-7А - Западная)                                            </t>
  </si>
  <si>
    <t xml:space="preserve">-13.81  </t>
  </si>
  <si>
    <t xml:space="preserve">Л-2183 (Западная - Кемин)                                            </t>
  </si>
  <si>
    <t xml:space="preserve">Л-2023 (АТЭЦ-3 - Медеу (т))                                          </t>
  </si>
  <si>
    <t xml:space="preserve">Л-2083 (Алматы - Таугуль)                                            </t>
  </si>
  <si>
    <t xml:space="preserve">Л-2093 (Алматы - Таугуль)                                            </t>
  </si>
  <si>
    <t xml:space="preserve">Л-2233 (Шу - Аспара (т))                                             </t>
  </si>
  <si>
    <t xml:space="preserve">Л-2163 (Шу - Главная)                                                </t>
  </si>
  <si>
    <t xml:space="preserve">-29.41  </t>
  </si>
  <si>
    <t xml:space="preserve">АТ-1 500/220 на ПС 500 кВ Жамбыл                                     </t>
  </si>
  <si>
    <t xml:space="preserve">Л-5159 (Жамбыл - Фрунзе)                                             </t>
  </si>
  <si>
    <t xml:space="preserve">Л-2829 (Жамбыл - СЭС Бурное)                                         </t>
  </si>
  <si>
    <t xml:space="preserve">Л-2219 (Жамбыл - Каратау)                                            </t>
  </si>
  <si>
    <t xml:space="preserve">-39.16  </t>
  </si>
  <si>
    <t xml:space="preserve">Л-2129 (Жамбыл - ЖГРЭС)                                              </t>
  </si>
  <si>
    <t xml:space="preserve">Л-2149 (Жамбыл - Жамбыл-тяга)                                        </t>
  </si>
  <si>
    <t xml:space="preserve">Л-5169 (Шымкент - Жамбыл)                                            </t>
  </si>
  <si>
    <t xml:space="preserve">Л-2819 (Ванновка - Бурное)                                           </t>
  </si>
  <si>
    <t xml:space="preserve">-4.18   </t>
  </si>
  <si>
    <t xml:space="preserve">Л-2089 (Каратау - Опорная)                                           </t>
  </si>
  <si>
    <t xml:space="preserve">Л-2249 (ЖГРЭС - Аспара(т))                                           </t>
  </si>
  <si>
    <t xml:space="preserve">4.20    </t>
  </si>
  <si>
    <t xml:space="preserve">Л-2759 (Мерке - Фрунзе)                                              </t>
  </si>
  <si>
    <t xml:space="preserve">Л-2119 (Жамбыл-тяга - ЖГРЭС)                                         </t>
  </si>
  <si>
    <t xml:space="preserve">Л-5019 (Шымкент - ТашГРЭС)                                           </t>
  </si>
  <si>
    <t xml:space="preserve">-69.61  </t>
  </si>
  <si>
    <t xml:space="preserve">АТ-1 500/220 на ПС 500 кВ Шымкент                                    </t>
  </si>
  <si>
    <t xml:space="preserve">АТ-2 500/220 на ПС 500 кВ Шымкент                                    </t>
  </si>
  <si>
    <t xml:space="preserve">Л-2399 (Шымкент - ШТЭЦ-3)                                            </t>
  </si>
  <si>
    <t xml:space="preserve">Л-2349 (Шымкент - Шымкентская)                                       </t>
  </si>
  <si>
    <t xml:space="preserve">Л-2499 (Шымкент - Кызыл-Сай(т))                                      </t>
  </si>
  <si>
    <t xml:space="preserve">4.52    </t>
  </si>
  <si>
    <t xml:space="preserve">Л-2309 (Шымкент - ГНПС)                                              </t>
  </si>
  <si>
    <t xml:space="preserve">Л-2809 (Ванновка - Сас-Тюбе)                                         </t>
  </si>
  <si>
    <t xml:space="preserve">-2.60   </t>
  </si>
  <si>
    <t xml:space="preserve">Л-2429 (Жылга (т) - ТашГРЭС)                                         </t>
  </si>
  <si>
    <t xml:space="preserve">Л-2559 (Кентау - Шолак-Курган)                                       </t>
  </si>
  <si>
    <t xml:space="preserve">Л-2569 (Шолак-Корган - Опорная)                                      </t>
  </si>
  <si>
    <t xml:space="preserve">1.98    </t>
  </si>
  <si>
    <t xml:space="preserve">Л-2549 (Миргалимсай - Кентау)                                        </t>
  </si>
  <si>
    <t xml:space="preserve">8.35   </t>
  </si>
  <si>
    <t xml:space="preserve">Л-2539 (Жанакорган - Миргалимсай)                                    </t>
  </si>
  <si>
    <t xml:space="preserve">2.65    </t>
  </si>
  <si>
    <t xml:space="preserve">Л-2449 (Шымкентская - Жылга(т))                                      </t>
  </si>
  <si>
    <t xml:space="preserve">Л-2319 (Шымкентская - Миргалимсай)                                   </t>
  </si>
  <si>
    <t xml:space="preserve">19.63   </t>
  </si>
  <si>
    <t xml:space="preserve">51.00  </t>
  </si>
  <si>
    <t xml:space="preserve">Л-2419 (Шымкентская - ТашГРЭС)                                       </t>
  </si>
  <si>
    <t xml:space="preserve">Л-2379 (Сас-Тюбе - Шымкент)                                          </t>
  </si>
  <si>
    <t xml:space="preserve">Л-2439 (ГНПС - Кентау)                                               </t>
  </si>
  <si>
    <t xml:space="preserve">АТ-1 220/110 на ПС 220 кВ Коунрад                                    </t>
  </si>
  <si>
    <t xml:space="preserve">Л-2019 (Кзылординская ТЭЦ - отпайка Л-2019)                          </t>
  </si>
  <si>
    <t xml:space="preserve">0.04    </t>
  </si>
  <si>
    <t xml:space="preserve">Л-2599 (СЭС Байконыр - РУ-6)                                         </t>
  </si>
  <si>
    <t xml:space="preserve">0.10    </t>
  </si>
  <si>
    <t xml:space="preserve">-4.02   </t>
  </si>
  <si>
    <t xml:space="preserve">Л-2519 (РУ-6 - Кентау)                                               </t>
  </si>
  <si>
    <t xml:space="preserve">25.40   </t>
  </si>
  <si>
    <t xml:space="preserve">Л-2509 (Кызылординская - КТЭЦ-6)                                     </t>
  </si>
  <si>
    <t xml:space="preserve">1.88    </t>
  </si>
  <si>
    <t xml:space="preserve">Л-2019 (Кзылординская - отпайка Л-2019)                              </t>
  </si>
  <si>
    <t xml:space="preserve">-0.84   </t>
  </si>
  <si>
    <t xml:space="preserve">Л-2589 (Шиели - Кызылординская)                                      </t>
  </si>
  <si>
    <t xml:space="preserve">Л-114 (Коунрад - Балхашская ТЭЦ)                                     </t>
  </si>
  <si>
    <t xml:space="preserve">АТ-1 220/110 на ПС 500 кВ ЦГПП                                       </t>
  </si>
  <si>
    <t xml:space="preserve">96.11   </t>
  </si>
  <si>
    <t xml:space="preserve">АТ-2 220/110 на ПС 500 кВ ЦГПП                                       </t>
  </si>
  <si>
    <t xml:space="preserve">Л-2851 (Батыс - Достык правая)                                       </t>
  </si>
  <si>
    <t xml:space="preserve">Л-2861 (Батыс - Достык левая)                                        </t>
  </si>
  <si>
    <t xml:space="preserve">Л-2871 (Достык - Шыгыс правая)                                       </t>
  </si>
  <si>
    <t xml:space="preserve">20.00   </t>
  </si>
  <si>
    <t xml:space="preserve">!-16302 </t>
  </si>
  <si>
    <t xml:space="preserve">-4.50   </t>
  </si>
  <si>
    <t xml:space="preserve">Л-2881 (Достык - Шыгыс левая)                                        </t>
  </si>
  <si>
    <t xml:space="preserve">Л-2911 (ЦГПП - АТЭЦ-2 цепь правая)                                   </t>
  </si>
  <si>
    <t xml:space="preserve">Л-2411 (Шыгыс - Шоптыколь (т) цепь правая)                           </t>
  </si>
  <si>
    <t xml:space="preserve">Л-2421 (Шыгыс - Шоптыколь (т) цепь левая)                            </t>
  </si>
  <si>
    <t xml:space="preserve">2.20    </t>
  </si>
  <si>
    <t xml:space="preserve">Л-2541 (Чернозубовка - Куйбышевская)                                 </t>
  </si>
  <si>
    <t xml:space="preserve">АТ-4 500/220 на ПС 1150 кВ Кокшетауская                              </t>
  </si>
  <si>
    <t xml:space="preserve">3.82    </t>
  </si>
  <si>
    <t xml:space="preserve">Л-5071 (ЦГПП - ЕГПП)                                                 </t>
  </si>
  <si>
    <t xml:space="preserve">ВЛ 500 кВ Южноуральская ГРЭС-2 - Троицкая ГРЭС                       </t>
  </si>
  <si>
    <t xml:space="preserve">АТ-500 500/220 на ПС 500 кВ ЕГПП                                     </t>
  </si>
  <si>
    <t xml:space="preserve">Л-2681 (КГПП - Кокшетауская)                                         </t>
  </si>
  <si>
    <t xml:space="preserve">АТ-4 500/220 на ПС 500 кВ ЦГПП                                       </t>
  </si>
  <si>
    <t xml:space="preserve">Л-2831 (ЦГПП - Батыс правая)                                         </t>
  </si>
  <si>
    <t xml:space="preserve">7.10    </t>
  </si>
  <si>
    <t xml:space="preserve">Л-2841 (ЦГПП - Батыс левая)                                          </t>
  </si>
  <si>
    <t xml:space="preserve">Л-2661 (Степная - Жолымбет)                                          </t>
  </si>
  <si>
    <t xml:space="preserve">Л-2461 (АГПП ЦТастак(т) цепь левая)                                  </t>
  </si>
  <si>
    <t xml:space="preserve">Л-2431 (Ирченко(т)- ЦГПП цепь правая)(отв. Жалтыр)                   </t>
  </si>
  <si>
    <t xml:space="preserve">Л-2491 (АГПП - Перекатная(т))                                        </t>
  </si>
  <si>
    <t xml:space="preserve">-14.20  </t>
  </si>
  <si>
    <t xml:space="preserve">Л-2661 (Жолымбет - ЦГПП)                                             </t>
  </si>
  <si>
    <t xml:space="preserve">Л-2711 (ППТЭЦ-2 - Смирново)                                          </t>
  </si>
  <si>
    <t xml:space="preserve">Л-2721 (ППТЭЦ-2 - Смирново )                                         </t>
  </si>
  <si>
    <t xml:space="preserve">АТ-1 500/220 на ПС 500 кВ Аврора                                     </t>
  </si>
  <si>
    <t xml:space="preserve">АТ-2 500/220 на ПС 500 кВ Аврора                                     </t>
  </si>
  <si>
    <t xml:space="preserve">АТ-1 500/220 на ПС 500 кВ Семей                                      </t>
  </si>
  <si>
    <t xml:space="preserve">Л-5561 (Аврора - Таврическая)                                        </t>
  </si>
  <si>
    <t xml:space="preserve">Л-2701 (Киялы - Аврора)                                              </t>
  </si>
  <si>
    <t xml:space="preserve">Л-2611 (Макинск - Бурабай (т))                                       </t>
  </si>
  <si>
    <t xml:space="preserve">Л-2591 (Кокшетау (т) - Кокшетауская)                                 </t>
  </si>
  <si>
    <t xml:space="preserve">Л-2651 (ЦГПП - Танкерис (т))                                         </t>
  </si>
  <si>
    <t xml:space="preserve">Л-2551 (Куйбышевская -  Янко(т))                                     </t>
  </si>
  <si>
    <t xml:space="preserve">Л-2561 (Янко(т) - Буран)                                             </t>
  </si>
  <si>
    <t xml:space="preserve">Л-2571 (Буран - Уголки (т))                                          </t>
  </si>
  <si>
    <t xml:space="preserve">Л-2581 (Кокшетауская - Уголки (т))                                   </t>
  </si>
  <si>
    <t xml:space="preserve">Л-2701 (Красноармейская - Киялы)                                     </t>
  </si>
  <si>
    <t xml:space="preserve">Л-5191 (Аврора - Кокшетауская)                                       </t>
  </si>
  <si>
    <t xml:space="preserve">Л-5201 (Аврора - Курган)                                             </t>
  </si>
  <si>
    <t xml:space="preserve">Л-2891 (ВЭС Экспо - Шыгыс)                                           </t>
  </si>
  <si>
    <t xml:space="preserve">-5.03   </t>
  </si>
  <si>
    <t xml:space="preserve">0.70    </t>
  </si>
  <si>
    <t xml:space="preserve">Л-2139 (Жамбыл - ЖГРЭС)                                              </t>
  </si>
  <si>
    <t xml:space="preserve">-18.18  </t>
  </si>
  <si>
    <t xml:space="preserve">Л-2901 (АТЭЦ-2 - Шыгыс)                                              </t>
  </si>
  <si>
    <t xml:space="preserve">19.90   </t>
  </si>
  <si>
    <t xml:space="preserve">-8.00   </t>
  </si>
  <si>
    <t xml:space="preserve">Л-2229 (Жамбыл - Каратау)                                            </t>
  </si>
  <si>
    <t xml:space="preserve">10.09   </t>
  </si>
  <si>
    <t xml:space="preserve">24.43  </t>
  </si>
  <si>
    <t xml:space="preserve">0.52    </t>
  </si>
  <si>
    <t xml:space="preserve">ВЛ 500 кВ Златоуст - Приваловская                                    </t>
  </si>
  <si>
    <t xml:space="preserve">Л-559 (Курган - Витязь)                                              </t>
  </si>
  <si>
    <t xml:space="preserve">Л-2043 (Талдыкорган - Сары-Озек)                                     </t>
  </si>
  <si>
    <t xml:space="preserve">13.63   </t>
  </si>
  <si>
    <t xml:space="preserve">Л-115 (Коунрад - Балхашская ТЭЦ)                                     </t>
  </si>
  <si>
    <t xml:space="preserve">АТ-1 500/220 на ПС 500 кВ Алма                                       </t>
  </si>
  <si>
    <t xml:space="preserve">АТ-2 500/220 на ПС 500 кВ Алма                                       </t>
  </si>
  <si>
    <t xml:space="preserve">Л-2033 (Талдыкорган - Сары-Озек)                                     </t>
  </si>
  <si>
    <t xml:space="preserve">АТ-1 500/220 на ПС 500 кВ Талдыкорган                                </t>
  </si>
  <si>
    <t xml:space="preserve">ВЛ 500 кВ Кропачево - Приваловская                                   </t>
  </si>
  <si>
    <t xml:space="preserve">ВЛ 500 кВ Уфимская - Кропачево                                       </t>
  </si>
  <si>
    <t xml:space="preserve">Л-5413 (Алма - Талдыкорган)                                          </t>
  </si>
  <si>
    <t xml:space="preserve">ВЛ 500 кВ Бекетово - Уфимская                                        </t>
  </si>
  <si>
    <t xml:space="preserve">АТ-2 500/220 на ПС 500 кВ Алматы                                     </t>
  </si>
  <si>
    <t xml:space="preserve">ВЛ 500 кВ Магнитогорская - Смеловская                                </t>
  </si>
  <si>
    <t xml:space="preserve">АТ-1 500/220 на ПС 500 кВ Кемин                                      </t>
  </si>
  <si>
    <t xml:space="preserve">Л-2283 (ЮКГРЭС - Шыганак(т))                                         </t>
  </si>
  <si>
    <t xml:space="preserve">Л-2029 (Кумколь - ГПП-2 Байконыр)                                    </t>
  </si>
  <si>
    <t xml:space="preserve">АТ-2 500/220 на ПС 500 кВ Кемин                                      </t>
  </si>
  <si>
    <t xml:space="preserve">Л-5827 (Экибастузская - ЭГРЭС-2)                                     </t>
  </si>
  <si>
    <t xml:space="preserve">Л-5117 (ЭГРЭС-1 - Экибастузская)                                     </t>
  </si>
  <si>
    <t xml:space="preserve">Л-2368 (Жана-Арка - Каражал)                                         </t>
  </si>
  <si>
    <t xml:space="preserve">Л-2921 (ЦГПП - АТЭЦ-2 цепь левая)                                    </t>
  </si>
  <si>
    <t xml:space="preserve">Л-5050 (ЭГРЭС-1 - ЦГПП)                                              </t>
  </si>
  <si>
    <t xml:space="preserve">Л-2497 (ЭГРЭС-1 - БГОК)                                              </t>
  </si>
  <si>
    <t xml:space="preserve">11.42   </t>
  </si>
  <si>
    <t xml:space="preserve">Л-2711 (Смирново - Аврора)                                           </t>
  </si>
  <si>
    <t xml:space="preserve">Л-2931 (ВЭС Ерейментау - Ерментау (т))                               </t>
  </si>
  <si>
    <t xml:space="preserve">Л-2781 (Еркеншилик (т) - ВЭС Ерейментау)                             </t>
  </si>
  <si>
    <t xml:space="preserve">Л-2721 (Смирново - Аврора)                                           </t>
  </si>
  <si>
    <t xml:space="preserve">-2.44   </t>
  </si>
  <si>
    <t xml:space="preserve">АТ-1 500/220 на ПС 500 кВ Нура                                       </t>
  </si>
  <si>
    <t xml:space="preserve">Л-2317 (ЦРМЗ - ЭПК)                                                  </t>
  </si>
  <si>
    <t xml:space="preserve">Л-2143 (Коян-коз - АТЭЦ-3 цепь левая)                                </t>
  </si>
  <si>
    <t xml:space="preserve">Л-2153 (Коян-коз - АТЭЦ-3 цепь правая)                               </t>
  </si>
  <si>
    <t xml:space="preserve">Л-2143 (ПС-7А - Коян-коз цепь левая)                                 </t>
  </si>
  <si>
    <t xml:space="preserve">Л-2153 (ПС-7А - Коян-коз цепь правая)                                </t>
  </si>
  <si>
    <t xml:space="preserve">Л-2463 (Робот - Алма)                                                </t>
  </si>
  <si>
    <t xml:space="preserve">Л-5320 (Агадырь - ЮКГРЭС)                                            </t>
  </si>
  <si>
    <t xml:space="preserve">Л-5017 (ЕЭК - ЭГРЭС-1)                                               </t>
  </si>
  <si>
    <t xml:space="preserve">-24.67 </t>
  </si>
  <si>
    <t xml:space="preserve">Л-2409 (Шымкент - ШТЭЦ-3)                                            </t>
  </si>
  <si>
    <t xml:space="preserve">Л-2258 (Сарань - КарГРЭС-2 цепь правая)                              </t>
  </si>
  <si>
    <t xml:space="preserve">Л-2268 (Сарань - КарГРЭС-2 цепь левая)                               </t>
  </si>
  <si>
    <t xml:space="preserve">Л-2258 (Осакаровка - Сарань цепь правая)                             </t>
  </si>
  <si>
    <t xml:space="preserve">Л-2268 (Осакаровка - Сарань цепь левая)                              </t>
  </si>
  <si>
    <t xml:space="preserve">Л-5527 (ЕЭК - Рубцовская)                                            </t>
  </si>
  <si>
    <t xml:space="preserve">АТ-1 500/220 на Троицкой ГРЭС                                        </t>
  </si>
  <si>
    <t xml:space="preserve">Л-555 (Датка - Кемин)                                                </t>
  </si>
  <si>
    <t xml:space="preserve">Л-554 (Датка - Токтогульская ГЭС)                                    </t>
  </si>
  <si>
    <t xml:space="preserve">ВЛ 500 кВ Исеть - Козырево                                           </t>
  </si>
  <si>
    <t xml:space="preserve">Л-5537 (ЕЭК - Иртышская)                                             </t>
  </si>
  <si>
    <t xml:space="preserve">ВЛ 500 кВ Курчатовская - Шагол                                       </t>
  </si>
  <si>
    <t xml:space="preserve">Л-532 (Заря - Барабинская)                                           </t>
  </si>
  <si>
    <t xml:space="preserve">Л-2518 (КарГРЭС-2 - Коунрад)                                         </t>
  </si>
  <si>
    <t xml:space="preserve">ЭКВ АТ-1,2 500/220 на ПС 500 кВ Рубцовская                           </t>
  </si>
  <si>
    <t xml:space="preserve">Л-551 (Рубцовская - Барнаульская)                                    </t>
  </si>
  <si>
    <t xml:space="preserve">Л-2353 (Бесагаш - Ерменсай)                                          </t>
  </si>
  <si>
    <t xml:space="preserve">Л-2363 (Бесагаш - Ерменсай)                                          </t>
  </si>
  <si>
    <t xml:space="preserve">АТ-1 500/220 на ПС 500 кВ Барнаульская                               </t>
  </si>
  <si>
    <t xml:space="preserve">АТ-2 500/220 на ПС 500 кВ Барнаульская                               </t>
  </si>
  <si>
    <t xml:space="preserve">Л-595 (Барнаульская - Алтай цепь 1)                                  </t>
  </si>
  <si>
    <t xml:space="preserve">Л-596 (Барнаульская - Алтай цепь 2)                                  </t>
  </si>
  <si>
    <t xml:space="preserve">Л-5370 (Экибастузская - Семей)                                       </t>
  </si>
  <si>
    <t xml:space="preserve">Л-3074 (ПС-18 - Семей)                                               </t>
  </si>
  <si>
    <t xml:space="preserve">Л-5394 (Семей - Актогай)                                             </t>
  </si>
  <si>
    <t xml:space="preserve">Л-2528 (КарГРЭС-2 - Коунрад)                                         </t>
  </si>
  <si>
    <t xml:space="preserve">Л-5384 (Семей - Усть-Каменогорская)                                  </t>
  </si>
  <si>
    <t xml:space="preserve">Л-3454 (ШГЭС - Семей)                                                </t>
  </si>
  <si>
    <t xml:space="preserve">Л-5400 (Актогай - Талдыкорган)                                       </t>
  </si>
  <si>
    <t xml:space="preserve">2.23    </t>
  </si>
  <si>
    <t xml:space="preserve">ВЛ 500 кВ Беркут - Тюмень                                            </t>
  </si>
  <si>
    <t xml:space="preserve">ВЛ 500 кВ Курган - Беркут                                            </t>
  </si>
  <si>
    <t xml:space="preserve">Л-2308 (Нура - Металлургическая цепь левая)                          </t>
  </si>
  <si>
    <t xml:space="preserve">76.92  </t>
  </si>
  <si>
    <t xml:space="preserve">Л-2288 (Металлургическая - отпайка Л-2288)                           </t>
  </si>
  <si>
    <t xml:space="preserve">Л-2383 (Мойнакская ГЭС - Робот)                                      </t>
  </si>
  <si>
    <t xml:space="preserve">Л-2288 (КарТЭЦ-3 - отпайка Л-2288)                                   </t>
  </si>
  <si>
    <t xml:space="preserve">Л-2373 (Мойнакская ГЭС - Шелек)                                      </t>
  </si>
  <si>
    <t xml:space="preserve">Л-2063 (Таугуль - Ерменсай)                                          </t>
  </si>
  <si>
    <t xml:space="preserve">Л-2073 (Таугуль - Ерменсай)                                          </t>
  </si>
  <si>
    <t xml:space="preserve">12.30  </t>
  </si>
  <si>
    <t xml:space="preserve">Л-558 (Витязь - Восход)                                              </t>
  </si>
  <si>
    <t xml:space="preserve">Л-567 (Восход - Таврическая)                                         </t>
  </si>
  <si>
    <t xml:space="preserve">Л-534 (Восход - Барабинская)                                         </t>
  </si>
  <si>
    <t xml:space="preserve">АТ-2 220/110 на ПС 220 кВ Коунрад                                    </t>
  </si>
  <si>
    <t xml:space="preserve">Л-2278 (Металлургическая - отпайка Л-2278)                           </t>
  </si>
  <si>
    <t xml:space="preserve">-17.23  </t>
  </si>
  <si>
    <t xml:space="preserve">Л-533 (Алтай - Заря)                                                 </t>
  </si>
  <si>
    <t xml:space="preserve">Л-2278 (КарТЭЦ-3 - отпайка Л-2278)                                   </t>
  </si>
  <si>
    <t xml:space="preserve">ВЛ 500 кВ Магнитогорская - Троицкая ГРЭС                             </t>
  </si>
  <si>
    <t xml:space="preserve">ВЛ 500 кВ Козырево - Шагол                                           </t>
  </si>
  <si>
    <t xml:space="preserve">ВЛ 500 кВ Ириклинская ГРЭС - Магнитогорская                          </t>
  </si>
  <si>
    <t xml:space="preserve">Л-2046 (Заречная - Центральная)                                      </t>
  </si>
  <si>
    <t xml:space="preserve">Л-2531 (ЕГПП - Чернозубовка)                                         </t>
  </si>
  <si>
    <t xml:space="preserve">1.57    </t>
  </si>
  <si>
    <t xml:space="preserve">Л-1102 (Кокшетауская - Костанайская)                                 </t>
  </si>
  <si>
    <t xml:space="preserve">Л-5170 (Агадырь - Экибастузская)                                     </t>
  </si>
  <si>
    <t xml:space="preserve">Л-2347 (ЭГРЭС-1 - Бозшаколь(т))                                      </t>
  </si>
  <si>
    <t xml:space="preserve">Л-2357 (ЭГРЭС-1 - Бозшаколь(т))                                      </t>
  </si>
  <si>
    <t xml:space="preserve">Л-5577 (ЭГРЭС-1 - Таврическая)                                       </t>
  </si>
  <si>
    <t xml:space="preserve">Л-2448 (Балхашская - Моинты)                                         </t>
  </si>
  <si>
    <t xml:space="preserve">Л-5120 (ЭГРЭС-1 - Нура)                                              </t>
  </si>
  <si>
    <t xml:space="preserve">-20.57  </t>
  </si>
  <si>
    <t xml:space="preserve">АТ-1 500/220 на ПС 500 кВ Таврическая                                </t>
  </si>
  <si>
    <t xml:space="preserve">АТ-2 500/220 на ПС 500 кВ Таврическая                                </t>
  </si>
  <si>
    <t xml:space="preserve">Л-5143 (Шу - Фрунзе)                                                 </t>
  </si>
  <si>
    <t xml:space="preserve">Л-5343 (Шу - Алматы)                                                 </t>
  </si>
  <si>
    <t xml:space="preserve">Л-5333 (Шу - ЮКГРЭС)                                                 </t>
  </si>
  <si>
    <t xml:space="preserve">АТ-3 500/220 на ПС 500 кВ Шу                                         </t>
  </si>
  <si>
    <t xml:space="preserve">Л-2589 (РУ-6 - Шиели)                                                </t>
  </si>
  <si>
    <t xml:space="preserve">Л-2529 (Жанакорган - РУ-6)                                           </t>
  </si>
  <si>
    <t xml:space="preserve">2.31    </t>
  </si>
  <si>
    <t xml:space="preserve">Л-555 (Иртышская - Таврическая)                                      </t>
  </si>
  <si>
    <t xml:space="preserve">АТ-3 500/220 на ПС 500 кВ Иртышская                                  </t>
  </si>
  <si>
    <t xml:space="preserve">*Вкл </t>
  </si>
  <si>
    <t xml:space="preserve">АТ-1 500/220 на ПС 500 кВ Фрунзе                                     </t>
  </si>
  <si>
    <t xml:space="preserve">АТ-2 500/220 на ПС 500 кВ Фрунзе                                     </t>
  </si>
  <si>
    <t xml:space="preserve">Т-13 500/220 на ТашГРЭС                                              </t>
  </si>
  <si>
    <t xml:space="preserve">ВЛ 500 кВ Южная - Рефтинская ГРЭС                                    </t>
  </si>
  <si>
    <t xml:space="preserve">ВЛ 500 кВ Южная - Курчатовская                                       </t>
  </si>
  <si>
    <t xml:space="preserve">ВЛ 500 кВ Рефтинская ГРЭС - Исеть                                    </t>
  </si>
  <si>
    <t xml:space="preserve">ВЛ 500 кВ Рефтинская ГРЭС - Тюмень цепь 1                            </t>
  </si>
  <si>
    <t xml:space="preserve">ВЛ 500 кВ Рефтинская ГРЭС - Тюмень цепь 2                            </t>
  </si>
  <si>
    <t xml:space="preserve">ВЛ 500 кВ Козырево - Курган                                          </t>
  </si>
  <si>
    <t xml:space="preserve">ВЛ 500 кВ Исеть - Курчатовская                                       </t>
  </si>
  <si>
    <t xml:space="preserve">90.95  </t>
  </si>
  <si>
    <t xml:space="preserve">Л-540 (Барнаульская - Новокузнецкая)                                 </t>
  </si>
  <si>
    <t xml:space="preserve">Л-1106 (Алтай - Итатская)                                            </t>
  </si>
  <si>
    <t xml:space="preserve">ВЛ 500 кВ Заря - Юрга                                                </t>
  </si>
  <si>
    <t xml:space="preserve">АТ-1 500/220 на ПС 500 кВ Барабинская                                </t>
  </si>
  <si>
    <t xml:space="preserve">Л-2479 (Шымкент - Бадам)                                             </t>
  </si>
  <si>
    <t xml:space="preserve">6.09    </t>
  </si>
  <si>
    <t xml:space="preserve">Л-2799 (Жамбыл - Бурное-тяга(т))                                     </t>
  </si>
  <si>
    <t xml:space="preserve">Л-2253 (Жидели - Шу)                                                 </t>
  </si>
  <si>
    <t xml:space="preserve">2.44    </t>
  </si>
  <si>
    <t xml:space="preserve">Л-2019 (отпайка - СЭС Жалагаш)                                       </t>
  </si>
  <si>
    <t xml:space="preserve">Л-2303 (ЮКГРЭС - Mынарал)                                            </t>
  </si>
  <si>
    <t xml:space="preserve">Л-2087 (ЭГРЭС-1 - НС-7)                                              </t>
  </si>
  <si>
    <t xml:space="preserve">Л-2238 (КарГРЭС-2 - Кара-мурын)                                      </t>
  </si>
  <si>
    <t xml:space="preserve">Л-2186 (ЕГПП - Челгаши)                                              </t>
  </si>
  <si>
    <t xml:space="preserve">-20.01  </t>
  </si>
  <si>
    <t xml:space="preserve">Л-2521 (ЕГПП - ОП-80)                                                </t>
  </si>
  <si>
    <t xml:space="preserve">цгпп - Жалтыр (т)                                                    </t>
  </si>
  <si>
    <t xml:space="preserve">Атбасар - Жалтыр (т)                                                 </t>
  </si>
  <si>
    <t xml:space="preserve">Л-2761 (ЦГПП - Сары-Оба(т))                                          </t>
  </si>
  <si>
    <t xml:space="preserve">-22.97  </t>
  </si>
  <si>
    <t xml:space="preserve">Л-2621 (Ельтай(т) - Макинск)                                         </t>
  </si>
  <si>
    <t xml:space="preserve">Л-2759 (ЖГРЭС - Мерке)                                               </t>
  </si>
  <si>
    <t xml:space="preserve">0.36    </t>
  </si>
  <si>
    <t xml:space="preserve">ЭКВ ВЛ 220 кВ (Главная - Чуйская - Кемин)                            </t>
  </si>
  <si>
    <t xml:space="preserve">ЭКВ ВЛ 500 кВ (Фрунзе - Тулебердыева - Токтогульская ГЭС)            </t>
  </si>
  <si>
    <t xml:space="preserve">ЭКВ ВЛ 220 кВ (Главная - Кара-Балта - Фрунзе)                        </t>
  </si>
  <si>
    <t xml:space="preserve">ВЛ 500 кВ Юрга - Ново-Анжерская                                      </t>
  </si>
  <si>
    <t>*Откл</t>
  </si>
  <si>
    <t xml:space="preserve">ВЛ 500 кВ Ново-Анжерская - Итатская                                  </t>
  </si>
  <si>
    <t xml:space="preserve">ВЛ 500 кВ Ново-Анжерская - Беловская ГРЭС                            </t>
  </si>
  <si>
    <t xml:space="preserve">ВЛ 500 кВ Беловская ГРЭС - Кузбасская                                </t>
  </si>
  <si>
    <t xml:space="preserve">-20.13  </t>
  </si>
  <si>
    <t xml:space="preserve">ВЛ 500 кВ Кузбасская - Новокузнецкая                                 </t>
  </si>
  <si>
    <t xml:space="preserve">Л-2941 (АТЭЦ-2 - ВЭС Экспо)                                          </t>
  </si>
  <si>
    <t xml:space="preserve">Л-2033 (СЭС Капчагай - Сары-Озек)                                    </t>
  </si>
  <si>
    <t xml:space="preserve">1.20    </t>
  </si>
  <si>
    <t xml:space="preserve">Л-2579 (Кызылординская - СЭС Байконыр)                               </t>
  </si>
  <si>
    <t xml:space="preserve">ЭКВ ВЛ 220 кВ (Бадам(т) - Арыс(т) - Монтайтас(т) - Жылга(т))         </t>
  </si>
  <si>
    <t xml:space="preserve">ЭКВ ВЛ 220 кВ (Кызылсай(т) - Тюлькубас(т) - Бурное-тяга(т))          </t>
  </si>
  <si>
    <t xml:space="preserve">ЭКВ ВЛ 220 кВ (Жидели(т) - Кияхты(т) - Шыганак(т))                   </t>
  </si>
  <si>
    <t>ЭКВ ВЛ 220 кВ (Мынарал(т) - Сарышаган(т) - Каражингил(т) - Моинты(т))</t>
  </si>
  <si>
    <t xml:space="preserve">ЭКВ ВЛ 220 кВ (Кара-Мурын(т) - Жарык(т) - Айса(т))                   </t>
  </si>
  <si>
    <t xml:space="preserve">ЭКВ ВЛ 220 кВ (НС-19 - НС-17 - НС-12 - НС-7)                         </t>
  </si>
  <si>
    <t xml:space="preserve">Л-2771 (Еркеншилик(т) - Сары-Оба(т))                                 </t>
  </si>
  <si>
    <t xml:space="preserve">ЭКВ ВЛ 220 кВ (Ельтай(т) - Шортанды(т) - Танкерис(т))                </t>
  </si>
  <si>
    <t xml:space="preserve">ЭКВ ВЛ 220 кВ (ОП-80 - Жаксы - Перекатная)                           </t>
  </si>
  <si>
    <t xml:space="preserve">ЭКВ ВЛ 220 кВ (Апановка - Кусмурын - Аман-Карагай - Челгаши)         </t>
  </si>
  <si>
    <t>#Откл</t>
  </si>
  <si>
    <t xml:space="preserve">ЭКВ ВЛ 220 кВ (СЭС Жалагаш - Жалагаш - Жусалы - ГПП-2)               </t>
  </si>
  <si>
    <t xml:space="preserve">ВЛ 500 кВ Итатская - Томская                                         </t>
  </si>
  <si>
    <t xml:space="preserve">ВЛ 500 кВ Ново-Анжерская - Томская                                   </t>
  </si>
  <si>
    <t xml:space="preserve">АТ-1 500/220 на ПС 500 кВ Актогай                                    </t>
  </si>
  <si>
    <t>РЕЖИМ УЗЛОВ &lt;9&gt;</t>
  </si>
  <si>
    <t xml:space="preserve">|U|      </t>
  </si>
  <si>
    <t xml:space="preserve">фU      </t>
  </si>
  <si>
    <t xml:space="preserve">Pг    </t>
  </si>
  <si>
    <t xml:space="preserve">Pн      </t>
  </si>
  <si>
    <t xml:space="preserve">Qн      </t>
  </si>
  <si>
    <t xml:space="preserve">dU      </t>
  </si>
  <si>
    <t xml:space="preserve">dРг  </t>
  </si>
  <si>
    <t xml:space="preserve">dQг   </t>
  </si>
  <si>
    <t xml:space="preserve">dPн     </t>
  </si>
  <si>
    <t xml:space="preserve">dQн    </t>
  </si>
  <si>
    <t xml:space="preserve">230.41   </t>
  </si>
  <si>
    <t xml:space="preserve">2.60    </t>
  </si>
  <si>
    <t xml:space="preserve">12.42   </t>
  </si>
  <si>
    <t xml:space="preserve">16.29   </t>
  </si>
  <si>
    <t xml:space="preserve">-1.00   </t>
  </si>
  <si>
    <t>*-1.00</t>
  </si>
  <si>
    <t xml:space="preserve">*-1.00  </t>
  </si>
  <si>
    <t xml:space="preserve">*-1.00 </t>
  </si>
  <si>
    <t xml:space="preserve">237.92   </t>
  </si>
  <si>
    <t xml:space="preserve">-35.63  </t>
  </si>
  <si>
    <t xml:space="preserve">0.51    </t>
  </si>
  <si>
    <t xml:space="preserve">206.95   </t>
  </si>
  <si>
    <t xml:space="preserve">-18.30  </t>
  </si>
  <si>
    <t xml:space="preserve">115.56  </t>
  </si>
  <si>
    <t xml:space="preserve">10.91   </t>
  </si>
  <si>
    <t xml:space="preserve">120.40   </t>
  </si>
  <si>
    <t xml:space="preserve">-19.43  </t>
  </si>
  <si>
    <t xml:space="preserve">228.23   </t>
  </si>
  <si>
    <t xml:space="preserve">-4.61   </t>
  </si>
  <si>
    <t xml:space="preserve">119.51 </t>
  </si>
  <si>
    <t xml:space="preserve">447.46  </t>
  </si>
  <si>
    <t xml:space="preserve">100.00  </t>
  </si>
  <si>
    <t xml:space="preserve">-0.31   </t>
  </si>
  <si>
    <t xml:space="preserve">0    </t>
  </si>
  <si>
    <t xml:space="preserve">516.86   </t>
  </si>
  <si>
    <t xml:space="preserve">-32.32  </t>
  </si>
  <si>
    <t xml:space="preserve">0.67    </t>
  </si>
  <si>
    <t xml:space="preserve">-5.42   </t>
  </si>
  <si>
    <t xml:space="preserve">22.25 </t>
  </si>
  <si>
    <t xml:space="preserve">227.33   </t>
  </si>
  <si>
    <t xml:space="preserve">-4.36   </t>
  </si>
  <si>
    <t xml:space="preserve">-90.00 </t>
  </si>
  <si>
    <t xml:space="preserve">494.59  </t>
  </si>
  <si>
    <t xml:space="preserve">61.27   </t>
  </si>
  <si>
    <t xml:space="preserve">-0.47   </t>
  </si>
  <si>
    <t xml:space="preserve">509.86   </t>
  </si>
  <si>
    <t xml:space="preserve">0.42    </t>
  </si>
  <si>
    <t xml:space="preserve">-43.75 </t>
  </si>
  <si>
    <t xml:space="preserve">0.33    </t>
  </si>
  <si>
    <t xml:space="preserve">0.28    </t>
  </si>
  <si>
    <t>?-42.67</t>
  </si>
  <si>
    <t xml:space="preserve">228.15   </t>
  </si>
  <si>
    <t xml:space="preserve">-4.65   </t>
  </si>
  <si>
    <t xml:space="preserve">225.34   </t>
  </si>
  <si>
    <t xml:space="preserve">0.79    </t>
  </si>
  <si>
    <t xml:space="preserve">1.04    </t>
  </si>
  <si>
    <t xml:space="preserve">517.43   </t>
  </si>
  <si>
    <t xml:space="preserve">27.07   </t>
  </si>
  <si>
    <t xml:space="preserve">10000 </t>
  </si>
  <si>
    <t xml:space="preserve">600.00 </t>
  </si>
  <si>
    <t xml:space="preserve">9573.8  </t>
  </si>
  <si>
    <t xml:space="preserve">530.05  </t>
  </si>
  <si>
    <t xml:space="preserve">-1.60   </t>
  </si>
  <si>
    <t xml:space="preserve">516.80   </t>
  </si>
  <si>
    <t xml:space="preserve">26.03   </t>
  </si>
  <si>
    <t xml:space="preserve">-344.60 </t>
  </si>
  <si>
    <t xml:space="preserve">20.60   </t>
  </si>
  <si>
    <t xml:space="preserve">-0.50   </t>
  </si>
  <si>
    <t xml:space="preserve">10.80   </t>
  </si>
  <si>
    <t>!-113.30</t>
  </si>
  <si>
    <t xml:space="preserve">517.35   </t>
  </si>
  <si>
    <t xml:space="preserve">61.50  </t>
  </si>
  <si>
    <t xml:space="preserve">506.83  </t>
  </si>
  <si>
    <t xml:space="preserve">-7.97   </t>
  </si>
  <si>
    <t xml:space="preserve">1.25    </t>
  </si>
  <si>
    <t xml:space="preserve">233.96   </t>
  </si>
  <si>
    <t xml:space="preserve">3.60    </t>
  </si>
  <si>
    <t xml:space="preserve">32.56 </t>
  </si>
  <si>
    <t xml:space="preserve">27.59  </t>
  </si>
  <si>
    <t xml:space="preserve">133.29  </t>
  </si>
  <si>
    <t xml:space="preserve">136.91  </t>
  </si>
  <si>
    <t xml:space="preserve">-1.90   </t>
  </si>
  <si>
    <t xml:space="preserve">508.96   </t>
  </si>
  <si>
    <t xml:space="preserve">5.00655 </t>
  </si>
  <si>
    <t xml:space="preserve">-8.71 </t>
  </si>
  <si>
    <t xml:space="preserve">-19.74 </t>
  </si>
  <si>
    <t xml:space="preserve">-3.20   </t>
  </si>
  <si>
    <t xml:space="preserve">8.71 </t>
  </si>
  <si>
    <t xml:space="preserve">19.74 </t>
  </si>
  <si>
    <t xml:space="preserve">230.02   </t>
  </si>
  <si>
    <t xml:space="preserve">2.14    </t>
  </si>
  <si>
    <t xml:space="preserve">8.83    </t>
  </si>
  <si>
    <t xml:space="preserve">-31.38  </t>
  </si>
  <si>
    <t xml:space="preserve">-0.75   </t>
  </si>
  <si>
    <t xml:space="preserve">5.98    </t>
  </si>
  <si>
    <t xml:space="preserve">27.84  </t>
  </si>
  <si>
    <t xml:space="preserve">497.45   </t>
  </si>
  <si>
    <t xml:space="preserve">2.87    </t>
  </si>
  <si>
    <t xml:space="preserve">-0.08   </t>
  </si>
  <si>
    <t xml:space="preserve">505.99   </t>
  </si>
  <si>
    <t xml:space="preserve">8.66    </t>
  </si>
  <si>
    <t xml:space="preserve">2.58    </t>
  </si>
  <si>
    <t xml:space="preserve">506.11   </t>
  </si>
  <si>
    <t xml:space="preserve">14.97   </t>
  </si>
  <si>
    <t xml:space="preserve">155.10  </t>
  </si>
  <si>
    <t xml:space="preserve">3.26    </t>
  </si>
  <si>
    <t>!-431.30</t>
  </si>
  <si>
    <t>!-164.36</t>
  </si>
  <si>
    <t xml:space="preserve">517.07   </t>
  </si>
  <si>
    <t xml:space="preserve">27.05   </t>
  </si>
  <si>
    <t xml:space="preserve">266.19 </t>
  </si>
  <si>
    <t xml:space="preserve">667.04  </t>
  </si>
  <si>
    <t xml:space="preserve">470.41  </t>
  </si>
  <si>
    <t xml:space="preserve">1.42    </t>
  </si>
  <si>
    <t xml:space="preserve">511.70   </t>
  </si>
  <si>
    <t xml:space="preserve">22.94   </t>
  </si>
  <si>
    <t xml:space="preserve">710.46  </t>
  </si>
  <si>
    <t xml:space="preserve">123.70  </t>
  </si>
  <si>
    <t xml:space="preserve">-2.12   </t>
  </si>
  <si>
    <t xml:space="preserve">229.18   </t>
  </si>
  <si>
    <t xml:space="preserve">0.01    </t>
  </si>
  <si>
    <t xml:space="preserve">10.69   </t>
  </si>
  <si>
    <t xml:space="preserve">-18.44  </t>
  </si>
  <si>
    <t xml:space="preserve">226.21   </t>
  </si>
  <si>
    <t xml:space="preserve">71.64   </t>
  </si>
  <si>
    <t xml:space="preserve">15.61   </t>
  </si>
  <si>
    <t xml:space="preserve">-1.06   </t>
  </si>
  <si>
    <t xml:space="preserve">0.12    </t>
  </si>
  <si>
    <t xml:space="preserve">-1.39  </t>
  </si>
  <si>
    <t xml:space="preserve">230.38   </t>
  </si>
  <si>
    <t xml:space="preserve">6.37    </t>
  </si>
  <si>
    <t xml:space="preserve">-13.03  </t>
  </si>
  <si>
    <t xml:space="preserve">-0.40   </t>
  </si>
  <si>
    <t xml:space="preserve">-0.63   </t>
  </si>
  <si>
    <t xml:space="preserve">14.95  </t>
  </si>
  <si>
    <t xml:space="preserve">511.21   </t>
  </si>
  <si>
    <t xml:space="preserve">3.32    </t>
  </si>
  <si>
    <t xml:space="preserve">2.15    </t>
  </si>
  <si>
    <t xml:space="preserve">516.00   </t>
  </si>
  <si>
    <t xml:space="preserve">-0.11   </t>
  </si>
  <si>
    <t xml:space="preserve">196.63  </t>
  </si>
  <si>
    <t xml:space="preserve">42.20   </t>
  </si>
  <si>
    <t xml:space="preserve">-1.05   </t>
  </si>
  <si>
    <t xml:space="preserve">-2.03   </t>
  </si>
  <si>
    <t xml:space="preserve">3.68   </t>
  </si>
  <si>
    <t xml:space="preserve">112.45   </t>
  </si>
  <si>
    <t xml:space="preserve">-1.27   </t>
  </si>
  <si>
    <t xml:space="preserve">48.72   </t>
  </si>
  <si>
    <t xml:space="preserve">-11.50  </t>
  </si>
  <si>
    <t xml:space="preserve">0.19    </t>
  </si>
  <si>
    <t xml:space="preserve">511.92   </t>
  </si>
  <si>
    <t xml:space="preserve">3.12    </t>
  </si>
  <si>
    <t xml:space="preserve">89.70   </t>
  </si>
  <si>
    <t xml:space="preserve">20.77   </t>
  </si>
  <si>
    <t xml:space="preserve">-0.76   </t>
  </si>
  <si>
    <t xml:space="preserve">8.74   </t>
  </si>
  <si>
    <t xml:space="preserve">504.78   </t>
  </si>
  <si>
    <t xml:space="preserve">12.18   </t>
  </si>
  <si>
    <t xml:space="preserve">-45.15  </t>
  </si>
  <si>
    <t xml:space="preserve">288.52  </t>
  </si>
  <si>
    <t xml:space="preserve">0.84    </t>
  </si>
  <si>
    <t xml:space="preserve">?-36.74 </t>
  </si>
  <si>
    <t xml:space="preserve">23.69  </t>
  </si>
  <si>
    <t xml:space="preserve">510.84   </t>
  </si>
  <si>
    <t xml:space="preserve">0.00112 </t>
  </si>
  <si>
    <t xml:space="preserve">29822  </t>
  </si>
  <si>
    <t xml:space="preserve">100045  </t>
  </si>
  <si>
    <t xml:space="preserve">30000   </t>
  </si>
  <si>
    <t xml:space="preserve">0.40    </t>
  </si>
  <si>
    <t xml:space="preserve">517.32   </t>
  </si>
  <si>
    <t xml:space="preserve">7.57    </t>
  </si>
  <si>
    <t xml:space="preserve">68.88   </t>
  </si>
  <si>
    <t xml:space="preserve">85.84   </t>
  </si>
  <si>
    <t xml:space="preserve">-1.76   </t>
  </si>
  <si>
    <t xml:space="preserve">232.08   </t>
  </si>
  <si>
    <t xml:space="preserve">2.24    </t>
  </si>
  <si>
    <t xml:space="preserve">18.57   </t>
  </si>
  <si>
    <t xml:space="preserve">-7.29   </t>
  </si>
  <si>
    <t xml:space="preserve">-0.80   </t>
  </si>
  <si>
    <t xml:space="preserve">-0.12   </t>
  </si>
  <si>
    <t xml:space="preserve">11.12  </t>
  </si>
  <si>
    <t xml:space="preserve">505.36   </t>
  </si>
  <si>
    <t xml:space="preserve">-1.20   </t>
  </si>
  <si>
    <t xml:space="preserve">443.53  </t>
  </si>
  <si>
    <t xml:space="preserve">315.55  </t>
  </si>
  <si>
    <t xml:space="preserve">-3.54   </t>
  </si>
  <si>
    <t xml:space="preserve">-4.51   </t>
  </si>
  <si>
    <t xml:space="preserve">-10.13 </t>
  </si>
  <si>
    <t xml:space="preserve">511.22   </t>
  </si>
  <si>
    <t xml:space="preserve">4.27    </t>
  </si>
  <si>
    <t xml:space="preserve">0.54    </t>
  </si>
  <si>
    <t xml:space="preserve">233.27   </t>
  </si>
  <si>
    <t xml:space="preserve">2.83    </t>
  </si>
  <si>
    <t xml:space="preserve">-0.78   </t>
  </si>
  <si>
    <t xml:space="preserve">230.37   </t>
  </si>
  <si>
    <t xml:space="preserve">0.86    </t>
  </si>
  <si>
    <t xml:space="preserve">103.77  </t>
  </si>
  <si>
    <t xml:space="preserve">33.04   </t>
  </si>
  <si>
    <t xml:space="preserve">-1.39   </t>
  </si>
  <si>
    <t xml:space="preserve">2.10    </t>
  </si>
  <si>
    <t xml:space="preserve">10.18  </t>
  </si>
  <si>
    <t xml:space="preserve">229.36   </t>
  </si>
  <si>
    <t xml:space="preserve">2.19    </t>
  </si>
  <si>
    <t xml:space="preserve">90.00  </t>
  </si>
  <si>
    <t xml:space="preserve">234.26  </t>
  </si>
  <si>
    <t xml:space="preserve">195.73  </t>
  </si>
  <si>
    <t xml:space="preserve">-0.99   </t>
  </si>
  <si>
    <t xml:space="preserve">25.01 </t>
  </si>
  <si>
    <t xml:space="preserve">2.86    </t>
  </si>
  <si>
    <t xml:space="preserve">16.32   </t>
  </si>
  <si>
    <t xml:space="preserve">3.71    </t>
  </si>
  <si>
    <t xml:space="preserve">-2.39   </t>
  </si>
  <si>
    <t xml:space="preserve">510.34   </t>
  </si>
  <si>
    <t xml:space="preserve">4.13    </t>
  </si>
  <si>
    <t xml:space="preserve">212.13  </t>
  </si>
  <si>
    <t xml:space="preserve">71.48   </t>
  </si>
  <si>
    <t xml:space="preserve">1.28    </t>
  </si>
  <si>
    <t xml:space="preserve">!71.22 </t>
  </si>
  <si>
    <t xml:space="preserve">513.33   </t>
  </si>
  <si>
    <t xml:space="preserve">1.73    </t>
  </si>
  <si>
    <t xml:space="preserve">112.76  </t>
  </si>
  <si>
    <t xml:space="preserve">55.02   </t>
  </si>
  <si>
    <t xml:space="preserve">-2.09   </t>
  </si>
  <si>
    <t xml:space="preserve">-5.62   </t>
  </si>
  <si>
    <t xml:space="preserve">4.42   </t>
  </si>
  <si>
    <t xml:space="preserve">513.09   </t>
  </si>
  <si>
    <t xml:space="preserve">29.11   </t>
  </si>
  <si>
    <t xml:space="preserve">33.15   </t>
  </si>
  <si>
    <t xml:space="preserve">230.71   </t>
  </si>
  <si>
    <t xml:space="preserve">0.89    </t>
  </si>
  <si>
    <t xml:space="preserve">21.35   </t>
  </si>
  <si>
    <t xml:space="preserve">-22.93  </t>
  </si>
  <si>
    <t xml:space="preserve">2.70    </t>
  </si>
  <si>
    <t xml:space="preserve">508.08   </t>
  </si>
  <si>
    <t xml:space="preserve">8.60    </t>
  </si>
  <si>
    <t xml:space="preserve">1.40    </t>
  </si>
  <si>
    <t xml:space="preserve">228.40   </t>
  </si>
  <si>
    <t xml:space="preserve">5.75    </t>
  </si>
  <si>
    <t xml:space="preserve">20.97   </t>
  </si>
  <si>
    <t xml:space="preserve">-30.32  </t>
  </si>
  <si>
    <t xml:space="preserve">0.37    </t>
  </si>
  <si>
    <t xml:space="preserve">11.09  </t>
  </si>
  <si>
    <t xml:space="preserve">514.39   </t>
  </si>
  <si>
    <t xml:space="preserve">13.59   </t>
  </si>
  <si>
    <t xml:space="preserve">514.06   </t>
  </si>
  <si>
    <t xml:space="preserve">13.32   </t>
  </si>
  <si>
    <t xml:space="preserve">-0.93   </t>
  </si>
  <si>
    <t xml:space="preserve">515.49   </t>
  </si>
  <si>
    <t xml:space="preserve">14.43   </t>
  </si>
  <si>
    <t xml:space="preserve">229.33   </t>
  </si>
  <si>
    <t xml:space="preserve">14.11   </t>
  </si>
  <si>
    <t xml:space="preserve">6.17    </t>
  </si>
  <si>
    <t xml:space="preserve">7.78    </t>
  </si>
  <si>
    <t xml:space="preserve">-0.53   </t>
  </si>
  <si>
    <t xml:space="preserve">20.59    </t>
  </si>
  <si>
    <t xml:space="preserve">19.56   </t>
  </si>
  <si>
    <t xml:space="preserve">279.16 </t>
  </si>
  <si>
    <t xml:space="preserve">-0.21   </t>
  </si>
  <si>
    <t xml:space="preserve">-92.40  </t>
  </si>
  <si>
    <t xml:space="preserve">514.95   </t>
  </si>
  <si>
    <t xml:space="preserve">13.34   </t>
  </si>
  <si>
    <t xml:space="preserve">5.07    </t>
  </si>
  <si>
    <t xml:space="preserve">-1.72   </t>
  </si>
  <si>
    <t xml:space="preserve">18.87    </t>
  </si>
  <si>
    <t xml:space="preserve">20.37   </t>
  </si>
  <si>
    <t xml:space="preserve">237.15 </t>
  </si>
  <si>
    <t xml:space="preserve">-1.30   </t>
  </si>
  <si>
    <t xml:space="preserve">-69.33  </t>
  </si>
  <si>
    <t xml:space="preserve">220.57   </t>
  </si>
  <si>
    <t xml:space="preserve">15.77   </t>
  </si>
  <si>
    <t xml:space="preserve">275.59  </t>
  </si>
  <si>
    <t xml:space="preserve">497.62  </t>
  </si>
  <si>
    <t xml:space="preserve">!11.21  </t>
  </si>
  <si>
    <t xml:space="preserve">224.52   </t>
  </si>
  <si>
    <t xml:space="preserve">14.56   </t>
  </si>
  <si>
    <t xml:space="preserve">-6.67   </t>
  </si>
  <si>
    <t xml:space="preserve">-5.28   </t>
  </si>
  <si>
    <t xml:space="preserve">225.47   </t>
  </si>
  <si>
    <t xml:space="preserve">12.65   </t>
  </si>
  <si>
    <t xml:space="preserve">95.27   </t>
  </si>
  <si>
    <t xml:space="preserve">32.77   </t>
  </si>
  <si>
    <t xml:space="preserve">1.89    </t>
  </si>
  <si>
    <t xml:space="preserve">-4.48   </t>
  </si>
  <si>
    <t>?-34.04</t>
  </si>
  <si>
    <t xml:space="preserve">229.25   </t>
  </si>
  <si>
    <t xml:space="preserve">14.02   </t>
  </si>
  <si>
    <t xml:space="preserve">164.28  </t>
  </si>
  <si>
    <t xml:space="preserve">-95.04  </t>
  </si>
  <si>
    <t xml:space="preserve">0.90    </t>
  </si>
  <si>
    <t xml:space="preserve">19.28    </t>
  </si>
  <si>
    <t xml:space="preserve">19.99   </t>
  </si>
  <si>
    <t xml:space="preserve">83.46  </t>
  </si>
  <si>
    <t xml:space="preserve">19.76    </t>
  </si>
  <si>
    <t xml:space="preserve">23.90   </t>
  </si>
  <si>
    <t xml:space="preserve">291.54 </t>
  </si>
  <si>
    <t xml:space="preserve">153.81  </t>
  </si>
  <si>
    <t xml:space="preserve">-43.42  </t>
  </si>
  <si>
    <t xml:space="preserve">226.66   </t>
  </si>
  <si>
    <t xml:space="preserve">13.27   </t>
  </si>
  <si>
    <t xml:space="preserve">-4.32   </t>
  </si>
  <si>
    <t xml:space="preserve">-33.73  </t>
  </si>
  <si>
    <t xml:space="preserve">1.71    </t>
  </si>
  <si>
    <t xml:space="preserve">225.93   </t>
  </si>
  <si>
    <t xml:space="preserve">12.96   </t>
  </si>
  <si>
    <t xml:space="preserve">11.59   </t>
  </si>
  <si>
    <t xml:space="preserve">11.13   </t>
  </si>
  <si>
    <t xml:space="preserve">229.35   </t>
  </si>
  <si>
    <t xml:space="preserve">14.13   </t>
  </si>
  <si>
    <t xml:space="preserve">-11.13  </t>
  </si>
  <si>
    <t xml:space="preserve">-41.63  </t>
  </si>
  <si>
    <t xml:space="preserve">229.51   </t>
  </si>
  <si>
    <t xml:space="preserve">9.90    </t>
  </si>
  <si>
    <t xml:space="preserve">30.33   </t>
  </si>
  <si>
    <t xml:space="preserve">?-9.51  </t>
  </si>
  <si>
    <t xml:space="preserve">228.77   </t>
  </si>
  <si>
    <t xml:space="preserve">11.27   </t>
  </si>
  <si>
    <t xml:space="preserve">-0.71   </t>
  </si>
  <si>
    <t xml:space="preserve">38.08   </t>
  </si>
  <si>
    <t xml:space="preserve">19.81    </t>
  </si>
  <si>
    <t xml:space="preserve">20.58   </t>
  </si>
  <si>
    <t xml:space="preserve">56.80   </t>
  </si>
  <si>
    <t xml:space="preserve">-52.75  </t>
  </si>
  <si>
    <t xml:space="preserve">221.50   </t>
  </si>
  <si>
    <t xml:space="preserve">15.15   </t>
  </si>
  <si>
    <t xml:space="preserve">19.59   </t>
  </si>
  <si>
    <t xml:space="preserve">30.29   </t>
  </si>
  <si>
    <t xml:space="preserve">508.94   </t>
  </si>
  <si>
    <t xml:space="preserve">-2.11   </t>
  </si>
  <si>
    <t xml:space="preserve">-0.15   </t>
  </si>
  <si>
    <t xml:space="preserve">508.56   </t>
  </si>
  <si>
    <t xml:space="preserve">4.08    </t>
  </si>
  <si>
    <t xml:space="preserve">0.46    </t>
  </si>
  <si>
    <t xml:space="preserve">230.99   </t>
  </si>
  <si>
    <t xml:space="preserve">7.53    </t>
  </si>
  <si>
    <t xml:space="preserve">11.15   </t>
  </si>
  <si>
    <t xml:space="preserve">2.99    </t>
  </si>
  <si>
    <t xml:space="preserve">511.17   </t>
  </si>
  <si>
    <t xml:space="preserve">6.30    </t>
  </si>
  <si>
    <t xml:space="preserve">1.27    </t>
  </si>
  <si>
    <t xml:space="preserve">515.42   </t>
  </si>
  <si>
    <t xml:space="preserve">8.79    </t>
  </si>
  <si>
    <t xml:space="preserve">-0.86   </t>
  </si>
  <si>
    <t xml:space="preserve">-2.77   </t>
  </si>
  <si>
    <t>!145.11</t>
  </si>
  <si>
    <t xml:space="preserve">514.61   </t>
  </si>
  <si>
    <t xml:space="preserve">9.12    </t>
  </si>
  <si>
    <t xml:space="preserve">2.33    </t>
  </si>
  <si>
    <t xml:space="preserve">513.39   </t>
  </si>
  <si>
    <t xml:space="preserve">433.71  </t>
  </si>
  <si>
    <t xml:space="preserve">196.72  </t>
  </si>
  <si>
    <t xml:space="preserve">230.93   </t>
  </si>
  <si>
    <t xml:space="preserve">2.51    </t>
  </si>
  <si>
    <t xml:space="preserve">47.48   </t>
  </si>
  <si>
    <t xml:space="preserve">18.88   </t>
  </si>
  <si>
    <t xml:space="preserve">-0.10   </t>
  </si>
  <si>
    <t xml:space="preserve">-1.42  </t>
  </si>
  <si>
    <t xml:space="preserve">224.83   </t>
  </si>
  <si>
    <t xml:space="preserve">0.39    </t>
  </si>
  <si>
    <t xml:space="preserve">161.56  </t>
  </si>
  <si>
    <t xml:space="preserve">37.38   </t>
  </si>
  <si>
    <t xml:space="preserve">0.93    </t>
  </si>
  <si>
    <t xml:space="preserve">231.94   </t>
  </si>
  <si>
    <t xml:space="preserve">1.77    </t>
  </si>
  <si>
    <t xml:space="preserve">75.20   </t>
  </si>
  <si>
    <t xml:space="preserve">0.29    </t>
  </si>
  <si>
    <t xml:space="preserve">-3.19   </t>
  </si>
  <si>
    <t xml:space="preserve">-3.30  </t>
  </si>
  <si>
    <t xml:space="preserve">506.54   </t>
  </si>
  <si>
    <t xml:space="preserve">3.63    </t>
  </si>
  <si>
    <t xml:space="preserve">-1.81   </t>
  </si>
  <si>
    <t xml:space="preserve">231.45   </t>
  </si>
  <si>
    <t xml:space="preserve">3.40    </t>
  </si>
  <si>
    <t xml:space="preserve">-36.80 </t>
  </si>
  <si>
    <t xml:space="preserve">878.37  </t>
  </si>
  <si>
    <t xml:space="preserve">201.01  </t>
  </si>
  <si>
    <t xml:space="preserve">0.94    </t>
  </si>
  <si>
    <t xml:space="preserve">14.13    </t>
  </si>
  <si>
    <t xml:space="preserve">95.12  </t>
  </si>
  <si>
    <t xml:space="preserve">3.06 </t>
  </si>
  <si>
    <t xml:space="preserve">3.20  </t>
  </si>
  <si>
    <t xml:space="preserve">237.00   </t>
  </si>
  <si>
    <t xml:space="preserve">24.02   </t>
  </si>
  <si>
    <t xml:space="preserve">-86.90  </t>
  </si>
  <si>
    <t xml:space="preserve">234.14   </t>
  </si>
  <si>
    <t xml:space="preserve">-0.68   </t>
  </si>
  <si>
    <t xml:space="preserve">188.71  </t>
  </si>
  <si>
    <t xml:space="preserve">-146.12 </t>
  </si>
  <si>
    <t xml:space="preserve">1.84    </t>
  </si>
  <si>
    <t xml:space="preserve">?-42.65 </t>
  </si>
  <si>
    <t>!179.97</t>
  </si>
  <si>
    <t xml:space="preserve">229.41   </t>
  </si>
  <si>
    <t xml:space="preserve">-0.43   </t>
  </si>
  <si>
    <t xml:space="preserve">20.49   </t>
  </si>
  <si>
    <t xml:space="preserve">401.35  </t>
  </si>
  <si>
    <t xml:space="preserve">?6.59   </t>
  </si>
  <si>
    <t xml:space="preserve">-20.49  </t>
  </si>
  <si>
    <t>!555.09</t>
  </si>
  <si>
    <t xml:space="preserve">236.93   </t>
  </si>
  <si>
    <t xml:space="preserve">-0.55   </t>
  </si>
  <si>
    <t xml:space="preserve">3.90    </t>
  </si>
  <si>
    <t xml:space="preserve">-142.49 </t>
  </si>
  <si>
    <t xml:space="preserve">-0.73   </t>
  </si>
  <si>
    <t xml:space="preserve">-2.00   </t>
  </si>
  <si>
    <t>!143.19</t>
  </si>
  <si>
    <t xml:space="preserve">233.88   </t>
  </si>
  <si>
    <t xml:space="preserve">-2.14   </t>
  </si>
  <si>
    <t xml:space="preserve">12.13   </t>
  </si>
  <si>
    <t xml:space="preserve">9.46    </t>
  </si>
  <si>
    <t xml:space="preserve">-0.48   </t>
  </si>
  <si>
    <t xml:space="preserve">-4.26   </t>
  </si>
  <si>
    <t xml:space="preserve">229.44   </t>
  </si>
  <si>
    <t xml:space="preserve">-5.46   </t>
  </si>
  <si>
    <t xml:space="preserve">16.95   </t>
  </si>
  <si>
    <t xml:space="preserve">-7.85   </t>
  </si>
  <si>
    <t xml:space="preserve">232.73   </t>
  </si>
  <si>
    <t xml:space="preserve">0.11    </t>
  </si>
  <si>
    <t xml:space="preserve">11.94   </t>
  </si>
  <si>
    <t xml:space="preserve">8.72    </t>
  </si>
  <si>
    <t xml:space="preserve">229.17   </t>
  </si>
  <si>
    <t xml:space="preserve">-3.97   </t>
  </si>
  <si>
    <t xml:space="preserve">19.53   </t>
  </si>
  <si>
    <t xml:space="preserve">-2.88   </t>
  </si>
  <si>
    <t xml:space="preserve">1.21    </t>
  </si>
  <si>
    <t xml:space="preserve">2.57    </t>
  </si>
  <si>
    <t xml:space="preserve">3.32   </t>
  </si>
  <si>
    <t xml:space="preserve">227.17   </t>
  </si>
  <si>
    <t xml:space="preserve">-6.61   </t>
  </si>
  <si>
    <t xml:space="preserve">19.40  </t>
  </si>
  <si>
    <t xml:space="preserve">231.52  </t>
  </si>
  <si>
    <t xml:space="preserve">186.03  </t>
  </si>
  <si>
    <t xml:space="preserve">230.32   </t>
  </si>
  <si>
    <t xml:space="preserve">21.68   </t>
  </si>
  <si>
    <t xml:space="preserve">10.72   </t>
  </si>
  <si>
    <t xml:space="preserve">231.33   </t>
  </si>
  <si>
    <t xml:space="preserve">-14.15  </t>
  </si>
  <si>
    <t xml:space="preserve">8.22    </t>
  </si>
  <si>
    <t xml:space="preserve">3.44    </t>
  </si>
  <si>
    <t xml:space="preserve">236.79   </t>
  </si>
  <si>
    <t xml:space="preserve">-22.89  </t>
  </si>
  <si>
    <t xml:space="preserve">26.50   </t>
  </si>
  <si>
    <t xml:space="preserve">-10.74  </t>
  </si>
  <si>
    <t xml:space="preserve">116.06   </t>
  </si>
  <si>
    <t xml:space="preserve">-30.15  </t>
  </si>
  <si>
    <t xml:space="preserve">25.18  </t>
  </si>
  <si>
    <t xml:space="preserve">142.45  </t>
  </si>
  <si>
    <t xml:space="preserve">30.12   </t>
  </si>
  <si>
    <t xml:space="preserve">235.28   </t>
  </si>
  <si>
    <t xml:space="preserve">-13.27  </t>
  </si>
  <si>
    <t xml:space="preserve">86.53   </t>
  </si>
  <si>
    <t xml:space="preserve">-32.24  </t>
  </si>
  <si>
    <t xml:space="preserve">-0.38   </t>
  </si>
  <si>
    <t xml:space="preserve">233.50   </t>
  </si>
  <si>
    <t xml:space="preserve">-22.92  </t>
  </si>
  <si>
    <t xml:space="preserve">248.43  </t>
  </si>
  <si>
    <t xml:space="preserve">107.22  </t>
  </si>
  <si>
    <t xml:space="preserve">-2.65   </t>
  </si>
  <si>
    <t xml:space="preserve">233.20   </t>
  </si>
  <si>
    <t xml:space="preserve">-23.36  </t>
  </si>
  <si>
    <t xml:space="preserve">77.81   </t>
  </si>
  <si>
    <t xml:space="preserve">43.70   </t>
  </si>
  <si>
    <t xml:space="preserve">1.15    </t>
  </si>
  <si>
    <t xml:space="preserve">5.36   </t>
  </si>
  <si>
    <t xml:space="preserve">234.42   </t>
  </si>
  <si>
    <t xml:space="preserve">-18.82  </t>
  </si>
  <si>
    <t xml:space="preserve">13.74   </t>
  </si>
  <si>
    <t xml:space="preserve">21.11   </t>
  </si>
  <si>
    <t xml:space="preserve">!-11.42 </t>
  </si>
  <si>
    <t xml:space="preserve">234.18   </t>
  </si>
  <si>
    <t xml:space="preserve">-22.95  </t>
  </si>
  <si>
    <t xml:space="preserve">0.22    </t>
  </si>
  <si>
    <t xml:space="preserve">232.59   </t>
  </si>
  <si>
    <t xml:space="preserve">-30.30  </t>
  </si>
  <si>
    <t xml:space="preserve">232.07   </t>
  </si>
  <si>
    <t xml:space="preserve">-15.68  </t>
  </si>
  <si>
    <t xml:space="preserve">39.50   </t>
  </si>
  <si>
    <t xml:space="preserve">-70.46  </t>
  </si>
  <si>
    <t xml:space="preserve">-1.59   </t>
  </si>
  <si>
    <t xml:space="preserve">-18.01  </t>
  </si>
  <si>
    <t xml:space="preserve">-18.36 </t>
  </si>
  <si>
    <t xml:space="preserve">515.24   </t>
  </si>
  <si>
    <t xml:space="preserve">-14.87  </t>
  </si>
  <si>
    <t xml:space="preserve">3.09   </t>
  </si>
  <si>
    <t xml:space="preserve">-0.41   </t>
  </si>
  <si>
    <t>?-35.34</t>
  </si>
  <si>
    <t xml:space="preserve">121.23   </t>
  </si>
  <si>
    <t xml:space="preserve">-19.74  </t>
  </si>
  <si>
    <t xml:space="preserve">71.96  </t>
  </si>
  <si>
    <t xml:space="preserve">168.18  </t>
  </si>
  <si>
    <t xml:space="preserve">35.00   </t>
  </si>
  <si>
    <t xml:space="preserve">-0.16   </t>
  </si>
  <si>
    <t xml:space="preserve">121.28   </t>
  </si>
  <si>
    <t xml:space="preserve">-19.73  </t>
  </si>
  <si>
    <t xml:space="preserve">58.50   </t>
  </si>
  <si>
    <t xml:space="preserve">-17.14  </t>
  </si>
  <si>
    <t xml:space="preserve">-1.21   </t>
  </si>
  <si>
    <t xml:space="preserve">233.86   </t>
  </si>
  <si>
    <t xml:space="preserve">-18.31  </t>
  </si>
  <si>
    <t xml:space="preserve">2.04    </t>
  </si>
  <si>
    <t xml:space="preserve">236.61   </t>
  </si>
  <si>
    <t xml:space="preserve">-77.21  </t>
  </si>
  <si>
    <t xml:space="preserve">14.23   </t>
  </si>
  <si>
    <t xml:space="preserve">236.42   </t>
  </si>
  <si>
    <t xml:space="preserve">-21.12  </t>
  </si>
  <si>
    <t xml:space="preserve">120.15  </t>
  </si>
  <si>
    <t xml:space="preserve">-39.17  </t>
  </si>
  <si>
    <t xml:space="preserve">510.89   </t>
  </si>
  <si>
    <t xml:space="preserve">-20.39  </t>
  </si>
  <si>
    <t xml:space="preserve">517.06   </t>
  </si>
  <si>
    <t xml:space="preserve">-31.66  </t>
  </si>
  <si>
    <t xml:space="preserve">0.06    </t>
  </si>
  <si>
    <t xml:space="preserve">3.15    </t>
  </si>
  <si>
    <t>?-44.91</t>
  </si>
  <si>
    <t xml:space="preserve">510.09   </t>
  </si>
  <si>
    <t xml:space="preserve">-42.56  </t>
  </si>
  <si>
    <t xml:space="preserve">-0.09   </t>
  </si>
  <si>
    <t xml:space="preserve">239.11   </t>
  </si>
  <si>
    <t xml:space="preserve">-32.38  </t>
  </si>
  <si>
    <t xml:space="preserve">43.43   </t>
  </si>
  <si>
    <t xml:space="preserve">-16.65  </t>
  </si>
  <si>
    <t xml:space="preserve">-1.70   </t>
  </si>
  <si>
    <t xml:space="preserve">-17.85  </t>
  </si>
  <si>
    <t xml:space="preserve">17.76  </t>
  </si>
  <si>
    <t xml:space="preserve">514.59   </t>
  </si>
  <si>
    <t xml:space="preserve">-38.39  </t>
  </si>
  <si>
    <t xml:space="preserve">0.82    </t>
  </si>
  <si>
    <t xml:space="preserve">520.08   </t>
  </si>
  <si>
    <t xml:space="preserve">-37.80  </t>
  </si>
  <si>
    <t xml:space="preserve">20.80  </t>
  </si>
  <si>
    <t xml:space="preserve">-1.13   </t>
  </si>
  <si>
    <t xml:space="preserve">1.02    </t>
  </si>
  <si>
    <t xml:space="preserve">236.73   </t>
  </si>
  <si>
    <t xml:space="preserve">-41.33  </t>
  </si>
  <si>
    <t xml:space="preserve">64.75   </t>
  </si>
  <si>
    <t xml:space="preserve">-30.26  </t>
  </si>
  <si>
    <t xml:space="preserve">232.46   </t>
  </si>
  <si>
    <t xml:space="preserve">-41.19  </t>
  </si>
  <si>
    <t xml:space="preserve">-3.86   </t>
  </si>
  <si>
    <t xml:space="preserve">-18.40  </t>
  </si>
  <si>
    <t xml:space="preserve">0.23    </t>
  </si>
  <si>
    <t xml:space="preserve">230.20   </t>
  </si>
  <si>
    <t xml:space="preserve">-42.80  </t>
  </si>
  <si>
    <t xml:space="preserve">55.63  </t>
  </si>
  <si>
    <t xml:space="preserve">268.58  </t>
  </si>
  <si>
    <t xml:space="preserve">124.35  </t>
  </si>
  <si>
    <t xml:space="preserve">235.68   </t>
  </si>
  <si>
    <t xml:space="preserve">-40.99  </t>
  </si>
  <si>
    <t xml:space="preserve">26.12   </t>
  </si>
  <si>
    <t xml:space="preserve">-3.03   </t>
  </si>
  <si>
    <t xml:space="preserve">236.99   </t>
  </si>
  <si>
    <t xml:space="preserve">-44.19  </t>
  </si>
  <si>
    <t xml:space="preserve">125.65  </t>
  </si>
  <si>
    <t xml:space="preserve">30.63   </t>
  </si>
  <si>
    <t xml:space="preserve">14.37   </t>
  </si>
  <si>
    <t xml:space="preserve">13.91  </t>
  </si>
  <si>
    <t xml:space="preserve">235.74   </t>
  </si>
  <si>
    <t xml:space="preserve">-40.95  </t>
  </si>
  <si>
    <t xml:space="preserve">-1.97   </t>
  </si>
  <si>
    <t xml:space="preserve">0.41    </t>
  </si>
  <si>
    <t xml:space="preserve">236.19   </t>
  </si>
  <si>
    <t xml:space="preserve">-40.56  </t>
  </si>
  <si>
    <t xml:space="preserve">52.60 </t>
  </si>
  <si>
    <t xml:space="preserve">3.54   </t>
  </si>
  <si>
    <t xml:space="preserve">-2.88 </t>
  </si>
  <si>
    <t xml:space="preserve">231.86   </t>
  </si>
  <si>
    <t xml:space="preserve">-44.30  </t>
  </si>
  <si>
    <t xml:space="preserve">80.11   </t>
  </si>
  <si>
    <t xml:space="preserve">23.57   </t>
  </si>
  <si>
    <t xml:space="preserve">-8.51   </t>
  </si>
  <si>
    <t xml:space="preserve">227.89   </t>
  </si>
  <si>
    <t xml:space="preserve">-44.14  </t>
  </si>
  <si>
    <t xml:space="preserve">121.92   </t>
  </si>
  <si>
    <t xml:space="preserve">-46.22  </t>
  </si>
  <si>
    <t xml:space="preserve">140.96 </t>
  </si>
  <si>
    <t xml:space="preserve">528.06  </t>
  </si>
  <si>
    <t xml:space="preserve">176.37  </t>
  </si>
  <si>
    <t xml:space="preserve">-4.52   </t>
  </si>
  <si>
    <t xml:space="preserve">223.27   </t>
  </si>
  <si>
    <t xml:space="preserve">-46.80  </t>
  </si>
  <si>
    <t xml:space="preserve">13.28   </t>
  </si>
  <si>
    <t xml:space="preserve">10.97   </t>
  </si>
  <si>
    <t xml:space="preserve">2.43    </t>
  </si>
  <si>
    <t xml:space="preserve">?41.61  </t>
  </si>
  <si>
    <t xml:space="preserve">-10.97 </t>
  </si>
  <si>
    <t xml:space="preserve">239.00   </t>
  </si>
  <si>
    <t xml:space="preserve">-32.82  </t>
  </si>
  <si>
    <t xml:space="preserve">12.33   </t>
  </si>
  <si>
    <t xml:space="preserve">6.74    </t>
  </si>
  <si>
    <t xml:space="preserve">237.01   </t>
  </si>
  <si>
    <t xml:space="preserve">-38.99  </t>
  </si>
  <si>
    <t xml:space="preserve">51.64   </t>
  </si>
  <si>
    <t xml:space="preserve">10.62   </t>
  </si>
  <si>
    <t xml:space="preserve">0.08    </t>
  </si>
  <si>
    <t xml:space="preserve">235.61   </t>
  </si>
  <si>
    <t xml:space="preserve">-36.71  </t>
  </si>
  <si>
    <t xml:space="preserve">114.40  </t>
  </si>
  <si>
    <t xml:space="preserve">34.85   </t>
  </si>
  <si>
    <t xml:space="preserve">0.50    </t>
  </si>
  <si>
    <t xml:space="preserve">-15.43  </t>
  </si>
  <si>
    <t xml:space="preserve">-3.02  </t>
  </si>
  <si>
    <t xml:space="preserve">223.90   </t>
  </si>
  <si>
    <t xml:space="preserve">-51.37  </t>
  </si>
  <si>
    <t xml:space="preserve">705.09  </t>
  </si>
  <si>
    <t xml:space="preserve">41.42   </t>
  </si>
  <si>
    <t xml:space="preserve">230.48   </t>
  </si>
  <si>
    <t xml:space="preserve">-42.75  </t>
  </si>
  <si>
    <t xml:space="preserve">8.64    </t>
  </si>
  <si>
    <t xml:space="preserve">6.48    </t>
  </si>
  <si>
    <t xml:space="preserve">237.07   </t>
  </si>
  <si>
    <t xml:space="preserve">-44.37  </t>
  </si>
  <si>
    <t xml:space="preserve">132.30  </t>
  </si>
  <si>
    <t xml:space="preserve">19.73   </t>
  </si>
  <si>
    <t xml:space="preserve">-1.67   </t>
  </si>
  <si>
    <t xml:space="preserve">9.60    </t>
  </si>
  <si>
    <t xml:space="preserve">236.56   </t>
  </si>
  <si>
    <t xml:space="preserve">-41.47  </t>
  </si>
  <si>
    <t xml:space="preserve">41.92   </t>
  </si>
  <si>
    <t xml:space="preserve">-21.31  </t>
  </si>
  <si>
    <t xml:space="preserve">-1.25   </t>
  </si>
  <si>
    <t xml:space="preserve">-12.67  </t>
  </si>
  <si>
    <t xml:space="preserve">7.89   </t>
  </si>
  <si>
    <t xml:space="preserve">237.05   </t>
  </si>
  <si>
    <t xml:space="preserve">-41.81  </t>
  </si>
  <si>
    <t xml:space="preserve">9.69    </t>
  </si>
  <si>
    <t xml:space="preserve">511.52   </t>
  </si>
  <si>
    <t xml:space="preserve">-44.06  </t>
  </si>
  <si>
    <t xml:space="preserve">235.92   </t>
  </si>
  <si>
    <t xml:space="preserve">-46.39  </t>
  </si>
  <si>
    <t xml:space="preserve">225.70  </t>
  </si>
  <si>
    <t xml:space="preserve">93.17   </t>
  </si>
  <si>
    <t xml:space="preserve">-3.99   </t>
  </si>
  <si>
    <t xml:space="preserve">10.20  </t>
  </si>
  <si>
    <t xml:space="preserve">-46.69  </t>
  </si>
  <si>
    <t xml:space="preserve">6.98    </t>
  </si>
  <si>
    <t xml:space="preserve">8.74    </t>
  </si>
  <si>
    <t xml:space="preserve">235.59   </t>
  </si>
  <si>
    <t xml:space="preserve">-47.49  </t>
  </si>
  <si>
    <t xml:space="preserve">8.58    </t>
  </si>
  <si>
    <t xml:space="preserve">-2.33   </t>
  </si>
  <si>
    <t xml:space="preserve">2.81   </t>
  </si>
  <si>
    <t xml:space="preserve">232.71   </t>
  </si>
  <si>
    <t xml:space="preserve">-49.41  </t>
  </si>
  <si>
    <t xml:space="preserve">11.37   </t>
  </si>
  <si>
    <t xml:space="preserve">12.50   </t>
  </si>
  <si>
    <t xml:space="preserve">-0.32   </t>
  </si>
  <si>
    <t xml:space="preserve">8.77    </t>
  </si>
  <si>
    <t xml:space="preserve">-0.56  </t>
  </si>
  <si>
    <t xml:space="preserve">238.24   </t>
  </si>
  <si>
    <t xml:space="preserve">-45.54  </t>
  </si>
  <si>
    <t xml:space="preserve">328.40 </t>
  </si>
  <si>
    <t xml:space="preserve">198.66  </t>
  </si>
  <si>
    <t xml:space="preserve">259.41  </t>
  </si>
  <si>
    <t xml:space="preserve">-0.35   </t>
  </si>
  <si>
    <t xml:space="preserve">227.92   </t>
  </si>
  <si>
    <t xml:space="preserve">-45.56  </t>
  </si>
  <si>
    <t xml:space="preserve">5.55    </t>
  </si>
  <si>
    <t xml:space="preserve">2.34    </t>
  </si>
  <si>
    <t xml:space="preserve">237.31   </t>
  </si>
  <si>
    <t xml:space="preserve">-45.98  </t>
  </si>
  <si>
    <t xml:space="preserve">14.48   </t>
  </si>
  <si>
    <t xml:space="preserve">-2.92   </t>
  </si>
  <si>
    <t xml:space="preserve">494.60   </t>
  </si>
  <si>
    <t xml:space="preserve">-43.12  </t>
  </si>
  <si>
    <t xml:space="preserve">-1.11   </t>
  </si>
  <si>
    <t xml:space="preserve">235.82   </t>
  </si>
  <si>
    <t xml:space="preserve">8.00   </t>
  </si>
  <si>
    <t xml:space="preserve">31.82   </t>
  </si>
  <si>
    <t xml:space="preserve">-66.57  </t>
  </si>
  <si>
    <t xml:space="preserve">20.55 </t>
  </si>
  <si>
    <t xml:space="preserve">-13.38  </t>
  </si>
  <si>
    <t xml:space="preserve">24.80  </t>
  </si>
  <si>
    <t xml:space="preserve">236.25   </t>
  </si>
  <si>
    <t xml:space="preserve">-46.65  </t>
  </si>
  <si>
    <t xml:space="preserve">6.20    </t>
  </si>
  <si>
    <t xml:space="preserve">3.88    </t>
  </si>
  <si>
    <t xml:space="preserve">-6.15   </t>
  </si>
  <si>
    <t xml:space="preserve">-1.66  </t>
  </si>
  <si>
    <t xml:space="preserve">236.35   </t>
  </si>
  <si>
    <t xml:space="preserve">-46.68  </t>
  </si>
  <si>
    <t xml:space="preserve">-0.18   </t>
  </si>
  <si>
    <t xml:space="preserve">0.56    </t>
  </si>
  <si>
    <t xml:space="preserve">7.53   </t>
  </si>
  <si>
    <t xml:space="preserve">227.18   </t>
  </si>
  <si>
    <t xml:space="preserve">-44.96  </t>
  </si>
  <si>
    <t xml:space="preserve">33.97   </t>
  </si>
  <si>
    <t xml:space="preserve">4.86    </t>
  </si>
  <si>
    <t xml:space="preserve">229.02   </t>
  </si>
  <si>
    <t xml:space="preserve">-50.83  </t>
  </si>
  <si>
    <t xml:space="preserve">41.37   </t>
  </si>
  <si>
    <t xml:space="preserve">49.23   </t>
  </si>
  <si>
    <t xml:space="preserve">0.15    </t>
  </si>
  <si>
    <t xml:space="preserve">-0.24   </t>
  </si>
  <si>
    <t xml:space="preserve">1.18   </t>
  </si>
  <si>
    <t xml:space="preserve">231.57   </t>
  </si>
  <si>
    <t xml:space="preserve">-50.36  </t>
  </si>
  <si>
    <t xml:space="preserve">-1.51   </t>
  </si>
  <si>
    <t xml:space="preserve">-47.29  </t>
  </si>
  <si>
    <t xml:space="preserve">203.79  </t>
  </si>
  <si>
    <t xml:space="preserve">85.54   </t>
  </si>
  <si>
    <t xml:space="preserve">-0.20   </t>
  </si>
  <si>
    <t xml:space="preserve">-3.72   </t>
  </si>
  <si>
    <t xml:space="preserve">11.62  </t>
  </si>
  <si>
    <t xml:space="preserve">235.27   </t>
  </si>
  <si>
    <t xml:space="preserve">-46.94  </t>
  </si>
  <si>
    <t xml:space="preserve">32.80   </t>
  </si>
  <si>
    <t xml:space="preserve">14.55   </t>
  </si>
  <si>
    <t xml:space="preserve">235.76   </t>
  </si>
  <si>
    <t xml:space="preserve">-47.38  </t>
  </si>
  <si>
    <t xml:space="preserve">4.36    </t>
  </si>
  <si>
    <t xml:space="preserve">-1.14   </t>
  </si>
  <si>
    <t xml:space="preserve">228.62   </t>
  </si>
  <si>
    <t xml:space="preserve">-51.88  </t>
  </si>
  <si>
    <t xml:space="preserve">59.48 </t>
  </si>
  <si>
    <t xml:space="preserve">19.38  </t>
  </si>
  <si>
    <t xml:space="preserve">50.08   </t>
  </si>
  <si>
    <t xml:space="preserve">10.00   </t>
  </si>
  <si>
    <t xml:space="preserve">-51.87  </t>
  </si>
  <si>
    <t xml:space="preserve">228.41   </t>
  </si>
  <si>
    <t xml:space="preserve">-51.97  </t>
  </si>
  <si>
    <t xml:space="preserve">27.89   </t>
  </si>
  <si>
    <t xml:space="preserve">14.57   </t>
  </si>
  <si>
    <t xml:space="preserve">1.26    </t>
  </si>
  <si>
    <t xml:space="preserve">0.65   </t>
  </si>
  <si>
    <t xml:space="preserve">227.87   </t>
  </si>
  <si>
    <t xml:space="preserve">-52.68  </t>
  </si>
  <si>
    <t xml:space="preserve">19.04   </t>
  </si>
  <si>
    <t xml:space="preserve">22.53   </t>
  </si>
  <si>
    <t xml:space="preserve">229.01   </t>
  </si>
  <si>
    <t xml:space="preserve">-52.01  </t>
  </si>
  <si>
    <t xml:space="preserve">2.52    </t>
  </si>
  <si>
    <t xml:space="preserve">9.81    </t>
  </si>
  <si>
    <t xml:space="preserve">0.99    </t>
  </si>
  <si>
    <t xml:space="preserve">?225.37  </t>
  </si>
  <si>
    <t xml:space="preserve">-45.46  </t>
  </si>
  <si>
    <t xml:space="preserve">338.37  </t>
  </si>
  <si>
    <t xml:space="preserve">-170.15 </t>
  </si>
  <si>
    <t xml:space="preserve">-225.37 </t>
  </si>
  <si>
    <t xml:space="preserve">?491.23  </t>
  </si>
  <si>
    <t xml:space="preserve">-39.29  </t>
  </si>
  <si>
    <t xml:space="preserve">15000 </t>
  </si>
  <si>
    <t xml:space="preserve">210.00 </t>
  </si>
  <si>
    <t xml:space="preserve">14371   </t>
  </si>
  <si>
    <t xml:space="preserve">154.39  </t>
  </si>
  <si>
    <t xml:space="preserve">-6.23   </t>
  </si>
  <si>
    <t xml:space="preserve">220.77   </t>
  </si>
  <si>
    <t xml:space="preserve">-41.10  </t>
  </si>
  <si>
    <t xml:space="preserve">282.00 </t>
  </si>
  <si>
    <t xml:space="preserve">590.49  </t>
  </si>
  <si>
    <t xml:space="preserve">576.03  </t>
  </si>
  <si>
    <t xml:space="preserve">-2.97   </t>
  </si>
  <si>
    <t xml:space="preserve">228.59   </t>
  </si>
  <si>
    <t xml:space="preserve">-46.06  </t>
  </si>
  <si>
    <t xml:space="preserve">78.36   </t>
  </si>
  <si>
    <t xml:space="preserve">238.29   </t>
  </si>
  <si>
    <t xml:space="preserve">6.32    </t>
  </si>
  <si>
    <t xml:space="preserve">452.27  </t>
  </si>
  <si>
    <t xml:space="preserve">-63.79  </t>
  </si>
  <si>
    <t xml:space="preserve">1.10    </t>
  </si>
  <si>
    <t xml:space="preserve">6.45    </t>
  </si>
  <si>
    <t xml:space="preserve">209.35  </t>
  </si>
  <si>
    <t xml:space="preserve">-14.90  </t>
  </si>
  <si>
    <t xml:space="preserve">-0.17   </t>
  </si>
  <si>
    <t xml:space="preserve">228.65   </t>
  </si>
  <si>
    <t xml:space="preserve">-50.77  </t>
  </si>
  <si>
    <t xml:space="preserve">31.13   </t>
  </si>
  <si>
    <t xml:space="preserve">2.81    </t>
  </si>
  <si>
    <t xml:space="preserve">2.54   </t>
  </si>
  <si>
    <t xml:space="preserve">233.16   </t>
  </si>
  <si>
    <t xml:space="preserve">4.48    </t>
  </si>
  <si>
    <t xml:space="preserve">14.17   </t>
  </si>
  <si>
    <t xml:space="preserve">6.62    </t>
  </si>
  <si>
    <t xml:space="preserve">235.97   </t>
  </si>
  <si>
    <t xml:space="preserve">16.83   </t>
  </si>
  <si>
    <t xml:space="preserve">-19.94  </t>
  </si>
  <si>
    <t xml:space="preserve">119.39   </t>
  </si>
  <si>
    <t xml:space="preserve">182.22  </t>
  </si>
  <si>
    <t xml:space="preserve">-83.80  </t>
  </si>
  <si>
    <t xml:space="preserve">0.83    </t>
  </si>
  <si>
    <t xml:space="preserve">11.28   </t>
  </si>
  <si>
    <t xml:space="preserve">232.48   </t>
  </si>
  <si>
    <t xml:space="preserve">1.47    </t>
  </si>
  <si>
    <t xml:space="preserve">15.55   </t>
  </si>
  <si>
    <t xml:space="preserve">-5.23   </t>
  </si>
  <si>
    <t xml:space="preserve">237.14   </t>
  </si>
  <si>
    <t xml:space="preserve">241.10   </t>
  </si>
  <si>
    <t xml:space="preserve">24.96   </t>
  </si>
  <si>
    <t xml:space="preserve">-70.65  </t>
  </si>
  <si>
    <t xml:space="preserve">234.30   </t>
  </si>
  <si>
    <t xml:space="preserve">36.61   </t>
  </si>
  <si>
    <t xml:space="preserve">14.39   </t>
  </si>
  <si>
    <t xml:space="preserve">0.24    </t>
  </si>
  <si>
    <t xml:space="preserve">24.04  </t>
  </si>
  <si>
    <t xml:space="preserve">230.73   </t>
  </si>
  <si>
    <t xml:space="preserve">4.91    </t>
  </si>
  <si>
    <t xml:space="preserve">137.02  </t>
  </si>
  <si>
    <t xml:space="preserve">8.91    </t>
  </si>
  <si>
    <t xml:space="preserve">0.76    </t>
  </si>
  <si>
    <t xml:space="preserve">-6.64  </t>
  </si>
  <si>
    <t xml:space="preserve">231.07   </t>
  </si>
  <si>
    <t xml:space="preserve">7.54    </t>
  </si>
  <si>
    <t xml:space="preserve">10.06   </t>
  </si>
  <si>
    <t xml:space="preserve">6.27    </t>
  </si>
  <si>
    <t xml:space="preserve">231.76   </t>
  </si>
  <si>
    <t xml:space="preserve">9.70    </t>
  </si>
  <si>
    <t xml:space="preserve">5.36    </t>
  </si>
  <si>
    <t xml:space="preserve">-10.56  </t>
  </si>
  <si>
    <t xml:space="preserve">-0.62   </t>
  </si>
  <si>
    <t xml:space="preserve">513.62   </t>
  </si>
  <si>
    <t xml:space="preserve">9.73    </t>
  </si>
  <si>
    <t xml:space="preserve">231.69   </t>
  </si>
  <si>
    <t xml:space="preserve">11.77   </t>
  </si>
  <si>
    <t xml:space="preserve">232.27   </t>
  </si>
  <si>
    <t xml:space="preserve">13.17   </t>
  </si>
  <si>
    <t xml:space="preserve">60.68  </t>
  </si>
  <si>
    <t xml:space="preserve">209.44  </t>
  </si>
  <si>
    <t xml:space="preserve">80.95   </t>
  </si>
  <si>
    <t xml:space="preserve">1.83    </t>
  </si>
  <si>
    <t xml:space="preserve">510.77   </t>
  </si>
  <si>
    <t xml:space="preserve">-4.27   </t>
  </si>
  <si>
    <t xml:space="preserve">231.56   </t>
  </si>
  <si>
    <t xml:space="preserve">11.56   </t>
  </si>
  <si>
    <t xml:space="preserve">-15.70  </t>
  </si>
  <si>
    <t xml:space="preserve">-25.05  </t>
  </si>
  <si>
    <t xml:space="preserve">1.23    </t>
  </si>
  <si>
    <t xml:space="preserve">-4.31   </t>
  </si>
  <si>
    <t xml:space="preserve">-17.93 </t>
  </si>
  <si>
    <t xml:space="preserve">231.42   </t>
  </si>
  <si>
    <t xml:space="preserve">0.43    </t>
  </si>
  <si>
    <t xml:space="preserve">0.55    </t>
  </si>
  <si>
    <t xml:space="preserve">10.92  </t>
  </si>
  <si>
    <t xml:space="preserve">231.20   </t>
  </si>
  <si>
    <t xml:space="preserve">60.00 </t>
  </si>
  <si>
    <t xml:space="preserve">19.00  </t>
  </si>
  <si>
    <t xml:space="preserve">116.15  </t>
  </si>
  <si>
    <t xml:space="preserve">55.75   </t>
  </si>
  <si>
    <t xml:space="preserve">-2.20   </t>
  </si>
  <si>
    <t xml:space="preserve">501.03   </t>
  </si>
  <si>
    <t xml:space="preserve">-40.64  </t>
  </si>
  <si>
    <t xml:space="preserve">96.00  </t>
  </si>
  <si>
    <t xml:space="preserve">107.53  </t>
  </si>
  <si>
    <t xml:space="preserve">395.71  </t>
  </si>
  <si>
    <t xml:space="preserve">-0.03   </t>
  </si>
  <si>
    <t xml:space="preserve">232.33   </t>
  </si>
  <si>
    <t xml:space="preserve">231.72   </t>
  </si>
  <si>
    <t xml:space="preserve">4.57    </t>
  </si>
  <si>
    <t xml:space="preserve">4.60    </t>
  </si>
  <si>
    <t xml:space="preserve">22.51   </t>
  </si>
  <si>
    <t xml:space="preserve">4.38    </t>
  </si>
  <si>
    <t xml:space="preserve">0.20    </t>
  </si>
  <si>
    <t xml:space="preserve">-20.87 </t>
  </si>
  <si>
    <t xml:space="preserve">232.29   </t>
  </si>
  <si>
    <t xml:space="preserve">5.08    </t>
  </si>
  <si>
    <t xml:space="preserve">10.19   </t>
  </si>
  <si>
    <t xml:space="preserve">5.47    </t>
  </si>
  <si>
    <t xml:space="preserve">232.39   </t>
  </si>
  <si>
    <t xml:space="preserve">2.90    </t>
  </si>
  <si>
    <t xml:space="preserve">17.52   </t>
  </si>
  <si>
    <t xml:space="preserve">-10.12  </t>
  </si>
  <si>
    <t xml:space="preserve">3.92    </t>
  </si>
  <si>
    <t xml:space="preserve">11.25  </t>
  </si>
  <si>
    <t xml:space="preserve">233.15   </t>
  </si>
  <si>
    <t xml:space="preserve">5.77    </t>
  </si>
  <si>
    <t xml:space="preserve">55.16   </t>
  </si>
  <si>
    <t xml:space="preserve">-11.86  </t>
  </si>
  <si>
    <t xml:space="preserve">0.14    </t>
  </si>
  <si>
    <t xml:space="preserve">-2.95   </t>
  </si>
  <si>
    <t xml:space="preserve">?39.18 </t>
  </si>
  <si>
    <t xml:space="preserve">233.41   </t>
  </si>
  <si>
    <t xml:space="preserve">0.02    </t>
  </si>
  <si>
    <t xml:space="preserve">8.41    </t>
  </si>
  <si>
    <t xml:space="preserve">8.43    </t>
  </si>
  <si>
    <t xml:space="preserve">509.76   </t>
  </si>
  <si>
    <t xml:space="preserve">18.25   </t>
  </si>
  <si>
    <t xml:space="preserve">-3.21   </t>
  </si>
  <si>
    <t xml:space="preserve">109.97  </t>
  </si>
  <si>
    <t xml:space="preserve">?-39.49 </t>
  </si>
  <si>
    <t xml:space="preserve">-39.47  </t>
  </si>
  <si>
    <t xml:space="preserve">1.44    </t>
  </si>
  <si>
    <t xml:space="preserve">-1.35   </t>
  </si>
  <si>
    <t xml:space="preserve">184.14  </t>
  </si>
  <si>
    <t xml:space="preserve">83.46   </t>
  </si>
  <si>
    <t xml:space="preserve">5.20    </t>
  </si>
  <si>
    <t xml:space="preserve">17.46   </t>
  </si>
  <si>
    <t xml:space="preserve">15.98  </t>
  </si>
  <si>
    <t xml:space="preserve">227.85   </t>
  </si>
  <si>
    <t xml:space="preserve">15.83   </t>
  </si>
  <si>
    <t xml:space="preserve">-47.12  </t>
  </si>
  <si>
    <t xml:space="preserve">22.36   </t>
  </si>
  <si>
    <t xml:space="preserve">229.24   </t>
  </si>
  <si>
    <t xml:space="preserve">31.51   </t>
  </si>
  <si>
    <t xml:space="preserve">-9.28   </t>
  </si>
  <si>
    <t xml:space="preserve">232.41   </t>
  </si>
  <si>
    <t xml:space="preserve">-47.30  </t>
  </si>
  <si>
    <t xml:space="preserve">-5.05  </t>
  </si>
  <si>
    <t xml:space="preserve">211.56  </t>
  </si>
  <si>
    <t xml:space="preserve">110.00  </t>
  </si>
  <si>
    <t xml:space="preserve">236.83   </t>
  </si>
  <si>
    <t xml:space="preserve">429.19  </t>
  </si>
  <si>
    <t xml:space="preserve">-18.83  </t>
  </si>
  <si>
    <t xml:space="preserve">-5.20   </t>
  </si>
  <si>
    <t xml:space="preserve">228.94   </t>
  </si>
  <si>
    <t xml:space="preserve">-52.63  </t>
  </si>
  <si>
    <t xml:space="preserve">42.07   </t>
  </si>
  <si>
    <t xml:space="preserve">7.98    </t>
  </si>
  <si>
    <t xml:space="preserve">0.48    </t>
  </si>
  <si>
    <t xml:space="preserve">-2.89  </t>
  </si>
  <si>
    <t xml:space="preserve">513.02   </t>
  </si>
  <si>
    <t xml:space="preserve">-19.36  </t>
  </si>
  <si>
    <t xml:space="preserve">48.04  </t>
  </si>
  <si>
    <t xml:space="preserve">0.64    </t>
  </si>
  <si>
    <t>?-49.13</t>
  </si>
  <si>
    <t xml:space="preserve">236.04   </t>
  </si>
  <si>
    <t xml:space="preserve">-43.28  </t>
  </si>
  <si>
    <t xml:space="preserve">5.06  </t>
  </si>
  <si>
    <t xml:space="preserve">0.38   </t>
  </si>
  <si>
    <t xml:space="preserve">514.19   </t>
  </si>
  <si>
    <t xml:space="preserve">2.13    </t>
  </si>
  <si>
    <t xml:space="preserve">235.03   </t>
  </si>
  <si>
    <t xml:space="preserve">5.21    </t>
  </si>
  <si>
    <t xml:space="preserve">194.14  </t>
  </si>
  <si>
    <t xml:space="preserve">3.97    </t>
  </si>
  <si>
    <t xml:space="preserve">515.28   </t>
  </si>
  <si>
    <t xml:space="preserve">6.67    </t>
  </si>
  <si>
    <t xml:space="preserve">-0.97   </t>
  </si>
  <si>
    <t xml:space="preserve">511.44   </t>
  </si>
  <si>
    <t xml:space="preserve">22.64   </t>
  </si>
  <si>
    <t xml:space="preserve">179.35 </t>
  </si>
  <si>
    <t xml:space="preserve">127.03  </t>
  </si>
  <si>
    <t xml:space="preserve">195.08  </t>
  </si>
  <si>
    <t xml:space="preserve">508.39   </t>
  </si>
  <si>
    <t xml:space="preserve">21.89   </t>
  </si>
  <si>
    <t xml:space="preserve">231.68   </t>
  </si>
  <si>
    <t xml:space="preserve">6.75    </t>
  </si>
  <si>
    <t xml:space="preserve">-1.74   </t>
  </si>
  <si>
    <t xml:space="preserve">-2.31   </t>
  </si>
  <si>
    <t xml:space="preserve">1.22    </t>
  </si>
  <si>
    <t xml:space="preserve">0.00111 </t>
  </si>
  <si>
    <t xml:space="preserve">2.31   </t>
  </si>
  <si>
    <t xml:space="preserve">236.32   </t>
  </si>
  <si>
    <t xml:space="preserve">-46.59  </t>
  </si>
  <si>
    <t xml:space="preserve">7.27    </t>
  </si>
  <si>
    <t xml:space="preserve">-5.78   </t>
  </si>
  <si>
    <t xml:space="preserve">0.09    </t>
  </si>
  <si>
    <t xml:space="preserve">-7.27   </t>
  </si>
  <si>
    <t xml:space="preserve">5.78   </t>
  </si>
  <si>
    <t xml:space="preserve">507.47   </t>
  </si>
  <si>
    <t xml:space="preserve">8.37    </t>
  </si>
  <si>
    <t xml:space="preserve">94.00 </t>
  </si>
  <si>
    <t xml:space="preserve">144.29 </t>
  </si>
  <si>
    <t xml:space="preserve">-65.27  </t>
  </si>
  <si>
    <t xml:space="preserve">0.00549 </t>
  </si>
  <si>
    <t xml:space="preserve">216.45   </t>
  </si>
  <si>
    <t xml:space="preserve">-51.89  </t>
  </si>
  <si>
    <t xml:space="preserve">467.82  </t>
  </si>
  <si>
    <t xml:space="preserve">101.60  </t>
  </si>
  <si>
    <t xml:space="preserve">0        </t>
  </si>
  <si>
    <t xml:space="preserve">*0      </t>
  </si>
  <si>
    <t xml:space="preserve">*0   </t>
  </si>
  <si>
    <t xml:space="preserve">*0    </t>
  </si>
  <si>
    <t xml:space="preserve">*0     </t>
  </si>
  <si>
    <t xml:space="preserve">511.90   </t>
  </si>
  <si>
    <t xml:space="preserve">9.21    </t>
  </si>
  <si>
    <t xml:space="preserve">-75.41 </t>
  </si>
  <si>
    <t xml:space="preserve">-1.15   </t>
  </si>
  <si>
    <t xml:space="preserve">-1.58 </t>
  </si>
  <si>
    <t xml:space="preserve">507.01   </t>
  </si>
  <si>
    <t xml:space="preserve">14.03   </t>
  </si>
  <si>
    <t xml:space="preserve">6.15    </t>
  </si>
  <si>
    <t xml:space="preserve">-7.55   </t>
  </si>
  <si>
    <t xml:space="preserve">-6.29   </t>
  </si>
  <si>
    <t xml:space="preserve">7.56   </t>
  </si>
  <si>
    <t xml:space="preserve">503.44   </t>
  </si>
  <si>
    <t xml:space="preserve">-49.94  </t>
  </si>
  <si>
    <t xml:space="preserve">237.26   </t>
  </si>
  <si>
    <t xml:space="preserve">1.14    </t>
  </si>
  <si>
    <t xml:space="preserve">92.80  </t>
  </si>
  <si>
    <t xml:space="preserve">410.38  </t>
  </si>
  <si>
    <t xml:space="preserve">80.79   </t>
  </si>
  <si>
    <t xml:space="preserve">-1.24   </t>
  </si>
  <si>
    <t xml:space="preserve">503.70   </t>
  </si>
  <si>
    <t xml:space="preserve">-42.02  </t>
  </si>
  <si>
    <t xml:space="preserve">2957.7  </t>
  </si>
  <si>
    <t xml:space="preserve">138.56  </t>
  </si>
  <si>
    <t xml:space="preserve">-2.70   </t>
  </si>
  <si>
    <t xml:space="preserve">237.64   </t>
  </si>
  <si>
    <t xml:space="preserve">-44.49  </t>
  </si>
  <si>
    <t xml:space="preserve">124.06  </t>
  </si>
  <si>
    <t xml:space="preserve">-54.61  </t>
  </si>
  <si>
    <t xml:space="preserve">-3.04   </t>
  </si>
  <si>
    <t xml:space="preserve">6.24    </t>
  </si>
  <si>
    <t xml:space="preserve">514.09   </t>
  </si>
  <si>
    <t xml:space="preserve">164.71 </t>
  </si>
  <si>
    <t xml:space="preserve">-22.49  </t>
  </si>
  <si>
    <t xml:space="preserve">200.00  </t>
  </si>
  <si>
    <t xml:space="preserve">4.16    </t>
  </si>
  <si>
    <t xml:space="preserve">520.97   </t>
  </si>
  <si>
    <t xml:space="preserve">21.96   </t>
  </si>
  <si>
    <t xml:space="preserve">30000 </t>
  </si>
  <si>
    <t xml:space="preserve">300.00 </t>
  </si>
  <si>
    <t xml:space="preserve">28977   </t>
  </si>
  <si>
    <t xml:space="preserve">348.29  </t>
  </si>
  <si>
    <t xml:space="preserve">516.21   </t>
  </si>
  <si>
    <t xml:space="preserve">6.93    </t>
  </si>
  <si>
    <t xml:space="preserve">93.69   </t>
  </si>
  <si>
    <t xml:space="preserve">73.34   </t>
  </si>
  <si>
    <t xml:space="preserve">-0.34   </t>
  </si>
  <si>
    <t xml:space="preserve">238.11   </t>
  </si>
  <si>
    <t xml:space="preserve">4.61    </t>
  </si>
  <si>
    <t xml:space="preserve">170.18  </t>
  </si>
  <si>
    <t xml:space="preserve">-27.94  </t>
  </si>
  <si>
    <t xml:space="preserve">-4.71   </t>
  </si>
  <si>
    <t xml:space="preserve">513.06   </t>
  </si>
  <si>
    <t xml:space="preserve">16.56   </t>
  </si>
  <si>
    <t xml:space="preserve">741.46  </t>
  </si>
  <si>
    <t xml:space="preserve">-88.63  </t>
  </si>
  <si>
    <t xml:space="preserve">-1.32   </t>
  </si>
  <si>
    <t xml:space="preserve">510.00   </t>
  </si>
  <si>
    <t xml:space="preserve">14.24   </t>
  </si>
  <si>
    <t xml:space="preserve">118.80  </t>
  </si>
  <si>
    <t xml:space="preserve">216.88  </t>
  </si>
  <si>
    <t xml:space="preserve">-3.53   </t>
  </si>
  <si>
    <t xml:space="preserve">513.04   </t>
  </si>
  <si>
    <t xml:space="preserve">-178.76 </t>
  </si>
  <si>
    <t xml:space="preserve">89.61   </t>
  </si>
  <si>
    <t xml:space="preserve">238.17   </t>
  </si>
  <si>
    <t xml:space="preserve">0.44    </t>
  </si>
  <si>
    <t xml:space="preserve">-10.01  </t>
  </si>
  <si>
    <t xml:space="preserve">-27.87  </t>
  </si>
  <si>
    <t xml:space="preserve">4.97    </t>
  </si>
  <si>
    <t xml:space="preserve">0.62    </t>
  </si>
  <si>
    <t xml:space="preserve">26.70  </t>
  </si>
  <si>
    <t xml:space="preserve">236.38   </t>
  </si>
  <si>
    <t xml:space="preserve">-40.44  </t>
  </si>
  <si>
    <t xml:space="preserve">-5.68   </t>
  </si>
  <si>
    <t xml:space="preserve">4.06    </t>
  </si>
  <si>
    <t xml:space="preserve">5.28   </t>
  </si>
  <si>
    <t xml:space="preserve">?228.88  </t>
  </si>
  <si>
    <t xml:space="preserve">-52.09  </t>
  </si>
  <si>
    <t xml:space="preserve">-4.90   </t>
  </si>
  <si>
    <t xml:space="preserve">3.95    </t>
  </si>
  <si>
    <t xml:space="preserve">-228.88 </t>
  </si>
  <si>
    <t xml:space="preserve">-4.14  </t>
  </si>
  <si>
    <t xml:space="preserve">233.44   </t>
  </si>
  <si>
    <t xml:space="preserve">-46.15  </t>
  </si>
  <si>
    <t xml:space="preserve">9.76    </t>
  </si>
  <si>
    <t xml:space="preserve">4.89    </t>
  </si>
  <si>
    <t xml:space="preserve">236.05   </t>
  </si>
  <si>
    <t xml:space="preserve">-46.73  </t>
  </si>
  <si>
    <t xml:space="preserve">4.83    </t>
  </si>
  <si>
    <t xml:space="preserve">237.80   </t>
  </si>
  <si>
    <t xml:space="preserve">-38.79  </t>
  </si>
  <si>
    <t xml:space="preserve">10.66   </t>
  </si>
  <si>
    <t xml:space="preserve">4.84    </t>
  </si>
  <si>
    <t xml:space="preserve">239.81   </t>
  </si>
  <si>
    <t xml:space="preserve">-30.55  </t>
  </si>
  <si>
    <t xml:space="preserve">-86.93  </t>
  </si>
  <si>
    <t xml:space="preserve">13.60   </t>
  </si>
  <si>
    <t xml:space="preserve">227.81   </t>
  </si>
  <si>
    <t xml:space="preserve">-9.10   </t>
  </si>
  <si>
    <t xml:space="preserve">10.14   </t>
  </si>
  <si>
    <t xml:space="preserve">230.07   </t>
  </si>
  <si>
    <t xml:space="preserve">9.71    </t>
  </si>
  <si>
    <t xml:space="preserve">10.28   </t>
  </si>
  <si>
    <t xml:space="preserve">4.82    </t>
  </si>
  <si>
    <t xml:space="preserve">234.99   </t>
  </si>
  <si>
    <t xml:space="preserve">2.75    </t>
  </si>
  <si>
    <t xml:space="preserve">9.35    </t>
  </si>
  <si>
    <t xml:space="preserve">233.30   </t>
  </si>
  <si>
    <t xml:space="preserve">9.09    </t>
  </si>
  <si>
    <t xml:space="preserve">231.25   </t>
  </si>
  <si>
    <t xml:space="preserve">1.30    </t>
  </si>
  <si>
    <t xml:space="preserve">9.16    </t>
  </si>
  <si>
    <t xml:space="preserve">4.40    </t>
  </si>
  <si>
    <t xml:space="preserve">234.73   </t>
  </si>
  <si>
    <t xml:space="preserve">1.70    </t>
  </si>
  <si>
    <t xml:space="preserve">4.78    </t>
  </si>
  <si>
    <t xml:space="preserve">-41.26  </t>
  </si>
  <si>
    <t xml:space="preserve">229.34   </t>
  </si>
  <si>
    <t xml:space="preserve">-50.57  </t>
  </si>
  <si>
    <t xml:space="preserve">516.23   </t>
  </si>
  <si>
    <t xml:space="preserve">19.24   </t>
  </si>
  <si>
    <t xml:space="preserve">-353.47 </t>
  </si>
  <si>
    <t xml:space="preserve">1.78    </t>
  </si>
  <si>
    <t xml:space="preserve">230.92   </t>
  </si>
  <si>
    <t xml:space="preserve">-19.97  </t>
  </si>
  <si>
    <t xml:space="preserve">45.58   </t>
  </si>
  <si>
    <t xml:space="preserve">8.02    </t>
  </si>
  <si>
    <t>РЕЖИМ СВЯЗЕЙ &lt;10&gt;</t>
  </si>
  <si>
    <t xml:space="preserve">Ppq    </t>
  </si>
  <si>
    <t xml:space="preserve">Pqp     </t>
  </si>
  <si>
    <t xml:space="preserve">dPpq    </t>
  </si>
  <si>
    <t xml:space="preserve">dQpq    </t>
  </si>
  <si>
    <t xml:space="preserve">dPqp    </t>
  </si>
  <si>
    <t xml:space="preserve">dQqp     </t>
  </si>
  <si>
    <t xml:space="preserve">?0     </t>
  </si>
  <si>
    <t xml:space="preserve">?0      </t>
  </si>
  <si>
    <t xml:space="preserve">76.31  </t>
  </si>
  <si>
    <t xml:space="preserve">54.99   </t>
  </si>
  <si>
    <t xml:space="preserve">-76.05  </t>
  </si>
  <si>
    <t xml:space="preserve">-56.05  </t>
  </si>
  <si>
    <t xml:space="preserve">0.36     </t>
  </si>
  <si>
    <t xml:space="preserve">-72.27 </t>
  </si>
  <si>
    <t xml:space="preserve">-16.18  </t>
  </si>
  <si>
    <t xml:space="preserve">72.33   </t>
  </si>
  <si>
    <t xml:space="preserve">14.61   </t>
  </si>
  <si>
    <t xml:space="preserve">-0.82   </t>
  </si>
  <si>
    <t xml:space="preserve">2.81     </t>
  </si>
  <si>
    <t xml:space="preserve">-85.44 </t>
  </si>
  <si>
    <t xml:space="preserve">14.14   </t>
  </si>
  <si>
    <t xml:space="preserve">86.27   </t>
  </si>
  <si>
    <t xml:space="preserve">-18.96  </t>
  </si>
  <si>
    <t xml:space="preserve">4.69    </t>
  </si>
  <si>
    <t xml:space="preserve">-21.28  </t>
  </si>
  <si>
    <t xml:space="preserve">-5.04   </t>
  </si>
  <si>
    <t xml:space="preserve">6.33     </t>
  </si>
  <si>
    <t xml:space="preserve">18.87  </t>
  </si>
  <si>
    <t xml:space="preserve">-14.10  </t>
  </si>
  <si>
    <t xml:space="preserve">-18.77  </t>
  </si>
  <si>
    <t xml:space="preserve">-5.16   </t>
  </si>
  <si>
    <t xml:space="preserve">7.84    </t>
  </si>
  <si>
    <t xml:space="preserve">*-1.00   </t>
  </si>
  <si>
    <t xml:space="preserve">203.30 </t>
  </si>
  <si>
    <t xml:space="preserve">-51.42  </t>
  </si>
  <si>
    <t xml:space="preserve">-203.20 </t>
  </si>
  <si>
    <t xml:space="preserve">62.57   </t>
  </si>
  <si>
    <t xml:space="preserve">5.94    </t>
  </si>
  <si>
    <t xml:space="preserve">-7.60   </t>
  </si>
  <si>
    <t xml:space="preserve">-11.38   </t>
  </si>
  <si>
    <t xml:space="preserve">25.71   </t>
  </si>
  <si>
    <t xml:space="preserve">213.72  </t>
  </si>
  <si>
    <t xml:space="preserve">-41.61  </t>
  </si>
  <si>
    <t xml:space="preserve">3.38    </t>
  </si>
  <si>
    <t xml:space="preserve">-29.93  </t>
  </si>
  <si>
    <t xml:space="preserve">-1.09   </t>
  </si>
  <si>
    <t xml:space="preserve">20.35    </t>
  </si>
  <si>
    <t xml:space="preserve">128.21 </t>
  </si>
  <si>
    <t xml:space="preserve">-110.20 </t>
  </si>
  <si>
    <t xml:space="preserve">-127.88 </t>
  </si>
  <si>
    <t xml:space="preserve">-48.00  </t>
  </si>
  <si>
    <t xml:space="preserve">4.79    </t>
  </si>
  <si>
    <t xml:space="preserve">9.20    </t>
  </si>
  <si>
    <t xml:space="preserve">-2.64   </t>
  </si>
  <si>
    <t xml:space="preserve">-7.37    </t>
  </si>
  <si>
    <t xml:space="preserve">-79.13 </t>
  </si>
  <si>
    <t xml:space="preserve">-68.33  </t>
  </si>
  <si>
    <t xml:space="preserve">79.27   </t>
  </si>
  <si>
    <t xml:space="preserve">-123.58 </t>
  </si>
  <si>
    <t xml:space="preserve">-10.67  </t>
  </si>
  <si>
    <t xml:space="preserve">-0.95   </t>
  </si>
  <si>
    <t xml:space="preserve">6.51     </t>
  </si>
  <si>
    <t xml:space="preserve">342.05 </t>
  </si>
  <si>
    <t xml:space="preserve">16.10   </t>
  </si>
  <si>
    <t xml:space="preserve">-339.86 </t>
  </si>
  <si>
    <t xml:space="preserve">3.16    </t>
  </si>
  <si>
    <t xml:space="preserve">0.47    </t>
  </si>
  <si>
    <t xml:space="preserve">6.05    </t>
  </si>
  <si>
    <t xml:space="preserve">-1.08   </t>
  </si>
  <si>
    <t xml:space="preserve">-11.07   </t>
  </si>
  <si>
    <t xml:space="preserve">378.58 </t>
  </si>
  <si>
    <t xml:space="preserve">-57.71  </t>
  </si>
  <si>
    <t xml:space="preserve">-377.85 </t>
  </si>
  <si>
    <t xml:space="preserve">23.83   </t>
  </si>
  <si>
    <t xml:space="preserve">23.70   </t>
  </si>
  <si>
    <t xml:space="preserve">-5.80   </t>
  </si>
  <si>
    <t xml:space="preserve">-23.83   </t>
  </si>
  <si>
    <t xml:space="preserve">?35.10 </t>
  </si>
  <si>
    <t xml:space="preserve">?-1.87  </t>
  </si>
  <si>
    <t xml:space="preserve">-34.99  </t>
  </si>
  <si>
    <t xml:space="preserve">0.60    </t>
  </si>
  <si>
    <t xml:space="preserve">3.67    </t>
  </si>
  <si>
    <t xml:space="preserve">21.17  </t>
  </si>
  <si>
    <t xml:space="preserve">-21.10  </t>
  </si>
  <si>
    <t xml:space="preserve">-2.05   </t>
  </si>
  <si>
    <t xml:space="preserve">-12.86   </t>
  </si>
  <si>
    <t xml:space="preserve">-4.46  </t>
  </si>
  <si>
    <t xml:space="preserve">4.50    </t>
  </si>
  <si>
    <t xml:space="preserve">-22.96  </t>
  </si>
  <si>
    <t xml:space="preserve">5.56    </t>
  </si>
  <si>
    <t xml:space="preserve">-2.07   </t>
  </si>
  <si>
    <t xml:space="preserve">0.68     </t>
  </si>
  <si>
    <t xml:space="preserve">32.17  </t>
  </si>
  <si>
    <t xml:space="preserve">-15.00  </t>
  </si>
  <si>
    <t xml:space="preserve">-32.00  </t>
  </si>
  <si>
    <t xml:space="preserve">4.11    </t>
  </si>
  <si>
    <t xml:space="preserve">5.26    </t>
  </si>
  <si>
    <t xml:space="preserve">-4.37   </t>
  </si>
  <si>
    <t xml:space="preserve">90.80  </t>
  </si>
  <si>
    <t xml:space="preserve">9.57    </t>
  </si>
  <si>
    <t xml:space="preserve">-90.07  </t>
  </si>
  <si>
    <t xml:space="preserve">-13.23  </t>
  </si>
  <si>
    <t xml:space="preserve">12.36   </t>
  </si>
  <si>
    <t xml:space="preserve">-12.98   </t>
  </si>
  <si>
    <t xml:space="preserve">39.86  </t>
  </si>
  <si>
    <t xml:space="preserve">27.57   </t>
  </si>
  <si>
    <t xml:space="preserve">-39.68  </t>
  </si>
  <si>
    <t xml:space="preserve">-32.42  </t>
  </si>
  <si>
    <t xml:space="preserve">-5.57   </t>
  </si>
  <si>
    <t xml:space="preserve">3.93    </t>
  </si>
  <si>
    <t xml:space="preserve">5.40    </t>
  </si>
  <si>
    <t xml:space="preserve">-4.12    </t>
  </si>
  <si>
    <t xml:space="preserve">-76.08 </t>
  </si>
  <si>
    <t xml:space="preserve">-16.59  </t>
  </si>
  <si>
    <t xml:space="preserve">76.72   </t>
  </si>
  <si>
    <t xml:space="preserve">11.86   </t>
  </si>
  <si>
    <t xml:space="preserve">-86.99 </t>
  </si>
  <si>
    <t xml:space="preserve">87.94   </t>
  </si>
  <si>
    <t xml:space="preserve">-12.38  </t>
  </si>
  <si>
    <t xml:space="preserve">3.33     </t>
  </si>
  <si>
    <t xml:space="preserve">-59.70 </t>
  </si>
  <si>
    <t xml:space="preserve">-16.87  </t>
  </si>
  <si>
    <t xml:space="preserve">61.35   </t>
  </si>
  <si>
    <t xml:space="preserve">-5.13   </t>
  </si>
  <si>
    <t xml:space="preserve">38.10  </t>
  </si>
  <si>
    <t xml:space="preserve">51.03   </t>
  </si>
  <si>
    <t xml:space="preserve">-38.02  </t>
  </si>
  <si>
    <t xml:space="preserve">-52.03  </t>
  </si>
  <si>
    <t xml:space="preserve">1.41    </t>
  </si>
  <si>
    <t xml:space="preserve">6.23    </t>
  </si>
  <si>
    <t xml:space="preserve">631.66 </t>
  </si>
  <si>
    <t xml:space="preserve">-130.64 </t>
  </si>
  <si>
    <t xml:space="preserve">-628.82 </t>
  </si>
  <si>
    <t xml:space="preserve">69.21   </t>
  </si>
  <si>
    <t xml:space="preserve">-7.66   </t>
  </si>
  <si>
    <t xml:space="preserve">-6.94   </t>
  </si>
  <si>
    <t xml:space="preserve">-16.21   </t>
  </si>
  <si>
    <t xml:space="preserve">81.84  </t>
  </si>
  <si>
    <t xml:space="preserve">4.04    </t>
  </si>
  <si>
    <t xml:space="preserve">-81.84  </t>
  </si>
  <si>
    <t xml:space="preserve">-2.67   </t>
  </si>
  <si>
    <t xml:space="preserve">-5.94   </t>
  </si>
  <si>
    <t xml:space="preserve">-15.28   </t>
  </si>
  <si>
    <t xml:space="preserve">-6.14   </t>
  </si>
  <si>
    <t xml:space="preserve">-14.98   </t>
  </si>
  <si>
    <t xml:space="preserve">130.66 </t>
  </si>
  <si>
    <t xml:space="preserve">40.85   </t>
  </si>
  <si>
    <t xml:space="preserve">-130.65 </t>
  </si>
  <si>
    <t xml:space="preserve">-37.14  </t>
  </si>
  <si>
    <t xml:space="preserve">5.35    </t>
  </si>
  <si>
    <t xml:space="preserve">-16.47   </t>
  </si>
  <si>
    <t xml:space="preserve">50.92  </t>
  </si>
  <si>
    <t xml:space="preserve">79.67   </t>
  </si>
  <si>
    <t xml:space="preserve">?-50.92 </t>
  </si>
  <si>
    <t xml:space="preserve">-1.92    </t>
  </si>
  <si>
    <t xml:space="preserve">-3.26  </t>
  </si>
  <si>
    <t xml:space="preserve">-4.47   </t>
  </si>
  <si>
    <t xml:space="preserve">3.27    </t>
  </si>
  <si>
    <t xml:space="preserve">-1.66   </t>
  </si>
  <si>
    <t xml:space="preserve">-3.28   </t>
  </si>
  <si>
    <t xml:space="preserve">1.08     </t>
  </si>
  <si>
    <t xml:space="preserve">329.35 </t>
  </si>
  <si>
    <t xml:space="preserve">3.91    </t>
  </si>
  <si>
    <t xml:space="preserve">-329.22 </t>
  </si>
  <si>
    <t xml:space="preserve">-15.07  </t>
  </si>
  <si>
    <t xml:space="preserve">29.02   </t>
  </si>
  <si>
    <t xml:space="preserve">11.73   </t>
  </si>
  <si>
    <t xml:space="preserve">-25.16  </t>
  </si>
  <si>
    <t xml:space="preserve">-17.36   </t>
  </si>
  <si>
    <t xml:space="preserve">-82.76 </t>
  </si>
  <si>
    <t xml:space="preserve">-161.00 </t>
  </si>
  <si>
    <t xml:space="preserve">?82.78  </t>
  </si>
  <si>
    <t xml:space="preserve">?164.06 </t>
  </si>
  <si>
    <t xml:space="preserve">-13.25  </t>
  </si>
  <si>
    <t xml:space="preserve">?-30.30  </t>
  </si>
  <si>
    <t xml:space="preserve">104.56  </t>
  </si>
  <si>
    <t xml:space="preserve">2294.0  </t>
  </si>
  <si>
    <t xml:space="preserve">311.83  </t>
  </si>
  <si>
    <t xml:space="preserve">?-44.45  </t>
  </si>
  <si>
    <t xml:space="preserve">?-34.90 </t>
  </si>
  <si>
    <t xml:space="preserve">451.48  </t>
  </si>
  <si>
    <t xml:space="preserve">17.51   </t>
  </si>
  <si>
    <t xml:space="preserve">-12.00  </t>
  </si>
  <si>
    <t xml:space="preserve">8.80    </t>
  </si>
  <si>
    <t xml:space="preserve">250.58 </t>
  </si>
  <si>
    <t xml:space="preserve">-85.73  </t>
  </si>
  <si>
    <t xml:space="preserve">-249.11 </t>
  </si>
  <si>
    <t xml:space="preserve">200.68  </t>
  </si>
  <si>
    <t xml:space="preserve">15.21   </t>
  </si>
  <si>
    <t xml:space="preserve">-14.73  </t>
  </si>
  <si>
    <t xml:space="preserve">-12.41   </t>
  </si>
  <si>
    <t xml:space="preserve">-38.94  </t>
  </si>
  <si>
    <t xml:space="preserve">884.81  </t>
  </si>
  <si>
    <t xml:space="preserve">133.10  </t>
  </si>
  <si>
    <t>?-273.91</t>
  </si>
  <si>
    <t xml:space="preserve">700.95  </t>
  </si>
  <si>
    <t xml:space="preserve">366.58  </t>
  </si>
  <si>
    <t xml:space="preserve">0.00000 </t>
  </si>
  <si>
    <t xml:space="preserve">291.26  </t>
  </si>
  <si>
    <t xml:space="preserve">307.59  </t>
  </si>
  <si>
    <t>?-266.16</t>
  </si>
  <si>
    <t xml:space="preserve">-3.37   </t>
  </si>
  <si>
    <t xml:space="preserve">?-38.06  </t>
  </si>
  <si>
    <t>?-236.54</t>
  </si>
  <si>
    <t xml:space="preserve">766.90  </t>
  </si>
  <si>
    <t xml:space="preserve">306.76  </t>
  </si>
  <si>
    <t xml:space="preserve">122.68 </t>
  </si>
  <si>
    <t xml:space="preserve">-49.52  </t>
  </si>
  <si>
    <t xml:space="preserve">-120.71 </t>
  </si>
  <si>
    <t xml:space="preserve">29.31   </t>
  </si>
  <si>
    <t xml:space="preserve">8.49    </t>
  </si>
  <si>
    <t xml:space="preserve">?30.09  </t>
  </si>
  <si>
    <t xml:space="preserve">-26.54   </t>
  </si>
  <si>
    <t xml:space="preserve">-36.48 </t>
  </si>
  <si>
    <t xml:space="preserve">37.14   </t>
  </si>
  <si>
    <t xml:space="preserve">?36.88  </t>
  </si>
  <si>
    <t xml:space="preserve">?-44.46 </t>
  </si>
  <si>
    <t xml:space="preserve">19.92   </t>
  </si>
  <si>
    <t xml:space="preserve">?40.95   </t>
  </si>
  <si>
    <t xml:space="preserve">-30.91 </t>
  </si>
  <si>
    <t xml:space="preserve">30.95   </t>
  </si>
  <si>
    <t xml:space="preserve">-3.68   </t>
  </si>
  <si>
    <t xml:space="preserve">-11.68  </t>
  </si>
  <si>
    <t xml:space="preserve">5.17    </t>
  </si>
  <si>
    <t xml:space="preserve">11.64    </t>
  </si>
  <si>
    <t xml:space="preserve">-7.51  </t>
  </si>
  <si>
    <t xml:space="preserve">7.52    </t>
  </si>
  <si>
    <t xml:space="preserve">-1.78   </t>
  </si>
  <si>
    <t xml:space="preserve">1.81    </t>
  </si>
  <si>
    <t xml:space="preserve">1.60    </t>
  </si>
  <si>
    <t xml:space="preserve">0.78     </t>
  </si>
  <si>
    <t xml:space="preserve">-7.81  </t>
  </si>
  <si>
    <t xml:space="preserve">7.81    </t>
  </si>
  <si>
    <t xml:space="preserve">-4.12   </t>
  </si>
  <si>
    <t xml:space="preserve">-0.30    </t>
  </si>
  <si>
    <t xml:space="preserve">77.44  </t>
  </si>
  <si>
    <t xml:space="preserve">22.89   </t>
  </si>
  <si>
    <t xml:space="preserve">-76.78  </t>
  </si>
  <si>
    <t xml:space="preserve">-27.20  </t>
  </si>
  <si>
    <t xml:space="preserve">-1.98   </t>
  </si>
  <si>
    <t xml:space="preserve">12.69   </t>
  </si>
  <si>
    <t xml:space="preserve">8.02     </t>
  </si>
  <si>
    <t xml:space="preserve">-27.04  </t>
  </si>
  <si>
    <t xml:space="preserve">496.80  </t>
  </si>
  <si>
    <t xml:space="preserve">-0.00000 </t>
  </si>
  <si>
    <t>?-59.15</t>
  </si>
  <si>
    <t xml:space="preserve">?23.26  </t>
  </si>
  <si>
    <t xml:space="preserve">59.48   </t>
  </si>
  <si>
    <t xml:space="preserve">-27.81  </t>
  </si>
  <si>
    <t xml:space="preserve">4.02    </t>
  </si>
  <si>
    <t xml:space="preserve">5.25    </t>
  </si>
  <si>
    <t>?-62.47</t>
  </si>
  <si>
    <t>?25.00423</t>
  </si>
  <si>
    <t xml:space="preserve">62.82   </t>
  </si>
  <si>
    <t xml:space="preserve">-29.15  </t>
  </si>
  <si>
    <t xml:space="preserve">-0.26   </t>
  </si>
  <si>
    <t xml:space="preserve">3.51    </t>
  </si>
  <si>
    <t>?-39.35</t>
  </si>
  <si>
    <t xml:space="preserve">?23.53  </t>
  </si>
  <si>
    <t xml:space="preserve">39.66   </t>
  </si>
  <si>
    <t xml:space="preserve">-7.11   </t>
  </si>
  <si>
    <t xml:space="preserve">?-39.30 </t>
  </si>
  <si>
    <t xml:space="preserve">14.73   </t>
  </si>
  <si>
    <t xml:space="preserve">-20.40 </t>
  </si>
  <si>
    <t xml:space="preserve">20.40   </t>
  </si>
  <si>
    <t xml:space="preserve">3.54     </t>
  </si>
  <si>
    <t xml:space="preserve">-34.06 </t>
  </si>
  <si>
    <t xml:space="preserve">?34.17  </t>
  </si>
  <si>
    <t xml:space="preserve">?-23.85 </t>
  </si>
  <si>
    <t xml:space="preserve">3.75    </t>
  </si>
  <si>
    <t xml:space="preserve">17.00514 </t>
  </si>
  <si>
    <t>?-13.45</t>
  </si>
  <si>
    <t xml:space="preserve">?38.22  </t>
  </si>
  <si>
    <t xml:space="preserve">13.86   </t>
  </si>
  <si>
    <t xml:space="preserve">-49.89  </t>
  </si>
  <si>
    <t xml:space="preserve">-12.03  </t>
  </si>
  <si>
    <t xml:space="preserve">?-47.30 </t>
  </si>
  <si>
    <t xml:space="preserve">-93.81 </t>
  </si>
  <si>
    <t xml:space="preserve">39.80   </t>
  </si>
  <si>
    <t xml:space="preserve">94.72   </t>
  </si>
  <si>
    <t xml:space="preserve">-42.50  </t>
  </si>
  <si>
    <t xml:space="preserve">-5.14   </t>
  </si>
  <si>
    <t xml:space="preserve">0.13    </t>
  </si>
  <si>
    <t xml:space="preserve">7.84     </t>
  </si>
  <si>
    <t xml:space="preserve">-98.29  </t>
  </si>
  <si>
    <t xml:space="preserve">216.70  </t>
  </si>
  <si>
    <t xml:space="preserve">?75.19  </t>
  </si>
  <si>
    <t xml:space="preserve">-2.66   </t>
  </si>
  <si>
    <t xml:space="preserve">-2.43    </t>
  </si>
  <si>
    <t xml:space="preserve">-98.43  </t>
  </si>
  <si>
    <t xml:space="preserve">217.30  </t>
  </si>
  <si>
    <t xml:space="preserve">?75.41  </t>
  </si>
  <si>
    <t xml:space="preserve">2.66    </t>
  </si>
  <si>
    <t xml:space="preserve">2.43     </t>
  </si>
  <si>
    <t xml:space="preserve">57.94  </t>
  </si>
  <si>
    <t xml:space="preserve">-57.75  </t>
  </si>
  <si>
    <t xml:space="preserve">-201.65 </t>
  </si>
  <si>
    <t xml:space="preserve">-9.69   </t>
  </si>
  <si>
    <t xml:space="preserve">?38.09  </t>
  </si>
  <si>
    <t xml:space="preserve">3.01    </t>
  </si>
  <si>
    <t xml:space="preserve">?-48.83  </t>
  </si>
  <si>
    <t xml:space="preserve">213.88 </t>
  </si>
  <si>
    <t xml:space="preserve">-34.07  </t>
  </si>
  <si>
    <t xml:space="preserve">-213.10 </t>
  </si>
  <si>
    <t xml:space="preserve">-103.02 </t>
  </si>
  <si>
    <t xml:space="preserve">-4.33   </t>
  </si>
  <si>
    <t xml:space="preserve">5.06    </t>
  </si>
  <si>
    <t xml:space="preserve">0.19     </t>
  </si>
  <si>
    <t xml:space="preserve">-25.31 </t>
  </si>
  <si>
    <t xml:space="preserve">121.74  </t>
  </si>
  <si>
    <t xml:space="preserve">25.32   </t>
  </si>
  <si>
    <t xml:space="preserve">-118.26 </t>
  </si>
  <si>
    <t xml:space="preserve">-5.23    </t>
  </si>
  <si>
    <t xml:space="preserve">4.90    </t>
  </si>
  <si>
    <t xml:space="preserve">-4.11    </t>
  </si>
  <si>
    <t xml:space="preserve">47.03  </t>
  </si>
  <si>
    <t xml:space="preserve">-9.63   </t>
  </si>
  <si>
    <t xml:space="preserve">-46.81  </t>
  </si>
  <si>
    <t xml:space="preserve">3.73    </t>
  </si>
  <si>
    <t xml:space="preserve">-0.04   </t>
  </si>
  <si>
    <t xml:space="preserve">5.46    </t>
  </si>
  <si>
    <t xml:space="preserve">-5.47    </t>
  </si>
  <si>
    <t xml:space="preserve">-0.91   </t>
  </si>
  <si>
    <t xml:space="preserve">2.85    </t>
  </si>
  <si>
    <t xml:space="preserve">-3.73    </t>
  </si>
  <si>
    <t xml:space="preserve">645.75 </t>
  </si>
  <si>
    <t xml:space="preserve">-101.81 </t>
  </si>
  <si>
    <t xml:space="preserve">-641.44 </t>
  </si>
  <si>
    <t xml:space="preserve">44.34   </t>
  </si>
  <si>
    <t xml:space="preserve">17.22   </t>
  </si>
  <si>
    <t xml:space="preserve">!69.62  </t>
  </si>
  <si>
    <t xml:space="preserve">-21.54  </t>
  </si>
  <si>
    <t xml:space="preserve">?-44.34  </t>
  </si>
  <si>
    <t xml:space="preserve">-47.76 </t>
  </si>
  <si>
    <t xml:space="preserve">10.11   </t>
  </si>
  <si>
    <t xml:space="preserve">47.86   </t>
  </si>
  <si>
    <t xml:space="preserve">-23.57  </t>
  </si>
  <si>
    <t xml:space="preserve">1.13    </t>
  </si>
  <si>
    <t xml:space="preserve">-6.99   </t>
  </si>
  <si>
    <t xml:space="preserve">7.21     </t>
  </si>
  <si>
    <t xml:space="preserve">863.96 </t>
  </si>
  <si>
    <t xml:space="preserve">-145.44 </t>
  </si>
  <si>
    <t xml:space="preserve">-859.48 </t>
  </si>
  <si>
    <t xml:space="preserve">143.42  </t>
  </si>
  <si>
    <t xml:space="preserve">-4.96   </t>
  </si>
  <si>
    <t xml:space="preserve">!-76.56 </t>
  </si>
  <si>
    <t xml:space="preserve">-3.15   </t>
  </si>
  <si>
    <t xml:space="preserve">!76.78   </t>
  </si>
  <si>
    <t xml:space="preserve">17.48  </t>
  </si>
  <si>
    <t xml:space="preserve">-142.35 </t>
  </si>
  <si>
    <t xml:space="preserve">-17.45  </t>
  </si>
  <si>
    <t xml:space="preserve">-97.53  </t>
  </si>
  <si>
    <t xml:space="preserve">-15.08  </t>
  </si>
  <si>
    <t xml:space="preserve">14.63   </t>
  </si>
  <si>
    <t xml:space="preserve">-15.85   </t>
  </si>
  <si>
    <t xml:space="preserve">101.30 </t>
  </si>
  <si>
    <t xml:space="preserve">-100.52 </t>
  </si>
  <si>
    <t xml:space="preserve">17.74   </t>
  </si>
  <si>
    <t xml:space="preserve">14.01   </t>
  </si>
  <si>
    <t xml:space="preserve">-0.92   </t>
  </si>
  <si>
    <t xml:space="preserve">-16.01   </t>
  </si>
  <si>
    <t xml:space="preserve">47.99  </t>
  </si>
  <si>
    <t xml:space="preserve">-47.66  </t>
  </si>
  <si>
    <t xml:space="preserve">-53.53  </t>
  </si>
  <si>
    <t xml:space="preserve">2.46    </t>
  </si>
  <si>
    <t xml:space="preserve">2.30    </t>
  </si>
  <si>
    <t xml:space="preserve">-2.51   </t>
  </si>
  <si>
    <t xml:space="preserve">0.18     </t>
  </si>
  <si>
    <t xml:space="preserve">-92.81  </t>
  </si>
  <si>
    <t xml:space="preserve">123.18  </t>
  </si>
  <si>
    <t xml:space="preserve">96.61   </t>
  </si>
  <si>
    <t xml:space="preserve">38.99  </t>
  </si>
  <si>
    <t xml:space="preserve">13.69   </t>
  </si>
  <si>
    <t xml:space="preserve">-38.80  </t>
  </si>
  <si>
    <t xml:space="preserve">-21.40  </t>
  </si>
  <si>
    <t xml:space="preserve">13.05    </t>
  </si>
  <si>
    <t xml:space="preserve">38.33  </t>
  </si>
  <si>
    <t xml:space="preserve">13.31   </t>
  </si>
  <si>
    <t xml:space="preserve">-38.14  </t>
  </si>
  <si>
    <t xml:space="preserve">-21.18  </t>
  </si>
  <si>
    <t xml:space="preserve">-3.49   </t>
  </si>
  <si>
    <t xml:space="preserve">12.05    </t>
  </si>
  <si>
    <t xml:space="preserve">85.26  </t>
  </si>
  <si>
    <t xml:space="preserve">-84.38  </t>
  </si>
  <si>
    <t xml:space="preserve">31.53   </t>
  </si>
  <si>
    <t xml:space="preserve">-10.47  </t>
  </si>
  <si>
    <t xml:space="preserve">-15.60   </t>
  </si>
  <si>
    <t xml:space="preserve">685.76 </t>
  </si>
  <si>
    <t xml:space="preserve">-153.34 </t>
  </si>
  <si>
    <t xml:space="preserve">-673.36 </t>
  </si>
  <si>
    <t xml:space="preserve">207.08  </t>
  </si>
  <si>
    <t xml:space="preserve">-19.71  </t>
  </si>
  <si>
    <t xml:space="preserve">10.95   </t>
  </si>
  <si>
    <t xml:space="preserve">8.89    </t>
  </si>
  <si>
    <t xml:space="preserve">-21.19   </t>
  </si>
  <si>
    <t>?-64.01</t>
  </si>
  <si>
    <t xml:space="preserve">?4.66   </t>
  </si>
  <si>
    <t xml:space="preserve">64.53   </t>
  </si>
  <si>
    <t xml:space="preserve">-10.84  </t>
  </si>
  <si>
    <t xml:space="preserve">2.80    </t>
  </si>
  <si>
    <t xml:space="preserve">7.18    </t>
  </si>
  <si>
    <t xml:space="preserve">4.25    </t>
  </si>
  <si>
    <t xml:space="preserve">6.96    </t>
  </si>
  <si>
    <t xml:space="preserve">?99.67 </t>
  </si>
  <si>
    <t xml:space="preserve">?-44.98 </t>
  </si>
  <si>
    <t xml:space="preserve">-96.41  </t>
  </si>
  <si>
    <t xml:space="preserve">38.71   </t>
  </si>
  <si>
    <t xml:space="preserve">-5.59   </t>
  </si>
  <si>
    <t xml:space="preserve">?83.12 </t>
  </si>
  <si>
    <t xml:space="preserve">?-55.90 </t>
  </si>
  <si>
    <t xml:space="preserve">-80.37  </t>
  </si>
  <si>
    <t xml:space="preserve">46.36   </t>
  </si>
  <si>
    <t xml:space="preserve">-14.17  </t>
  </si>
  <si>
    <t xml:space="preserve">8.99    </t>
  </si>
  <si>
    <t xml:space="preserve">-49.30  </t>
  </si>
  <si>
    <t xml:space="preserve">-76.37  </t>
  </si>
  <si>
    <t xml:space="preserve">?46.51  </t>
  </si>
  <si>
    <t xml:space="preserve">-8.21   </t>
  </si>
  <si>
    <t xml:space="preserve">-17.62   </t>
  </si>
  <si>
    <t xml:space="preserve">-0.57  </t>
  </si>
  <si>
    <t xml:space="preserve">!-23.95 </t>
  </si>
  <si>
    <t xml:space="preserve">0.59    </t>
  </si>
  <si>
    <t xml:space="preserve">21.52   </t>
  </si>
  <si>
    <t xml:space="preserve">-0.59   </t>
  </si>
  <si>
    <t xml:space="preserve">0.98    </t>
  </si>
  <si>
    <t xml:space="preserve">-5.16    </t>
  </si>
  <si>
    <t xml:space="preserve">-0.52  </t>
  </si>
  <si>
    <t xml:space="preserve">-22.10  </t>
  </si>
  <si>
    <t xml:space="preserve">19.43   </t>
  </si>
  <si>
    <t xml:space="preserve">-0.77   </t>
  </si>
  <si>
    <t xml:space="preserve">-3.08   </t>
  </si>
  <si>
    <t xml:space="preserve">-0.36   </t>
  </si>
  <si>
    <t xml:space="preserve">3.71     </t>
  </si>
  <si>
    <t xml:space="preserve">-12.88 </t>
  </si>
  <si>
    <t xml:space="preserve">-24.38  </t>
  </si>
  <si>
    <t xml:space="preserve">12.97   </t>
  </si>
  <si>
    <t xml:space="preserve">9.50    </t>
  </si>
  <si>
    <t xml:space="preserve">-6.22   </t>
  </si>
  <si>
    <t xml:space="preserve">-10.08  </t>
  </si>
  <si>
    <t xml:space="preserve">-61.66 </t>
  </si>
  <si>
    <t xml:space="preserve">-19.02  </t>
  </si>
  <si>
    <t xml:space="preserve">61.78   </t>
  </si>
  <si>
    <t xml:space="preserve">17.17   </t>
  </si>
  <si>
    <t xml:space="preserve">0.75    </t>
  </si>
  <si>
    <t xml:space="preserve">1.39    </t>
  </si>
  <si>
    <t xml:space="preserve">-0.81    </t>
  </si>
  <si>
    <t xml:space="preserve">39.63  </t>
  </si>
  <si>
    <t xml:space="preserve">-32.11  </t>
  </si>
  <si>
    <t xml:space="preserve">-38.92  </t>
  </si>
  <si>
    <t xml:space="preserve">9.47    </t>
  </si>
  <si>
    <t xml:space="preserve">32.92  </t>
  </si>
  <si>
    <t xml:space="preserve">-24.74  </t>
  </si>
  <si>
    <t xml:space="preserve">?-32.38 </t>
  </si>
  <si>
    <t xml:space="preserve">?-12.23 </t>
  </si>
  <si>
    <t xml:space="preserve">26.15   </t>
  </si>
  <si>
    <t xml:space="preserve">-21.69  </t>
  </si>
  <si>
    <t xml:space="preserve">27.89    </t>
  </si>
  <si>
    <t xml:space="preserve">67.29  </t>
  </si>
  <si>
    <t xml:space="preserve">-25.20  </t>
  </si>
  <si>
    <t xml:space="preserve">-65.34  </t>
  </si>
  <si>
    <t xml:space="preserve">-1.33   </t>
  </si>
  <si>
    <t xml:space="preserve">3.45    </t>
  </si>
  <si>
    <t xml:space="preserve">1.43    </t>
  </si>
  <si>
    <t xml:space="preserve">-3.68    </t>
  </si>
  <si>
    <t xml:space="preserve">68.67  </t>
  </si>
  <si>
    <t xml:space="preserve">-25.01  </t>
  </si>
  <si>
    <t xml:space="preserve">-66.68  </t>
  </si>
  <si>
    <t xml:space="preserve">-0.66   </t>
  </si>
  <si>
    <t xml:space="preserve">-2.19   </t>
  </si>
  <si>
    <t xml:space="preserve">1.35    </t>
  </si>
  <si>
    <t xml:space="preserve">4.66    </t>
  </si>
  <si>
    <t xml:space="preserve">-4.98    </t>
  </si>
  <si>
    <t xml:space="preserve">-3.93  </t>
  </si>
  <si>
    <t xml:space="preserve">26.85   </t>
  </si>
  <si>
    <t xml:space="preserve">-26.23  </t>
  </si>
  <si>
    <t xml:space="preserve">4.58    </t>
  </si>
  <si>
    <t xml:space="preserve">-8.64   </t>
  </si>
  <si>
    <t xml:space="preserve">24.49  </t>
  </si>
  <si>
    <t xml:space="preserve">-26.67  </t>
  </si>
  <si>
    <t xml:space="preserve">-24.19  </t>
  </si>
  <si>
    <t xml:space="preserve">5.62    </t>
  </si>
  <si>
    <t xml:space="preserve">-6.05   </t>
  </si>
  <si>
    <t xml:space="preserve">-6.09   </t>
  </si>
  <si>
    <t xml:space="preserve">8.03     </t>
  </si>
  <si>
    <t xml:space="preserve">84.26  </t>
  </si>
  <si>
    <t xml:space="preserve">?-46.60 </t>
  </si>
  <si>
    <t xml:space="preserve">-82.26  </t>
  </si>
  <si>
    <t xml:space="preserve">35.74   </t>
  </si>
  <si>
    <t xml:space="preserve">-3.87   </t>
  </si>
  <si>
    <t xml:space="preserve">69.33  </t>
  </si>
  <si>
    <t xml:space="preserve">-96.02  </t>
  </si>
  <si>
    <t xml:space="preserve">-69.28  </t>
  </si>
  <si>
    <t xml:space="preserve">99.00   </t>
  </si>
  <si>
    <t xml:space="preserve">10.13   </t>
  </si>
  <si>
    <t xml:space="preserve">-4.99   </t>
  </si>
  <si>
    <t xml:space="preserve">-10.35   </t>
  </si>
  <si>
    <t xml:space="preserve">614.90 </t>
  </si>
  <si>
    <t xml:space="preserve">-180.79 </t>
  </si>
  <si>
    <t xml:space="preserve">-598.56 </t>
  </si>
  <si>
    <t xml:space="preserve">137.41  </t>
  </si>
  <si>
    <t xml:space="preserve">-11.43  </t>
  </si>
  <si>
    <t xml:space="preserve">-11.33  </t>
  </si>
  <si>
    <t xml:space="preserve">-2.94    </t>
  </si>
  <si>
    <t xml:space="preserve">?-3.79  </t>
  </si>
  <si>
    <t xml:space="preserve">2.89    </t>
  </si>
  <si>
    <t xml:space="preserve">?3.24   </t>
  </si>
  <si>
    <t xml:space="preserve">?-33.47 </t>
  </si>
  <si>
    <t xml:space="preserve">?-33.26  </t>
  </si>
  <si>
    <t xml:space="preserve">63.64  </t>
  </si>
  <si>
    <t xml:space="preserve">36.20   </t>
  </si>
  <si>
    <t xml:space="preserve">-63.60  </t>
  </si>
  <si>
    <t xml:space="preserve">-34.05  </t>
  </si>
  <si>
    <t xml:space="preserve">1.09    </t>
  </si>
  <si>
    <t xml:space="preserve">4.89     </t>
  </si>
  <si>
    <t xml:space="preserve">-69.21 </t>
  </si>
  <si>
    <t xml:space="preserve">0.07    </t>
  </si>
  <si>
    <t xml:space="preserve">!70.63  </t>
  </si>
  <si>
    <t xml:space="preserve">-15.91  </t>
  </si>
  <si>
    <t xml:space="preserve">13.56   </t>
  </si>
  <si>
    <t xml:space="preserve">5.99    </t>
  </si>
  <si>
    <t xml:space="preserve">21.55    </t>
  </si>
  <si>
    <t xml:space="preserve">?1.91  </t>
  </si>
  <si>
    <t xml:space="preserve">?2.32   </t>
  </si>
  <si>
    <t xml:space="preserve">-14.97  </t>
  </si>
  <si>
    <t xml:space="preserve">2.68    </t>
  </si>
  <si>
    <t xml:space="preserve">-7.86   </t>
  </si>
  <si>
    <t xml:space="preserve">199.01 </t>
  </si>
  <si>
    <t xml:space="preserve">-198.86 </t>
  </si>
  <si>
    <t xml:space="preserve">-7.90   </t>
  </si>
  <si>
    <t xml:space="preserve">-3.46   </t>
  </si>
  <si>
    <t xml:space="preserve">4.03    </t>
  </si>
  <si>
    <t xml:space="preserve">-3.83    </t>
  </si>
  <si>
    <t xml:space="preserve">-16.56  </t>
  </si>
  <si>
    <t xml:space="preserve">200.92  </t>
  </si>
  <si>
    <t xml:space="preserve">-199.36 </t>
  </si>
  <si>
    <t xml:space="preserve">-2.43   </t>
  </si>
  <si>
    <t xml:space="preserve">-0.39   </t>
  </si>
  <si>
    <t xml:space="preserve">-19.36   </t>
  </si>
  <si>
    <t xml:space="preserve">344.18 </t>
  </si>
  <si>
    <t xml:space="preserve">30.17   </t>
  </si>
  <si>
    <t xml:space="preserve">-340.07 </t>
  </si>
  <si>
    <t xml:space="preserve">55.60   </t>
  </si>
  <si>
    <t xml:space="preserve">-4.04   </t>
  </si>
  <si>
    <t xml:space="preserve">10.06    </t>
  </si>
  <si>
    <t xml:space="preserve">270.50 </t>
  </si>
  <si>
    <t xml:space="preserve">-170.25 </t>
  </si>
  <si>
    <t xml:space="preserve">-268.00 </t>
  </si>
  <si>
    <t xml:space="preserve">63.74   </t>
  </si>
  <si>
    <t xml:space="preserve">-4.81   </t>
  </si>
  <si>
    <t xml:space="preserve">3.42    </t>
  </si>
  <si>
    <t xml:space="preserve">-1.79    </t>
  </si>
  <si>
    <t xml:space="preserve">-141.76 </t>
  </si>
  <si>
    <t xml:space="preserve">152.01  </t>
  </si>
  <si>
    <t xml:space="preserve">83.49   </t>
  </si>
  <si>
    <t xml:space="preserve">-15.39  </t>
  </si>
  <si>
    <t xml:space="preserve">-19.54  </t>
  </si>
  <si>
    <t xml:space="preserve">8.18    </t>
  </si>
  <si>
    <t xml:space="preserve">1.92     </t>
  </si>
  <si>
    <t xml:space="preserve">108.74 </t>
  </si>
  <si>
    <t xml:space="preserve">-69.26  </t>
  </si>
  <si>
    <t xml:space="preserve">-107.53 </t>
  </si>
  <si>
    <t xml:space="preserve">61.61   </t>
  </si>
  <si>
    <t xml:space="preserve">-8.54   </t>
  </si>
  <si>
    <t xml:space="preserve">-3.80   </t>
  </si>
  <si>
    <t xml:space="preserve">4.19     </t>
  </si>
  <si>
    <t xml:space="preserve">135.83 </t>
  </si>
  <si>
    <t xml:space="preserve">25.83   </t>
  </si>
  <si>
    <t xml:space="preserve">-135.30 </t>
  </si>
  <si>
    <t xml:space="preserve">-25.85  </t>
  </si>
  <si>
    <t xml:space="preserve">-1.56   </t>
  </si>
  <si>
    <t xml:space="preserve">-0.11    </t>
  </si>
  <si>
    <t xml:space="preserve">129.45 </t>
  </si>
  <si>
    <t xml:space="preserve">12.78   </t>
  </si>
  <si>
    <t xml:space="preserve">-128.64 </t>
  </si>
  <si>
    <t xml:space="preserve">-12.99  </t>
  </si>
  <si>
    <t xml:space="preserve">-4.57   </t>
  </si>
  <si>
    <t xml:space="preserve">5.18    </t>
  </si>
  <si>
    <t xml:space="preserve">-1.44    </t>
  </si>
  <si>
    <t xml:space="preserve">53.00  </t>
  </si>
  <si>
    <t xml:space="preserve">-26.48  </t>
  </si>
  <si>
    <t xml:space="preserve">-53.00  </t>
  </si>
  <si>
    <t xml:space="preserve">27.28   </t>
  </si>
  <si>
    <t xml:space="preserve">6.25    </t>
  </si>
  <si>
    <t xml:space="preserve">-17.66   </t>
  </si>
  <si>
    <t xml:space="preserve">208.92 </t>
  </si>
  <si>
    <t xml:space="preserve">4.43    </t>
  </si>
  <si>
    <t xml:space="preserve">-208.90 </t>
  </si>
  <si>
    <t xml:space="preserve">2.98    </t>
  </si>
  <si>
    <t xml:space="preserve">-17.47   </t>
  </si>
  <si>
    <t xml:space="preserve">-9.78  </t>
  </si>
  <si>
    <t xml:space="preserve">3.87    </t>
  </si>
  <si>
    <t xml:space="preserve">0.91    </t>
  </si>
  <si>
    <t xml:space="preserve">-0.57   </t>
  </si>
  <si>
    <t xml:space="preserve">0.05     </t>
  </si>
  <si>
    <t xml:space="preserve">?48.13 </t>
  </si>
  <si>
    <t xml:space="preserve">?29.55  </t>
  </si>
  <si>
    <t xml:space="preserve">-47.69  </t>
  </si>
  <si>
    <t xml:space="preserve">-38.13  </t>
  </si>
  <si>
    <t xml:space="preserve">-1.84   </t>
  </si>
  <si>
    <t xml:space="preserve">52.29  </t>
  </si>
  <si>
    <t xml:space="preserve">32.26   </t>
  </si>
  <si>
    <t xml:space="preserve">-51.77  </t>
  </si>
  <si>
    <t xml:space="preserve">-40.63  </t>
  </si>
  <si>
    <t xml:space="preserve">3.30    </t>
  </si>
  <si>
    <t xml:space="preserve">-2.45    </t>
  </si>
  <si>
    <t>?117.34</t>
  </si>
  <si>
    <t xml:space="preserve">?6.12   </t>
  </si>
  <si>
    <t xml:space="preserve">-112.53 </t>
  </si>
  <si>
    <t xml:space="preserve">6.92    </t>
  </si>
  <si>
    <t xml:space="preserve">17.20   </t>
  </si>
  <si>
    <t xml:space="preserve">-9.30   </t>
  </si>
  <si>
    <t xml:space="preserve">53.63  </t>
  </si>
  <si>
    <t xml:space="preserve">?-17.21 </t>
  </si>
  <si>
    <t xml:space="preserve">-52.98  </t>
  </si>
  <si>
    <t xml:space="preserve">1.75    </t>
  </si>
  <si>
    <t xml:space="preserve">-1.82   </t>
  </si>
  <si>
    <t xml:space="preserve">-31.26 </t>
  </si>
  <si>
    <t xml:space="preserve">?-4.44  </t>
  </si>
  <si>
    <t xml:space="preserve">31.27   </t>
  </si>
  <si>
    <t xml:space="preserve">4.05    </t>
  </si>
  <si>
    <t xml:space="preserve">-5.44   </t>
  </si>
  <si>
    <t xml:space="preserve">-1.86   </t>
  </si>
  <si>
    <t xml:space="preserve">-41.54 </t>
  </si>
  <si>
    <t xml:space="preserve">?-11.63 </t>
  </si>
  <si>
    <t xml:space="preserve">41.54   </t>
  </si>
  <si>
    <t xml:space="preserve">11.31   </t>
  </si>
  <si>
    <t xml:space="preserve">3.24    </t>
  </si>
  <si>
    <t xml:space="preserve">1.63    </t>
  </si>
  <si>
    <t xml:space="preserve">-65.09 </t>
  </si>
  <si>
    <t xml:space="preserve">65.19   </t>
  </si>
  <si>
    <t xml:space="preserve">1.92    </t>
  </si>
  <si>
    <t xml:space="preserve">2.14     </t>
  </si>
  <si>
    <t xml:space="preserve">-67.67 </t>
  </si>
  <si>
    <t xml:space="preserve">-9.07   </t>
  </si>
  <si>
    <t xml:space="preserve">67.73   </t>
  </si>
  <si>
    <t xml:space="preserve">0.26    </t>
  </si>
  <si>
    <t xml:space="preserve">1.66     </t>
  </si>
  <si>
    <t xml:space="preserve">-41.17 </t>
  </si>
  <si>
    <t xml:space="preserve">-7.08   </t>
  </si>
  <si>
    <t xml:space="preserve">41.19   </t>
  </si>
  <si>
    <t xml:space="preserve">0.18    </t>
  </si>
  <si>
    <t xml:space="preserve">-5.40   </t>
  </si>
  <si>
    <t xml:space="preserve">0.77    </t>
  </si>
  <si>
    <t xml:space="preserve">-4.93    </t>
  </si>
  <si>
    <t xml:space="preserve">-39.67 </t>
  </si>
  <si>
    <t xml:space="preserve">39.90   </t>
  </si>
  <si>
    <t xml:space="preserve">-10.26  </t>
  </si>
  <si>
    <t xml:space="preserve">-4.75   </t>
  </si>
  <si>
    <t xml:space="preserve">60.12  </t>
  </si>
  <si>
    <t xml:space="preserve">12.67   </t>
  </si>
  <si>
    <t xml:space="preserve">-59.83  </t>
  </si>
  <si>
    <t xml:space="preserve">-17.86  </t>
  </si>
  <si>
    <t xml:space="preserve">-4.44   </t>
  </si>
  <si>
    <t xml:space="preserve">8.30    </t>
  </si>
  <si>
    <t xml:space="preserve">1.73     </t>
  </si>
  <si>
    <t xml:space="preserve">54.52  </t>
  </si>
  <si>
    <t xml:space="preserve">10.85   </t>
  </si>
  <si>
    <t xml:space="preserve">-54.26  </t>
  </si>
  <si>
    <t xml:space="preserve">-16.83  </t>
  </si>
  <si>
    <t xml:space="preserve">4.67    </t>
  </si>
  <si>
    <t xml:space="preserve">-0.40    </t>
  </si>
  <si>
    <t xml:space="preserve">87.39  </t>
  </si>
  <si>
    <t xml:space="preserve">41.17   </t>
  </si>
  <si>
    <t xml:space="preserve">-87.38  </t>
  </si>
  <si>
    <t xml:space="preserve">-37.57  </t>
  </si>
  <si>
    <t xml:space="preserve">-10.99  </t>
  </si>
  <si>
    <t>?125.53</t>
  </si>
  <si>
    <t xml:space="preserve">22.50   </t>
  </si>
  <si>
    <t>?-123.95</t>
  </si>
  <si>
    <t xml:space="preserve">-24.03  </t>
  </si>
  <si>
    <t xml:space="preserve">?32.04  </t>
  </si>
  <si>
    <t xml:space="preserve">-8.42   </t>
  </si>
  <si>
    <t xml:space="preserve">!73.62  </t>
  </si>
  <si>
    <t xml:space="preserve">-26.30   </t>
  </si>
  <si>
    <t>?113.94</t>
  </si>
  <si>
    <t xml:space="preserve">12.59   </t>
  </si>
  <si>
    <t xml:space="preserve">-111.46 </t>
  </si>
  <si>
    <t xml:space="preserve">-13.96  </t>
  </si>
  <si>
    <t xml:space="preserve">12.20   </t>
  </si>
  <si>
    <t>?-42.24</t>
  </si>
  <si>
    <t xml:space="preserve">?-36.29 </t>
  </si>
  <si>
    <t xml:space="preserve">42.25   </t>
  </si>
  <si>
    <t xml:space="preserve">35.89   </t>
  </si>
  <si>
    <t xml:space="preserve">80.28  </t>
  </si>
  <si>
    <t xml:space="preserve">-28.94  </t>
  </si>
  <si>
    <t xml:space="preserve">-79.12  </t>
  </si>
  <si>
    <t xml:space="preserve">21.80   </t>
  </si>
  <si>
    <t xml:space="preserve">6.56    </t>
  </si>
  <si>
    <t xml:space="preserve">-7.61   </t>
  </si>
  <si>
    <t xml:space="preserve">-7.18   </t>
  </si>
  <si>
    <t xml:space="preserve">-2.40    </t>
  </si>
  <si>
    <t xml:space="preserve">6.91    </t>
  </si>
  <si>
    <t xml:space="preserve">-9.18   </t>
  </si>
  <si>
    <t xml:space="preserve">-5.98   </t>
  </si>
  <si>
    <t xml:space="preserve">-1.80    </t>
  </si>
  <si>
    <t xml:space="preserve">41.82  </t>
  </si>
  <si>
    <t xml:space="preserve">-28.30  </t>
  </si>
  <si>
    <t xml:space="preserve">-41.77  </t>
  </si>
  <si>
    <t xml:space="preserve">26.49   </t>
  </si>
  <si>
    <t xml:space="preserve">1.68    </t>
  </si>
  <si>
    <t xml:space="preserve">130.04 </t>
  </si>
  <si>
    <t xml:space="preserve">-124.81 </t>
  </si>
  <si>
    <t xml:space="preserve">-12.21  </t>
  </si>
  <si>
    <t xml:space="preserve">3.96    </t>
  </si>
  <si>
    <t xml:space="preserve">19.70   </t>
  </si>
  <si>
    <t xml:space="preserve">-6.16   </t>
  </si>
  <si>
    <t xml:space="preserve">-18.18   </t>
  </si>
  <si>
    <t xml:space="preserve">173.83 </t>
  </si>
  <si>
    <t xml:space="preserve">-6.92   </t>
  </si>
  <si>
    <t xml:space="preserve">-173.81 </t>
  </si>
  <si>
    <t xml:space="preserve">1.67    </t>
  </si>
  <si>
    <t xml:space="preserve">-20.94   </t>
  </si>
  <si>
    <t xml:space="preserve">-84.60 </t>
  </si>
  <si>
    <t xml:space="preserve">-89.17  </t>
  </si>
  <si>
    <t xml:space="preserve">84.77   </t>
  </si>
  <si>
    <t xml:space="preserve">-120.46 </t>
  </si>
  <si>
    <t xml:space="preserve">-1.62   </t>
  </si>
  <si>
    <t xml:space="preserve">-16.04  </t>
  </si>
  <si>
    <t xml:space="preserve">12.07   </t>
  </si>
  <si>
    <t xml:space="preserve">10.31  </t>
  </si>
  <si>
    <t xml:space="preserve">-11.35  </t>
  </si>
  <si>
    <t xml:space="preserve">-10.30  </t>
  </si>
  <si>
    <t xml:space="preserve">6.81    </t>
  </si>
  <si>
    <t xml:space="preserve">-2.30   </t>
  </si>
  <si>
    <t xml:space="preserve">37.16  </t>
  </si>
  <si>
    <t xml:space="preserve">-11.48  </t>
  </si>
  <si>
    <t xml:space="preserve">-36.96  </t>
  </si>
  <si>
    <t xml:space="preserve">1.65    </t>
  </si>
  <si>
    <t xml:space="preserve">2.00106 </t>
  </si>
  <si>
    <t xml:space="preserve">1.56    </t>
  </si>
  <si>
    <t xml:space="preserve">13.47   </t>
  </si>
  <si>
    <t xml:space="preserve">-1.96    </t>
  </si>
  <si>
    <t xml:space="preserve">-55.77 </t>
  </si>
  <si>
    <t xml:space="preserve">-21.48  </t>
  </si>
  <si>
    <t xml:space="preserve">56.03   </t>
  </si>
  <si>
    <t xml:space="preserve">16.84   </t>
  </si>
  <si>
    <t xml:space="preserve">-1.49    </t>
  </si>
  <si>
    <t xml:space="preserve">-39.04 </t>
  </si>
  <si>
    <t xml:space="preserve">-20.17  </t>
  </si>
  <si>
    <t xml:space="preserve">39.14   </t>
  </si>
  <si>
    <t xml:space="preserve">16.59   </t>
  </si>
  <si>
    <t xml:space="preserve">89.84  </t>
  </si>
  <si>
    <t xml:space="preserve">-243.22 </t>
  </si>
  <si>
    <t xml:space="preserve">-89.23  </t>
  </si>
  <si>
    <t xml:space="preserve">96.09   </t>
  </si>
  <si>
    <t xml:space="preserve">4.29    </t>
  </si>
  <si>
    <t xml:space="preserve">-9.91   </t>
  </si>
  <si>
    <t xml:space="preserve">3.00849 </t>
  </si>
  <si>
    <t xml:space="preserve">-2.75    </t>
  </si>
  <si>
    <t xml:space="preserve">3.14   </t>
  </si>
  <si>
    <t xml:space="preserve">-3.14   </t>
  </si>
  <si>
    <t xml:space="preserve">-4.67   </t>
  </si>
  <si>
    <t xml:space="preserve">5.11    </t>
  </si>
  <si>
    <t xml:space="preserve">59.75  </t>
  </si>
  <si>
    <t xml:space="preserve">-59.20  </t>
  </si>
  <si>
    <t xml:space="preserve">-9.89   </t>
  </si>
  <si>
    <t xml:space="preserve">-19.65  </t>
  </si>
  <si>
    <t xml:space="preserve">-8.15   </t>
  </si>
  <si>
    <t xml:space="preserve">-0.34    </t>
  </si>
  <si>
    <t>?-39.06</t>
  </si>
  <si>
    <t xml:space="preserve">?-2.08  </t>
  </si>
  <si>
    <t xml:space="preserve">39.73   </t>
  </si>
  <si>
    <t xml:space="preserve">-27.54  </t>
  </si>
  <si>
    <t xml:space="preserve">0.37   </t>
  </si>
  <si>
    <t xml:space="preserve">44.66   </t>
  </si>
  <si>
    <t xml:space="preserve">?-0.24  </t>
  </si>
  <si>
    <t xml:space="preserve">?-48.16 </t>
  </si>
  <si>
    <t xml:space="preserve">23.88    </t>
  </si>
  <si>
    <t xml:space="preserve">-55.32 </t>
  </si>
  <si>
    <t xml:space="preserve">-13.43  </t>
  </si>
  <si>
    <t xml:space="preserve">?55.44  </t>
  </si>
  <si>
    <t xml:space="preserve">?11.00  </t>
  </si>
  <si>
    <t xml:space="preserve">-1.50    </t>
  </si>
  <si>
    <t xml:space="preserve">56.61   </t>
  </si>
  <si>
    <t xml:space="preserve">530.18  </t>
  </si>
  <si>
    <t xml:space="preserve">2.16    </t>
  </si>
  <si>
    <t xml:space="preserve">13.00   </t>
  </si>
  <si>
    <t xml:space="preserve">10.21   </t>
  </si>
  <si>
    <t xml:space="preserve">3.94     </t>
  </si>
  <si>
    <t xml:space="preserve">253.83 </t>
  </si>
  <si>
    <t xml:space="preserve">108.34  </t>
  </si>
  <si>
    <t xml:space="preserve">-253.77 </t>
  </si>
  <si>
    <t xml:space="preserve">-91.00  </t>
  </si>
  <si>
    <t xml:space="preserve">14.81   </t>
  </si>
  <si>
    <t xml:space="preserve">-0.88    </t>
  </si>
  <si>
    <t xml:space="preserve">182.95 </t>
  </si>
  <si>
    <t xml:space="preserve">78.26   </t>
  </si>
  <si>
    <t xml:space="preserve">-182.91 </t>
  </si>
  <si>
    <t xml:space="preserve">-65.76  </t>
  </si>
  <si>
    <t xml:space="preserve">-9.08   </t>
  </si>
  <si>
    <t xml:space="preserve">-7.00    </t>
  </si>
  <si>
    <t xml:space="preserve">108.68 </t>
  </si>
  <si>
    <t xml:space="preserve">58.89   </t>
  </si>
  <si>
    <t xml:space="preserve">-108.01 </t>
  </si>
  <si>
    <t xml:space="preserve">-59.59  </t>
  </si>
  <si>
    <t xml:space="preserve">5.31    </t>
  </si>
  <si>
    <t xml:space="preserve">3.58    </t>
  </si>
  <si>
    <t xml:space="preserve">96.28  </t>
  </si>
  <si>
    <t xml:space="preserve">129.09  </t>
  </si>
  <si>
    <t xml:space="preserve">-95.46  </t>
  </si>
  <si>
    <t xml:space="preserve">-128.10 </t>
  </si>
  <si>
    <t xml:space="preserve">-4.14   </t>
  </si>
  <si>
    <t xml:space="preserve">31.80  </t>
  </si>
  <si>
    <t xml:space="preserve">-31.72  </t>
  </si>
  <si>
    <t xml:space="preserve">-2.10   </t>
  </si>
  <si>
    <t xml:space="preserve">51.95  </t>
  </si>
  <si>
    <t xml:space="preserve">-13.40  </t>
  </si>
  <si>
    <t xml:space="preserve">-51.69  </t>
  </si>
  <si>
    <t xml:space="preserve">7.07    </t>
  </si>
  <si>
    <t xml:space="preserve">1.48    </t>
  </si>
  <si>
    <t xml:space="preserve">-4.07  </t>
  </si>
  <si>
    <t xml:space="preserve">4.07    </t>
  </si>
  <si>
    <t xml:space="preserve">-5.63   </t>
  </si>
  <si>
    <t xml:space="preserve">7.77    </t>
  </si>
  <si>
    <t xml:space="preserve">2.45    </t>
  </si>
  <si>
    <t xml:space="preserve">58.64   </t>
  </si>
  <si>
    <t xml:space="preserve">102.34  </t>
  </si>
  <si>
    <t xml:space="preserve">-60.52  </t>
  </si>
  <si>
    <t xml:space="preserve">-18.91 </t>
  </si>
  <si>
    <t xml:space="preserve">-19.15  </t>
  </si>
  <si>
    <t xml:space="preserve">7.09    </t>
  </si>
  <si>
    <t xml:space="preserve">4.19    </t>
  </si>
  <si>
    <t xml:space="preserve">-0.27   </t>
  </si>
  <si>
    <t xml:space="preserve">-0.20    </t>
  </si>
  <si>
    <t xml:space="preserve">-48.51 </t>
  </si>
  <si>
    <t xml:space="preserve">-4.79   </t>
  </si>
  <si>
    <t xml:space="preserve">48.74   </t>
  </si>
  <si>
    <t xml:space="preserve">-1.49   </t>
  </si>
  <si>
    <t xml:space="preserve">-1.23   </t>
  </si>
  <si>
    <t xml:space="preserve">-0.49    </t>
  </si>
  <si>
    <t xml:space="preserve">5.83   </t>
  </si>
  <si>
    <t xml:space="preserve">-13.17  </t>
  </si>
  <si>
    <t xml:space="preserve">-5.82   </t>
  </si>
  <si>
    <t xml:space="preserve">10.37   </t>
  </si>
  <si>
    <t xml:space="preserve">1.53    </t>
  </si>
  <si>
    <t xml:space="preserve">-2.53   </t>
  </si>
  <si>
    <t xml:space="preserve">0.90     </t>
  </si>
  <si>
    <t xml:space="preserve">-25.40 </t>
  </si>
  <si>
    <t xml:space="preserve">0.81    </t>
  </si>
  <si>
    <t xml:space="preserve">25.57   </t>
  </si>
  <si>
    <t xml:space="preserve">-16.68  </t>
  </si>
  <si>
    <t xml:space="preserve">-0.98   </t>
  </si>
  <si>
    <t xml:space="preserve">16.74    </t>
  </si>
  <si>
    <t xml:space="preserve">-53.79 </t>
  </si>
  <si>
    <t xml:space="preserve">12.43   </t>
  </si>
  <si>
    <t xml:space="preserve">54.20   </t>
  </si>
  <si>
    <t xml:space="preserve">-6.56   </t>
  </si>
  <si>
    <t xml:space="preserve">-5.33   </t>
  </si>
  <si>
    <t xml:space="preserve">46.58  </t>
  </si>
  <si>
    <t xml:space="preserve">-19.80  </t>
  </si>
  <si>
    <t xml:space="preserve">-45.75  </t>
  </si>
  <si>
    <t xml:space="preserve">-1.61   </t>
  </si>
  <si>
    <t xml:space="preserve">6.46    </t>
  </si>
  <si>
    <t xml:space="preserve">0.17    </t>
  </si>
  <si>
    <t xml:space="preserve">-5.25   </t>
  </si>
  <si>
    <t xml:space="preserve">1.67     </t>
  </si>
  <si>
    <t xml:space="preserve">104.98  </t>
  </si>
  <si>
    <t xml:space="preserve">-53.64  </t>
  </si>
  <si>
    <t xml:space="preserve">1.83     </t>
  </si>
  <si>
    <t xml:space="preserve">-13.33 </t>
  </si>
  <si>
    <t xml:space="preserve">1.87    </t>
  </si>
  <si>
    <t xml:space="preserve">13.35   </t>
  </si>
  <si>
    <t xml:space="preserve">-11.44  </t>
  </si>
  <si>
    <t xml:space="preserve">5.61    </t>
  </si>
  <si>
    <t xml:space="preserve">4.83     </t>
  </si>
  <si>
    <t xml:space="preserve">-7.32   </t>
  </si>
  <si>
    <t xml:space="preserve">-45.40  </t>
  </si>
  <si>
    <t xml:space="preserve">-19.67  </t>
  </si>
  <si>
    <t xml:space="preserve">-6.81   </t>
  </si>
  <si>
    <t xml:space="preserve">-1.11    </t>
  </si>
  <si>
    <t xml:space="preserve">6.71   </t>
  </si>
  <si>
    <t xml:space="preserve">-19.79  </t>
  </si>
  <si>
    <t xml:space="preserve">-6.68   </t>
  </si>
  <si>
    <t xml:space="preserve">20.74   </t>
  </si>
  <si>
    <t xml:space="preserve">-12.55 </t>
  </si>
  <si>
    <t xml:space="preserve">3.47    </t>
  </si>
  <si>
    <t xml:space="preserve">12.55   </t>
  </si>
  <si>
    <t xml:space="preserve">-3.73   </t>
  </si>
  <si>
    <t xml:space="preserve">12.51   </t>
  </si>
  <si>
    <t xml:space="preserve">8.14   </t>
  </si>
  <si>
    <t xml:space="preserve">-8.13   </t>
  </si>
  <si>
    <t xml:space="preserve">-6.19   </t>
  </si>
  <si>
    <t xml:space="preserve">-6.31   </t>
  </si>
  <si>
    <t xml:space="preserve">10.01   </t>
  </si>
  <si>
    <t xml:space="preserve">-1.29   </t>
  </si>
  <si>
    <t xml:space="preserve">10.21    </t>
  </si>
  <si>
    <t xml:space="preserve">-20.79 </t>
  </si>
  <si>
    <t xml:space="preserve">-8.90   </t>
  </si>
  <si>
    <t xml:space="preserve">20.98   </t>
  </si>
  <si>
    <t xml:space="preserve">5.00792 </t>
  </si>
  <si>
    <t xml:space="preserve">5.96    </t>
  </si>
  <si>
    <t xml:space="preserve">0.70     </t>
  </si>
  <si>
    <t xml:space="preserve">-21.75 </t>
  </si>
  <si>
    <t xml:space="preserve">-7.40   </t>
  </si>
  <si>
    <t xml:space="preserve">21.76   </t>
  </si>
  <si>
    <t xml:space="preserve">6.08    </t>
  </si>
  <si>
    <t xml:space="preserve">19.87   </t>
  </si>
  <si>
    <t xml:space="preserve">17.32   </t>
  </si>
  <si>
    <t xml:space="preserve">-19.88  </t>
  </si>
  <si>
    <t xml:space="preserve">-24.07 </t>
  </si>
  <si>
    <t xml:space="preserve">-6.70   </t>
  </si>
  <si>
    <t xml:space="preserve">24.09   </t>
  </si>
  <si>
    <t xml:space="preserve">5.39    </t>
  </si>
  <si>
    <t xml:space="preserve">-24.27  </t>
  </si>
  <si>
    <t xml:space="preserve">-12.78 </t>
  </si>
  <si>
    <t xml:space="preserve">-8.87   </t>
  </si>
  <si>
    <t xml:space="preserve">12.82   </t>
  </si>
  <si>
    <t xml:space="preserve">-8.95   </t>
  </si>
  <si>
    <t xml:space="preserve">1.38    </t>
  </si>
  <si>
    <t xml:space="preserve">-2.02    </t>
  </si>
  <si>
    <t xml:space="preserve">6.69   </t>
  </si>
  <si>
    <t xml:space="preserve">-20.74  </t>
  </si>
  <si>
    <t xml:space="preserve">?-6.64  </t>
  </si>
  <si>
    <t xml:space="preserve">?20.28  </t>
  </si>
  <si>
    <t xml:space="preserve">-9.71    </t>
  </si>
  <si>
    <t xml:space="preserve">94.93  </t>
  </si>
  <si>
    <t xml:space="preserve">-42.59  </t>
  </si>
  <si>
    <t xml:space="preserve">-94.89  </t>
  </si>
  <si>
    <t xml:space="preserve">47.26   </t>
  </si>
  <si>
    <t xml:space="preserve">1.18    </t>
  </si>
  <si>
    <t xml:space="preserve">21.53   </t>
  </si>
  <si>
    <t xml:space="preserve">-40.45  </t>
  </si>
  <si>
    <t xml:space="preserve">-90.92  </t>
  </si>
  <si>
    <t xml:space="preserve">44.92   </t>
  </si>
  <si>
    <t xml:space="preserve">3.83    </t>
  </si>
  <si>
    <t xml:space="preserve">20.27   </t>
  </si>
  <si>
    <t xml:space="preserve">-1.09  </t>
  </si>
  <si>
    <t xml:space="preserve">120.98  </t>
  </si>
  <si>
    <t xml:space="preserve">-122.24 </t>
  </si>
  <si>
    <t xml:space="preserve">-16.21  </t>
  </si>
  <si>
    <t xml:space="preserve">!-99.88 </t>
  </si>
  <si>
    <t xml:space="preserve">-1.75   </t>
  </si>
  <si>
    <t xml:space="preserve">!122.24  </t>
  </si>
  <si>
    <t xml:space="preserve">-13.97 </t>
  </si>
  <si>
    <t xml:space="preserve">-127.41 </t>
  </si>
  <si>
    <t xml:space="preserve">14.86   </t>
  </si>
  <si>
    <t xml:space="preserve">126.74  </t>
  </si>
  <si>
    <t xml:space="preserve">-6.03   </t>
  </si>
  <si>
    <t xml:space="preserve">14.84   </t>
  </si>
  <si>
    <t xml:space="preserve">!-122.24 </t>
  </si>
  <si>
    <t xml:space="preserve">15.64   </t>
  </si>
  <si>
    <t xml:space="preserve">!-133.34 </t>
  </si>
  <si>
    <t xml:space="preserve">-4.73  </t>
  </si>
  <si>
    <t xml:space="preserve">-37.39  </t>
  </si>
  <si>
    <t xml:space="preserve">4.74    </t>
  </si>
  <si>
    <t xml:space="preserve">37.12   </t>
  </si>
  <si>
    <t xml:space="preserve">10.24   </t>
  </si>
  <si>
    <t xml:space="preserve">-3.34   </t>
  </si>
  <si>
    <t xml:space="preserve">-22.92   </t>
  </si>
  <si>
    <t xml:space="preserve">49.20  </t>
  </si>
  <si>
    <t xml:space="preserve">-37.29  </t>
  </si>
  <si>
    <t xml:space="preserve">-48.99  </t>
  </si>
  <si>
    <t xml:space="preserve">35.28   </t>
  </si>
  <si>
    <t xml:space="preserve">?44.39  </t>
  </si>
  <si>
    <t xml:space="preserve">51.67  </t>
  </si>
  <si>
    <t xml:space="preserve">-40.01  </t>
  </si>
  <si>
    <t xml:space="preserve">-51.44  </t>
  </si>
  <si>
    <t xml:space="preserve">38.18   </t>
  </si>
  <si>
    <t xml:space="preserve">-8.07   </t>
  </si>
  <si>
    <t xml:space="preserve">?37.81  </t>
  </si>
  <si>
    <t xml:space="preserve">-5.21  </t>
  </si>
  <si>
    <t xml:space="preserve">-19.78  </t>
  </si>
  <si>
    <t xml:space="preserve">10.07   </t>
  </si>
  <si>
    <t xml:space="preserve">-2.01   </t>
  </si>
  <si>
    <t xml:space="preserve">4.44     </t>
  </si>
  <si>
    <t xml:space="preserve">199.75 </t>
  </si>
  <si>
    <t xml:space="preserve">-11.29  </t>
  </si>
  <si>
    <t xml:space="preserve">-199.66 </t>
  </si>
  <si>
    <t xml:space="preserve">20.19   </t>
  </si>
  <si>
    <t xml:space="preserve">-7.44   </t>
  </si>
  <si>
    <t xml:space="preserve">-24.01   </t>
  </si>
  <si>
    <t xml:space="preserve">62.41  </t>
  </si>
  <si>
    <t xml:space="preserve">28.73   </t>
  </si>
  <si>
    <t xml:space="preserve">-62.16  </t>
  </si>
  <si>
    <t xml:space="preserve">-57.29  </t>
  </si>
  <si>
    <t xml:space="preserve">-5.00   </t>
  </si>
  <si>
    <t xml:space="preserve">-1.12   </t>
  </si>
  <si>
    <t xml:space="preserve">-8.36    </t>
  </si>
  <si>
    <t xml:space="preserve">793.69 </t>
  </si>
  <si>
    <t xml:space="preserve">-113.45 </t>
  </si>
  <si>
    <t xml:space="preserve">-790.50 </t>
  </si>
  <si>
    <t xml:space="preserve">81.31   </t>
  </si>
  <si>
    <t xml:space="preserve">8.47    </t>
  </si>
  <si>
    <t xml:space="preserve">-2.50   </t>
  </si>
  <si>
    <t xml:space="preserve">-7.31    </t>
  </si>
  <si>
    <t xml:space="preserve">62.16  </t>
  </si>
  <si>
    <t xml:space="preserve">-104.39 </t>
  </si>
  <si>
    <t xml:space="preserve">-62.11  </t>
  </si>
  <si>
    <t xml:space="preserve">108.02  </t>
  </si>
  <si>
    <t xml:space="preserve">-2.54   </t>
  </si>
  <si>
    <t xml:space="preserve">-16.14   </t>
  </si>
  <si>
    <t xml:space="preserve">-52.35 </t>
  </si>
  <si>
    <t xml:space="preserve">-19.93  </t>
  </si>
  <si>
    <t xml:space="preserve">52.56   </t>
  </si>
  <si>
    <t xml:space="preserve">14.06   </t>
  </si>
  <si>
    <t xml:space="preserve">-1.94   </t>
  </si>
  <si>
    <t xml:space="preserve">-2.34   </t>
  </si>
  <si>
    <t xml:space="preserve">2.12     </t>
  </si>
  <si>
    <t xml:space="preserve">220.77 </t>
  </si>
  <si>
    <t xml:space="preserve">-220.59 </t>
  </si>
  <si>
    <t xml:space="preserve">69.38   </t>
  </si>
  <si>
    <t xml:space="preserve">6.10    </t>
  </si>
  <si>
    <t xml:space="preserve">-3.43   </t>
  </si>
  <si>
    <t xml:space="preserve">-8.03    </t>
  </si>
  <si>
    <t xml:space="preserve">32.42   </t>
  </si>
  <si>
    <t xml:space="preserve">-92.19  </t>
  </si>
  <si>
    <t xml:space="preserve">-35.93  </t>
  </si>
  <si>
    <t xml:space="preserve">?-39.52 </t>
  </si>
  <si>
    <t xml:space="preserve">-4.63   </t>
  </si>
  <si>
    <t xml:space="preserve">4.94    </t>
  </si>
  <si>
    <t xml:space="preserve">-4.78   </t>
  </si>
  <si>
    <t>?-33.23</t>
  </si>
  <si>
    <t xml:space="preserve">?-30.77 </t>
  </si>
  <si>
    <t xml:space="preserve">33.49   </t>
  </si>
  <si>
    <t xml:space="preserve">19.68   </t>
  </si>
  <si>
    <t xml:space="preserve">-11.33 </t>
  </si>
  <si>
    <t xml:space="preserve">-39.40  </t>
  </si>
  <si>
    <t xml:space="preserve">11.55   </t>
  </si>
  <si>
    <t xml:space="preserve">22.35   </t>
  </si>
  <si>
    <t xml:space="preserve">-3.40   </t>
  </si>
  <si>
    <t xml:space="preserve">19.77   </t>
  </si>
  <si>
    <t xml:space="preserve">22.95  </t>
  </si>
  <si>
    <t xml:space="preserve">-35.96  </t>
  </si>
  <si>
    <t xml:space="preserve">-22.69  </t>
  </si>
  <si>
    <t xml:space="preserve">19.01   </t>
  </si>
  <si>
    <t xml:space="preserve">25.52   </t>
  </si>
  <si>
    <t xml:space="preserve">-16.75 </t>
  </si>
  <si>
    <t xml:space="preserve">18.68   </t>
  </si>
  <si>
    <t xml:space="preserve">16.78   </t>
  </si>
  <si>
    <t xml:space="preserve">-22.94  </t>
  </si>
  <si>
    <t xml:space="preserve">-51.21 </t>
  </si>
  <si>
    <t xml:space="preserve">4.45    </t>
  </si>
  <si>
    <t xml:space="preserve">51.59   </t>
  </si>
  <si>
    <t xml:space="preserve">-14.14  </t>
  </si>
  <si>
    <t xml:space="preserve">12.67    </t>
  </si>
  <si>
    <t xml:space="preserve">57.03  </t>
  </si>
  <si>
    <t xml:space="preserve">-56.71  </t>
  </si>
  <si>
    <t xml:space="preserve">3.48    </t>
  </si>
  <si>
    <t xml:space="preserve">57.83  </t>
  </si>
  <si>
    <t xml:space="preserve">-11.55  </t>
  </si>
  <si>
    <t xml:space="preserve">-57.51  </t>
  </si>
  <si>
    <t xml:space="preserve">5.65    </t>
  </si>
  <si>
    <t xml:space="preserve">0.16    </t>
  </si>
  <si>
    <t xml:space="preserve">-8.89  </t>
  </si>
  <si>
    <t xml:space="preserve">-21.41  </t>
  </si>
  <si>
    <t xml:space="preserve">2.69    </t>
  </si>
  <si>
    <t xml:space="preserve">-8.56  </t>
  </si>
  <si>
    <t xml:space="preserve">-20.64  </t>
  </si>
  <si>
    <t xml:space="preserve">8.56    </t>
  </si>
  <si>
    <t xml:space="preserve">20.75   </t>
  </si>
  <si>
    <t xml:space="preserve">-2.59   </t>
  </si>
  <si>
    <t xml:space="preserve">-15.69  </t>
  </si>
  <si>
    <t xml:space="preserve">-29.10 </t>
  </si>
  <si>
    <t xml:space="preserve">-93.79  </t>
  </si>
  <si>
    <t xml:space="preserve">29.10   </t>
  </si>
  <si>
    <t xml:space="preserve">10.64   </t>
  </si>
  <si>
    <t xml:space="preserve">7.41     </t>
  </si>
  <si>
    <t xml:space="preserve">53.36  </t>
  </si>
  <si>
    <t xml:space="preserve">-0.46   </t>
  </si>
  <si>
    <t xml:space="preserve">-53.20  </t>
  </si>
  <si>
    <t xml:space="preserve">-112.19 </t>
  </si>
  <si>
    <t xml:space="preserve">8.34    </t>
  </si>
  <si>
    <t xml:space="preserve">13.75   </t>
  </si>
  <si>
    <t xml:space="preserve">-7.52   </t>
  </si>
  <si>
    <t xml:space="preserve">-17.12   </t>
  </si>
  <si>
    <t xml:space="preserve">24.56   </t>
  </si>
  <si>
    <t xml:space="preserve">103.66  </t>
  </si>
  <si>
    <t xml:space="preserve">-26.39  </t>
  </si>
  <si>
    <t xml:space="preserve">7.77     </t>
  </si>
  <si>
    <t xml:space="preserve">-46.74 </t>
  </si>
  <si>
    <t xml:space="preserve">0.58    </t>
  </si>
  <si>
    <t xml:space="preserve">46.92   </t>
  </si>
  <si>
    <t xml:space="preserve">-5.97   </t>
  </si>
  <si>
    <t xml:space="preserve">-1.64   </t>
  </si>
  <si>
    <t xml:space="preserve">-54.19 </t>
  </si>
  <si>
    <t xml:space="preserve">4.23    </t>
  </si>
  <si>
    <t xml:space="preserve">54.91   </t>
  </si>
  <si>
    <t xml:space="preserve">?-19.91 </t>
  </si>
  <si>
    <t xml:space="preserve">?35.23   </t>
  </si>
  <si>
    <t xml:space="preserve">30.69  </t>
  </si>
  <si>
    <t xml:space="preserve">-30.63  </t>
  </si>
  <si>
    <t xml:space="preserve">-5.06   </t>
  </si>
  <si>
    <t xml:space="preserve">-6.37   </t>
  </si>
  <si>
    <t xml:space="preserve">-18.58 </t>
  </si>
  <si>
    <t xml:space="preserve">18.64   </t>
  </si>
  <si>
    <t xml:space="preserve">-13.55  </t>
  </si>
  <si>
    <t xml:space="preserve">-4.91   </t>
  </si>
  <si>
    <t xml:space="preserve">-29.03 </t>
  </si>
  <si>
    <t xml:space="preserve">11.90   </t>
  </si>
  <si>
    <t xml:space="preserve">29.12   </t>
  </si>
  <si>
    <t xml:space="preserve">?-17.24 </t>
  </si>
  <si>
    <t xml:space="preserve">-1.03    </t>
  </si>
  <si>
    <t xml:space="preserve">-32.89 </t>
  </si>
  <si>
    <t xml:space="preserve">?-2.61  </t>
  </si>
  <si>
    <t xml:space="preserve">32.95   </t>
  </si>
  <si>
    <t xml:space="preserve">-1.46   </t>
  </si>
  <si>
    <t xml:space="preserve">37.72  </t>
  </si>
  <si>
    <t xml:space="preserve">?-0.80  </t>
  </si>
  <si>
    <t xml:space="preserve">-37.62  </t>
  </si>
  <si>
    <t xml:space="preserve">-3.78   </t>
  </si>
  <si>
    <t xml:space="preserve">28.82   </t>
  </si>
  <si>
    <t xml:space="preserve">-97.35 </t>
  </si>
  <si>
    <t xml:space="preserve">?13.67  </t>
  </si>
  <si>
    <t xml:space="preserve">98.13   </t>
  </si>
  <si>
    <t xml:space="preserve">-16.55  </t>
  </si>
  <si>
    <t xml:space="preserve">-19.20  </t>
  </si>
  <si>
    <t xml:space="preserve">249.85 </t>
  </si>
  <si>
    <t xml:space="preserve">131.83  </t>
  </si>
  <si>
    <t xml:space="preserve">-248.62 </t>
  </si>
  <si>
    <t xml:space="preserve">-107.30 </t>
  </si>
  <si>
    <t xml:space="preserve">7.24    </t>
  </si>
  <si>
    <t xml:space="preserve">-2.93   </t>
  </si>
  <si>
    <t xml:space="preserve">-3.44    </t>
  </si>
  <si>
    <t xml:space="preserve">-89.32  </t>
  </si>
  <si>
    <t xml:space="preserve">288.75  </t>
  </si>
  <si>
    <t xml:space="preserve">24.43   </t>
  </si>
  <si>
    <t xml:space="preserve">-5.34   </t>
  </si>
  <si>
    <t xml:space="preserve">-11.93  </t>
  </si>
  <si>
    <t xml:space="preserve">-4.13    </t>
  </si>
  <si>
    <t xml:space="preserve">58.17  </t>
  </si>
  <si>
    <t xml:space="preserve">8.98    </t>
  </si>
  <si>
    <t xml:space="preserve">-57.93  </t>
  </si>
  <si>
    <t xml:space="preserve">-15.77  </t>
  </si>
  <si>
    <t xml:space="preserve">4.22    </t>
  </si>
  <si>
    <t xml:space="preserve">-3.96   </t>
  </si>
  <si>
    <t xml:space="preserve">15.07    </t>
  </si>
  <si>
    <t xml:space="preserve">-57.31 </t>
  </si>
  <si>
    <t xml:space="preserve">-21.73  </t>
  </si>
  <si>
    <t xml:space="preserve">57.58   </t>
  </si>
  <si>
    <t xml:space="preserve">17.05   </t>
  </si>
  <si>
    <t xml:space="preserve">-4.82   </t>
  </si>
  <si>
    <t xml:space="preserve">0.87     </t>
  </si>
  <si>
    <t xml:space="preserve">80.27  </t>
  </si>
  <si>
    <t xml:space="preserve">-79.88  </t>
  </si>
  <si>
    <t xml:space="preserve">12.53   </t>
  </si>
  <si>
    <t xml:space="preserve">-15.13  </t>
  </si>
  <si>
    <t xml:space="preserve">-16.22  </t>
  </si>
  <si>
    <t xml:space="preserve">8.16     </t>
  </si>
  <si>
    <t xml:space="preserve">34.42  </t>
  </si>
  <si>
    <t xml:space="preserve">-11.14  </t>
  </si>
  <si>
    <t xml:space="preserve">-34.24  </t>
  </si>
  <si>
    <t xml:space="preserve">0.74    </t>
  </si>
  <si>
    <t xml:space="preserve">1.05    </t>
  </si>
  <si>
    <t xml:space="preserve">9.80    </t>
  </si>
  <si>
    <t xml:space="preserve">-1.27    </t>
  </si>
  <si>
    <t xml:space="preserve">427.50 </t>
  </si>
  <si>
    <t xml:space="preserve">-111.10 </t>
  </si>
  <si>
    <t xml:space="preserve">-426.76 </t>
  </si>
  <si>
    <t xml:space="preserve">75.46   </t>
  </si>
  <si>
    <t xml:space="preserve">6.31    </t>
  </si>
  <si>
    <t xml:space="preserve">0.38    </t>
  </si>
  <si>
    <t xml:space="preserve">-7.04   </t>
  </si>
  <si>
    <t xml:space="preserve">144.99 </t>
  </si>
  <si>
    <t xml:space="preserve">-142.04 </t>
  </si>
  <si>
    <t xml:space="preserve">-144.24 </t>
  </si>
  <si>
    <t xml:space="preserve">27.88   </t>
  </si>
  <si>
    <t xml:space="preserve">2.94    </t>
  </si>
  <si>
    <t xml:space="preserve">-6.10   </t>
  </si>
  <si>
    <t xml:space="preserve">-7.49    </t>
  </si>
  <si>
    <t xml:space="preserve">68.90  </t>
  </si>
  <si>
    <t xml:space="preserve">-17.74  </t>
  </si>
  <si>
    <t xml:space="preserve">-68.02  </t>
  </si>
  <si>
    <t xml:space="preserve">5.52    </t>
  </si>
  <si>
    <t xml:space="preserve">4.24    </t>
  </si>
  <si>
    <t xml:space="preserve">19.88   </t>
  </si>
  <si>
    <t xml:space="preserve">-10.04   </t>
  </si>
  <si>
    <t xml:space="preserve">253.08 </t>
  </si>
  <si>
    <t xml:space="preserve">-81.06  </t>
  </si>
  <si>
    <t xml:space="preserve">-253.05 </t>
  </si>
  <si>
    <t xml:space="preserve">-3.92    </t>
  </si>
  <si>
    <t xml:space="preserve">8.11    </t>
  </si>
  <si>
    <t xml:space="preserve">-5.70    </t>
  </si>
  <si>
    <t xml:space="preserve">60.98  </t>
  </si>
  <si>
    <t xml:space="preserve">-17.67  </t>
  </si>
  <si>
    <t xml:space="preserve">-60.20  </t>
  </si>
  <si>
    <t xml:space="preserve">2.93    </t>
  </si>
  <si>
    <t xml:space="preserve">-0.07   </t>
  </si>
  <si>
    <t xml:space="preserve">244.60 </t>
  </si>
  <si>
    <t xml:space="preserve">1.80    </t>
  </si>
  <si>
    <t xml:space="preserve">-244.52 </t>
  </si>
  <si>
    <t xml:space="preserve">1.86    </t>
  </si>
  <si>
    <t xml:space="preserve">13.26   </t>
  </si>
  <si>
    <t xml:space="preserve">332.46  </t>
  </si>
  <si>
    <t xml:space="preserve">-95.63  </t>
  </si>
  <si>
    <t xml:space="preserve">17.67   </t>
  </si>
  <si>
    <t xml:space="preserve">-14.45   </t>
  </si>
  <si>
    <t xml:space="preserve">-39.84  </t>
  </si>
  <si>
    <t xml:space="preserve">212.27  </t>
  </si>
  <si>
    <t xml:space="preserve">-67.03  </t>
  </si>
  <si>
    <t xml:space="preserve">1.52    </t>
  </si>
  <si>
    <t xml:space="preserve">7.94    </t>
  </si>
  <si>
    <t xml:space="preserve">-24.16   </t>
  </si>
  <si>
    <t xml:space="preserve">-19.83  </t>
  </si>
  <si>
    <t xml:space="preserve">392.46  </t>
  </si>
  <si>
    <t xml:space="preserve">-140.59 </t>
  </si>
  <si>
    <t xml:space="preserve">-3.39   </t>
  </si>
  <si>
    <t xml:space="preserve">?-33.20 </t>
  </si>
  <si>
    <t xml:space="preserve">2.74    </t>
  </si>
  <si>
    <t xml:space="preserve">13.88    </t>
  </si>
  <si>
    <t xml:space="preserve">-66.20  </t>
  </si>
  <si>
    <t xml:space="preserve">143.22  </t>
  </si>
  <si>
    <t xml:space="preserve">3.22    </t>
  </si>
  <si>
    <t xml:space="preserve">-6.64   </t>
  </si>
  <si>
    <t xml:space="preserve">-28.38  </t>
  </si>
  <si>
    <t xml:space="preserve">4.80    </t>
  </si>
  <si>
    <t xml:space="preserve">14.52    </t>
  </si>
  <si>
    <t xml:space="preserve">5.15    </t>
  </si>
  <si>
    <t xml:space="preserve">8.12     </t>
  </si>
  <si>
    <t xml:space="preserve">178.63 </t>
  </si>
  <si>
    <t xml:space="preserve">-78.74  </t>
  </si>
  <si>
    <t xml:space="preserve">-178.54 </t>
  </si>
  <si>
    <t xml:space="preserve">61.66   </t>
  </si>
  <si>
    <t xml:space="preserve">-9.59   </t>
  </si>
  <si>
    <t xml:space="preserve">-2.87   </t>
  </si>
  <si>
    <t xml:space="preserve">-0.50    </t>
  </si>
  <si>
    <t xml:space="preserve">133.74 </t>
  </si>
  <si>
    <t xml:space="preserve">26.82   </t>
  </si>
  <si>
    <t xml:space="preserve">-133.73 </t>
  </si>
  <si>
    <t xml:space="preserve">-22.41  </t>
  </si>
  <si>
    <t xml:space="preserve">94.74  </t>
  </si>
  <si>
    <t xml:space="preserve">-14.13  </t>
  </si>
  <si>
    <t xml:space="preserve">-94.58  </t>
  </si>
  <si>
    <t xml:space="preserve">1.33    </t>
  </si>
  <si>
    <t xml:space="preserve">-4.84   </t>
  </si>
  <si>
    <t xml:space="preserve">135.95 </t>
  </si>
  <si>
    <t xml:space="preserve">-24.86  </t>
  </si>
  <si>
    <t xml:space="preserve">-126.94 </t>
  </si>
  <si>
    <t xml:space="preserve">23.84   </t>
  </si>
  <si>
    <t xml:space="preserve">-8.66   </t>
  </si>
  <si>
    <t xml:space="preserve">?-40.58 </t>
  </si>
  <si>
    <t xml:space="preserve">433.04  </t>
  </si>
  <si>
    <t xml:space="preserve">21.43   </t>
  </si>
  <si>
    <t xml:space="preserve">-4.98   </t>
  </si>
  <si>
    <t xml:space="preserve">5.78    </t>
  </si>
  <si>
    <t xml:space="preserve">10.35   </t>
  </si>
  <si>
    <t xml:space="preserve">398.40 </t>
  </si>
  <si>
    <t xml:space="preserve">7.97    </t>
  </si>
  <si>
    <t xml:space="preserve">-398.25 </t>
  </si>
  <si>
    <t xml:space="preserve">-16.58  </t>
  </si>
  <si>
    <t xml:space="preserve">10.78   </t>
  </si>
  <si>
    <t xml:space="preserve">-15.47  </t>
  </si>
  <si>
    <t xml:space="preserve">-17.43   </t>
  </si>
  <si>
    <t xml:space="preserve">88.19  </t>
  </si>
  <si>
    <t xml:space="preserve">-42.18  </t>
  </si>
  <si>
    <t xml:space="preserve">-86.41  </t>
  </si>
  <si>
    <t xml:space="preserve">35.24   </t>
  </si>
  <si>
    <t xml:space="preserve">-3.04  </t>
  </si>
  <si>
    <t xml:space="preserve">-23.18  </t>
  </si>
  <si>
    <t xml:space="preserve">3.04    </t>
  </si>
  <si>
    <t xml:space="preserve">22.72   </t>
  </si>
  <si>
    <t xml:space="preserve">-0.72   </t>
  </si>
  <si>
    <t xml:space="preserve">-9.22    </t>
  </si>
  <si>
    <t xml:space="preserve">493.22 </t>
  </si>
  <si>
    <t xml:space="preserve">66.89   </t>
  </si>
  <si>
    <t xml:space="preserve">-486.48 </t>
  </si>
  <si>
    <t xml:space="preserve">79.95   </t>
  </si>
  <si>
    <t xml:space="preserve">15.36   </t>
  </si>
  <si>
    <t xml:space="preserve">-15.04  </t>
  </si>
  <si>
    <t xml:space="preserve">-11.92   </t>
  </si>
  <si>
    <t>?-44.34</t>
  </si>
  <si>
    <t xml:space="preserve">?11.42  </t>
  </si>
  <si>
    <t xml:space="preserve">44.56   </t>
  </si>
  <si>
    <t xml:space="preserve">-22.51  </t>
  </si>
  <si>
    <t xml:space="preserve">0.00019 </t>
  </si>
  <si>
    <t xml:space="preserve">58.64  </t>
  </si>
  <si>
    <t xml:space="preserve">-5.69   </t>
  </si>
  <si>
    <t xml:space="preserve">-58.60  </t>
  </si>
  <si>
    <t xml:space="preserve">3.08    </t>
  </si>
  <si>
    <t xml:space="preserve">-1.51    </t>
  </si>
  <si>
    <t xml:space="preserve">-90.99 </t>
  </si>
  <si>
    <t xml:space="preserve">37.49   </t>
  </si>
  <si>
    <t xml:space="preserve">91.30   </t>
  </si>
  <si>
    <t xml:space="preserve">-38.66  </t>
  </si>
  <si>
    <t xml:space="preserve">-92.63 </t>
  </si>
  <si>
    <t xml:space="preserve">31.24   </t>
  </si>
  <si>
    <t xml:space="preserve">93.54   </t>
  </si>
  <si>
    <t xml:space="preserve">-34.75  </t>
  </si>
  <si>
    <t xml:space="preserve">-1.40   </t>
  </si>
  <si>
    <t xml:space="preserve">4.68     </t>
  </si>
  <si>
    <t xml:space="preserve">55.58  </t>
  </si>
  <si>
    <t xml:space="preserve">-5.43   </t>
  </si>
  <si>
    <t xml:space="preserve">-55.54  </t>
  </si>
  <si>
    <t xml:space="preserve">4.49    </t>
  </si>
  <si>
    <t xml:space="preserve">-1.89   </t>
  </si>
  <si>
    <t xml:space="preserve">-2.05    </t>
  </si>
  <si>
    <t xml:space="preserve">166.74 </t>
  </si>
  <si>
    <t xml:space="preserve">111.67  </t>
  </si>
  <si>
    <t xml:space="preserve">-166.59 </t>
  </si>
  <si>
    <t xml:space="preserve">-103.57 </t>
  </si>
  <si>
    <t xml:space="preserve">-2.45   </t>
  </si>
  <si>
    <t xml:space="preserve">-5.60    </t>
  </si>
  <si>
    <t xml:space="preserve">-42.80 </t>
  </si>
  <si>
    <t xml:space="preserve">-12.91  </t>
  </si>
  <si>
    <t xml:space="preserve">42.87   </t>
  </si>
  <si>
    <t xml:space="preserve">10.57   </t>
  </si>
  <si>
    <t xml:space="preserve">-4.74   </t>
  </si>
  <si>
    <t xml:space="preserve">3.28    </t>
  </si>
  <si>
    <t xml:space="preserve">4.78     </t>
  </si>
  <si>
    <t xml:space="preserve">-26.18  </t>
  </si>
  <si>
    <t xml:space="preserve">?120.53 </t>
  </si>
  <si>
    <t xml:space="preserve">?25.93  </t>
  </si>
  <si>
    <t xml:space="preserve">-0.23   </t>
  </si>
  <si>
    <t xml:space="preserve">1.14     </t>
  </si>
  <si>
    <t xml:space="preserve">-0.98    </t>
  </si>
  <si>
    <t>?-106.46</t>
  </si>
  <si>
    <t xml:space="preserve">?-31.83 </t>
  </si>
  <si>
    <t xml:space="preserve">106.73  </t>
  </si>
  <si>
    <t xml:space="preserve">31.19   </t>
  </si>
  <si>
    <t xml:space="preserve">-9.41   </t>
  </si>
  <si>
    <t xml:space="preserve">8.10    </t>
  </si>
  <si>
    <t xml:space="preserve">-6.57   </t>
  </si>
  <si>
    <t xml:space="preserve">10.61   </t>
  </si>
  <si>
    <t xml:space="preserve">48.82   </t>
  </si>
  <si>
    <t xml:space="preserve">-24.31  </t>
  </si>
  <si>
    <t xml:space="preserve">-53.15  </t>
  </si>
  <si>
    <t xml:space="preserve">2.17    </t>
  </si>
  <si>
    <t xml:space="preserve">-3.95    </t>
  </si>
  <si>
    <t xml:space="preserve">629.12 </t>
  </si>
  <si>
    <t xml:space="preserve">-25.12  </t>
  </si>
  <si>
    <t xml:space="preserve">-610.24 </t>
  </si>
  <si>
    <t xml:space="preserve">-37.79  </t>
  </si>
  <si>
    <t xml:space="preserve">22.74   </t>
  </si>
  <si>
    <t xml:space="preserve">-8.88    </t>
  </si>
  <si>
    <t xml:space="preserve">-25.39 </t>
  </si>
  <si>
    <t xml:space="preserve">-53.14  </t>
  </si>
  <si>
    <t xml:space="preserve">-69.39  </t>
  </si>
  <si>
    <t xml:space="preserve">-8.45   </t>
  </si>
  <si>
    <t xml:space="preserve">-29.77  </t>
  </si>
  <si>
    <t xml:space="preserve">1.90    </t>
  </si>
  <si>
    <t xml:space="preserve">?33.57   </t>
  </si>
  <si>
    <t xml:space="preserve">-5.31   </t>
  </si>
  <si>
    <t xml:space="preserve">64.84  </t>
  </si>
  <si>
    <t xml:space="preserve">15.99   </t>
  </si>
  <si>
    <t xml:space="preserve">?-64.50 </t>
  </si>
  <si>
    <t xml:space="preserve">?-19.68 </t>
  </si>
  <si>
    <t xml:space="preserve">9.02    </t>
  </si>
  <si>
    <t xml:space="preserve">-1.18    </t>
  </si>
  <si>
    <t xml:space="preserve">-10.78  </t>
  </si>
  <si>
    <t xml:space="preserve">8.50     </t>
  </si>
  <si>
    <t xml:space="preserve">3.14    </t>
  </si>
  <si>
    <t xml:space="preserve">-75.84  </t>
  </si>
  <si>
    <t xml:space="preserve">-11.99  </t>
  </si>
  <si>
    <t xml:space="preserve">-5.10   </t>
  </si>
  <si>
    <t xml:space="preserve">280.05 </t>
  </si>
  <si>
    <t xml:space="preserve">-166.78 </t>
  </si>
  <si>
    <t xml:space="preserve">-277.02 </t>
  </si>
  <si>
    <t xml:space="preserve">26.98   </t>
  </si>
  <si>
    <t xml:space="preserve">-11.03  </t>
  </si>
  <si>
    <t xml:space="preserve">12.11   </t>
  </si>
  <si>
    <t xml:space="preserve">4.28     </t>
  </si>
  <si>
    <t xml:space="preserve">124.09 </t>
  </si>
  <si>
    <t xml:space="preserve">110.17  </t>
  </si>
  <si>
    <t xml:space="preserve">-123.99 </t>
  </si>
  <si>
    <t xml:space="preserve">-105.26 </t>
  </si>
  <si>
    <t xml:space="preserve">-3.09   </t>
  </si>
  <si>
    <t xml:space="preserve">-8.17   </t>
  </si>
  <si>
    <t xml:space="preserve">270.26 </t>
  </si>
  <si>
    <t xml:space="preserve">-85.10  </t>
  </si>
  <si>
    <t xml:space="preserve">-267.47 </t>
  </si>
  <si>
    <t xml:space="preserve">7.50    </t>
  </si>
  <si>
    <t xml:space="preserve">-10.21  </t>
  </si>
  <si>
    <t xml:space="preserve">37.72   </t>
  </si>
  <si>
    <t xml:space="preserve">289.64  </t>
  </si>
  <si>
    <t xml:space="preserve">-105.51 </t>
  </si>
  <si>
    <t xml:space="preserve">1.32    </t>
  </si>
  <si>
    <t xml:space="preserve">762.84 </t>
  </si>
  <si>
    <t xml:space="preserve">-49.71  </t>
  </si>
  <si>
    <t xml:space="preserve">-753.70 </t>
  </si>
  <si>
    <t xml:space="preserve">9.52    </t>
  </si>
  <si>
    <t xml:space="preserve">18.33   </t>
  </si>
  <si>
    <t xml:space="preserve">25.66   </t>
  </si>
  <si>
    <t xml:space="preserve">-17.10  </t>
  </si>
  <si>
    <t xml:space="preserve">-20.62   </t>
  </si>
  <si>
    <t xml:space="preserve">302.55 </t>
  </si>
  <si>
    <t xml:space="preserve">-138.49 </t>
  </si>
  <si>
    <t xml:space="preserve">-299.92 </t>
  </si>
  <si>
    <t xml:space="preserve">-87.35  </t>
  </si>
  <si>
    <t xml:space="preserve">?31.05  </t>
  </si>
  <si>
    <t xml:space="preserve">5.89    </t>
  </si>
  <si>
    <t xml:space="preserve">6.56     </t>
  </si>
  <si>
    <t xml:space="preserve">686.95 </t>
  </si>
  <si>
    <t xml:space="preserve">-35.57  </t>
  </si>
  <si>
    <t xml:space="preserve">-678.89 </t>
  </si>
  <si>
    <t xml:space="preserve">-50.92  </t>
  </si>
  <si>
    <t xml:space="preserve">29.80   </t>
  </si>
  <si>
    <t xml:space="preserve">-19.18  </t>
  </si>
  <si>
    <t xml:space="preserve">7.12     </t>
  </si>
  <si>
    <t xml:space="preserve">77.61  </t>
  </si>
  <si>
    <t xml:space="preserve">-7.19   </t>
  </si>
  <si>
    <t xml:space="preserve">-77.36  </t>
  </si>
  <si>
    <t xml:space="preserve">-182.24 </t>
  </si>
  <si>
    <t xml:space="preserve">-3.91   </t>
  </si>
  <si>
    <t xml:space="preserve">-10.72  </t>
  </si>
  <si>
    <t xml:space="preserve">-7.56    </t>
  </si>
  <si>
    <t xml:space="preserve">?68.96 </t>
  </si>
  <si>
    <t xml:space="preserve">?-3.09  </t>
  </si>
  <si>
    <t xml:space="preserve">-65.51  </t>
  </si>
  <si>
    <t xml:space="preserve">-26.78  </t>
  </si>
  <si>
    <t xml:space="preserve">16.57   </t>
  </si>
  <si>
    <t xml:space="preserve">-18.47  </t>
  </si>
  <si>
    <t xml:space="preserve">201.46 </t>
  </si>
  <si>
    <t xml:space="preserve">-201.45 </t>
  </si>
  <si>
    <t xml:space="preserve">-3.13   </t>
  </si>
  <si>
    <t xml:space="preserve">-170.81 </t>
  </si>
  <si>
    <t xml:space="preserve">139.08  </t>
  </si>
  <si>
    <t xml:space="preserve">-7.89   </t>
  </si>
  <si>
    <t xml:space="preserve">13.32    </t>
  </si>
  <si>
    <t xml:space="preserve">46.54  </t>
  </si>
  <si>
    <t xml:space="preserve">-76.91  </t>
  </si>
  <si>
    <t xml:space="preserve">-46.48  </t>
  </si>
  <si>
    <t xml:space="preserve">-2.15   </t>
  </si>
  <si>
    <t xml:space="preserve">2.95     </t>
  </si>
  <si>
    <t xml:space="preserve">2.85     </t>
  </si>
  <si>
    <t xml:space="preserve">224.17 </t>
  </si>
  <si>
    <t xml:space="preserve">-224.04 </t>
  </si>
  <si>
    <t xml:space="preserve">8.14    </t>
  </si>
  <si>
    <t xml:space="preserve">-1.07   </t>
  </si>
  <si>
    <t xml:space="preserve">-13.72   </t>
  </si>
  <si>
    <t xml:space="preserve">1.62    </t>
  </si>
  <si>
    <t xml:space="preserve">-3.12    </t>
  </si>
  <si>
    <t xml:space="preserve">-100.58 </t>
  </si>
  <si>
    <t xml:space="preserve">138.30  </t>
  </si>
  <si>
    <t xml:space="preserve">92.13   </t>
  </si>
  <si>
    <t xml:space="preserve">-8.69   </t>
  </si>
  <si>
    <t xml:space="preserve">8.68     </t>
  </si>
  <si>
    <t xml:space="preserve">211.42  </t>
  </si>
  <si>
    <t xml:space="preserve">185.12  </t>
  </si>
  <si>
    <t xml:space="preserve">126.46  </t>
  </si>
  <si>
    <t xml:space="preserve">-17.39  </t>
  </si>
  <si>
    <t xml:space="preserve">?-33.84 </t>
  </si>
  <si>
    <t xml:space="preserve">21.16   </t>
  </si>
  <si>
    <t xml:space="preserve">?41.35   </t>
  </si>
  <si>
    <t xml:space="preserve">427.86 </t>
  </si>
  <si>
    <t xml:space="preserve">-3.52   </t>
  </si>
  <si>
    <t xml:space="preserve">-420.85 </t>
  </si>
  <si>
    <t xml:space="preserve">31.52   </t>
  </si>
  <si>
    <t xml:space="preserve">?31.41  </t>
  </si>
  <si>
    <t xml:space="preserve">-17.92  </t>
  </si>
  <si>
    <t xml:space="preserve">-10.88   </t>
  </si>
  <si>
    <t xml:space="preserve">-96.47 </t>
  </si>
  <si>
    <t xml:space="preserve">-21.09  </t>
  </si>
  <si>
    <t xml:space="preserve">96.55   </t>
  </si>
  <si>
    <t xml:space="preserve">20.24   </t>
  </si>
  <si>
    <t xml:space="preserve">5.81    </t>
  </si>
  <si>
    <t xml:space="preserve">-3.10   </t>
  </si>
  <si>
    <t xml:space="preserve">-5.17   </t>
  </si>
  <si>
    <t xml:space="preserve">3.55     </t>
  </si>
  <si>
    <t xml:space="preserve">711.66 </t>
  </si>
  <si>
    <t xml:space="preserve">-149.29 </t>
  </si>
  <si>
    <t xml:space="preserve">-692.45 </t>
  </si>
  <si>
    <t xml:space="preserve">183.29  </t>
  </si>
  <si>
    <t xml:space="preserve">?32.63  </t>
  </si>
  <si>
    <t xml:space="preserve">-9.61   </t>
  </si>
  <si>
    <t xml:space="preserve">-28.51  </t>
  </si>
  <si>
    <t xml:space="preserve">16.70   </t>
  </si>
  <si>
    <t xml:space="preserve">-17.81  </t>
  </si>
  <si>
    <t xml:space="preserve">140.51  </t>
  </si>
  <si>
    <t xml:space="preserve">263.72  </t>
  </si>
  <si>
    <t xml:space="preserve">-140.45 </t>
  </si>
  <si>
    <t xml:space="preserve">-3.82   </t>
  </si>
  <si>
    <t xml:space="preserve">2.06    </t>
  </si>
  <si>
    <t xml:space="preserve">-4.62    </t>
  </si>
  <si>
    <t xml:space="preserve">50.06  </t>
  </si>
  <si>
    <t xml:space="preserve">44.58   </t>
  </si>
  <si>
    <t xml:space="preserve">-49.80  </t>
  </si>
  <si>
    <t xml:space="preserve">0.61    </t>
  </si>
  <si>
    <t xml:space="preserve">-0.61   </t>
  </si>
  <si>
    <t xml:space="preserve">1.94     </t>
  </si>
  <si>
    <t xml:space="preserve">650.27 </t>
  </si>
  <si>
    <t xml:space="preserve">-134.16 </t>
  </si>
  <si>
    <t xml:space="preserve">-637.02 </t>
  </si>
  <si>
    <t xml:space="preserve">-0.85   </t>
  </si>
  <si>
    <t xml:space="preserve">-1.38    </t>
  </si>
  <si>
    <t xml:space="preserve">?17.75  </t>
  </si>
  <si>
    <t xml:space="preserve">348.45  </t>
  </si>
  <si>
    <t xml:space="preserve">?-39.44 </t>
  </si>
  <si>
    <t xml:space="preserve">14.87   </t>
  </si>
  <si>
    <t xml:space="preserve">?-43.05 </t>
  </si>
  <si>
    <t xml:space="preserve">142.97  </t>
  </si>
  <si>
    <t xml:space="preserve">694.62  </t>
  </si>
  <si>
    <t xml:space="preserve">-41.87  </t>
  </si>
  <si>
    <t xml:space="preserve">17.91   </t>
  </si>
  <si>
    <t xml:space="preserve">-13.52  </t>
  </si>
  <si>
    <t xml:space="preserve">-11.93   </t>
  </si>
  <si>
    <t xml:space="preserve">-0.87   </t>
  </si>
  <si>
    <t xml:space="preserve">?19.19 </t>
  </si>
  <si>
    <t xml:space="preserve">?-22.65 </t>
  </si>
  <si>
    <t xml:space="preserve">-19.14  </t>
  </si>
  <si>
    <t xml:space="preserve">19.45   </t>
  </si>
  <si>
    <t xml:space="preserve">-2.83   </t>
  </si>
  <si>
    <t xml:space="preserve">9.78    </t>
  </si>
  <si>
    <t xml:space="preserve">-11.40  </t>
  </si>
  <si>
    <t xml:space="preserve">25.04   </t>
  </si>
  <si>
    <t xml:space="preserve">-21.78  </t>
  </si>
  <si>
    <t xml:space="preserve">-0.42   </t>
  </si>
  <si>
    <t xml:space="preserve">0.28     </t>
  </si>
  <si>
    <t xml:space="preserve">45.40  </t>
  </si>
  <si>
    <t xml:space="preserve">-45.39  </t>
  </si>
  <si>
    <t xml:space="preserve">-8.61   </t>
  </si>
  <si>
    <t xml:space="preserve">-2.08   </t>
  </si>
  <si>
    <t xml:space="preserve">22.54  </t>
  </si>
  <si>
    <t xml:space="preserve">?12.62  </t>
  </si>
  <si>
    <t xml:space="preserve">-22.42  </t>
  </si>
  <si>
    <t xml:space="preserve">10.90  </t>
  </si>
  <si>
    <t xml:space="preserve">-31.05  </t>
  </si>
  <si>
    <t xml:space="preserve">-10.88  </t>
  </si>
  <si>
    <t xml:space="preserve">29.42   </t>
  </si>
  <si>
    <t xml:space="preserve">0.58     </t>
  </si>
  <si>
    <t xml:space="preserve">-1.42   </t>
  </si>
  <si>
    <t xml:space="preserve">146.31 </t>
  </si>
  <si>
    <t xml:space="preserve">-191.13 </t>
  </si>
  <si>
    <t xml:space="preserve">-145.59 </t>
  </si>
  <si>
    <t xml:space="preserve">31.05   </t>
  </si>
  <si>
    <t xml:space="preserve">4.59    </t>
  </si>
  <si>
    <t xml:space="preserve">-4.09   </t>
  </si>
  <si>
    <t xml:space="preserve">-14.14   </t>
  </si>
  <si>
    <t xml:space="preserve">60.19  </t>
  </si>
  <si>
    <t xml:space="preserve">-120.45 </t>
  </si>
  <si>
    <t xml:space="preserve">-60.10  </t>
  </si>
  <si>
    <t xml:space="preserve">49.13   </t>
  </si>
  <si>
    <t xml:space="preserve">2.50    </t>
  </si>
  <si>
    <t xml:space="preserve">?35.12  </t>
  </si>
  <si>
    <t xml:space="preserve">0.30    </t>
  </si>
  <si>
    <t xml:space="preserve">?-40.57  </t>
  </si>
  <si>
    <t xml:space="preserve">86.13  </t>
  </si>
  <si>
    <t xml:space="preserve">2.64    </t>
  </si>
  <si>
    <t xml:space="preserve">-85.87  </t>
  </si>
  <si>
    <t xml:space="preserve">57.71   </t>
  </si>
  <si>
    <t xml:space="preserve">0.85    </t>
  </si>
  <si>
    <t xml:space="preserve">-11.52  </t>
  </si>
  <si>
    <t xml:space="preserve">3.37    </t>
  </si>
  <si>
    <t xml:space="preserve">-0.90    </t>
  </si>
  <si>
    <t xml:space="preserve">-6.69   </t>
  </si>
  <si>
    <t xml:space="preserve">-1.96   </t>
  </si>
  <si>
    <t xml:space="preserve">226.94 </t>
  </si>
  <si>
    <t xml:space="preserve">-141.13 </t>
  </si>
  <si>
    <t xml:space="preserve">-225.82 </t>
  </si>
  <si>
    <t xml:space="preserve">-24.43  </t>
  </si>
  <si>
    <t xml:space="preserve">13.15   </t>
  </si>
  <si>
    <t xml:space="preserve">10.73   </t>
  </si>
  <si>
    <t xml:space="preserve">-7.38   </t>
  </si>
  <si>
    <t xml:space="preserve">-19.67   </t>
  </si>
  <si>
    <t xml:space="preserve">-2.69   </t>
  </si>
  <si>
    <t xml:space="preserve">-34.89  </t>
  </si>
  <si>
    <t xml:space="preserve">530.85  </t>
  </si>
  <si>
    <t xml:space="preserve">-102.50 </t>
  </si>
  <si>
    <t xml:space="preserve">-13.37  </t>
  </si>
  <si>
    <t xml:space="preserve">-2.85   </t>
  </si>
  <si>
    <t xml:space="preserve">27.50    </t>
  </si>
  <si>
    <t xml:space="preserve">725.21 </t>
  </si>
  <si>
    <t xml:space="preserve">-99.56  </t>
  </si>
  <si>
    <t xml:space="preserve">-721.11 </t>
  </si>
  <si>
    <t xml:space="preserve">77.98   </t>
  </si>
  <si>
    <t xml:space="preserve">-9.81   </t>
  </si>
  <si>
    <t xml:space="preserve">11.16   </t>
  </si>
  <si>
    <t xml:space="preserve">-9.86    </t>
  </si>
  <si>
    <t xml:space="preserve">6.91   </t>
  </si>
  <si>
    <t xml:space="preserve">-18.63  </t>
  </si>
  <si>
    <t xml:space="preserve">-201.94 </t>
  </si>
  <si>
    <t xml:space="preserve">-9.37   </t>
  </si>
  <si>
    <t xml:space="preserve">6.68    </t>
  </si>
  <si>
    <t xml:space="preserve">6.98     </t>
  </si>
  <si>
    <t xml:space="preserve">14.67  </t>
  </si>
  <si>
    <t xml:space="preserve">-14.66  </t>
  </si>
  <si>
    <t xml:space="preserve">2.91     </t>
  </si>
  <si>
    <t xml:space="preserve">297.99 </t>
  </si>
  <si>
    <t xml:space="preserve">-82.09  </t>
  </si>
  <si>
    <t xml:space="preserve">-296.24 </t>
  </si>
  <si>
    <t xml:space="preserve">-8.85   </t>
  </si>
  <si>
    <t xml:space="preserve">21.59   </t>
  </si>
  <si>
    <t xml:space="preserve">-7.30   </t>
  </si>
  <si>
    <t xml:space="preserve">3.55    </t>
  </si>
  <si>
    <t xml:space="preserve">-10.93   </t>
  </si>
  <si>
    <t xml:space="preserve">222.08  </t>
  </si>
  <si>
    <t xml:space="preserve">874.31  </t>
  </si>
  <si>
    <t xml:space="preserve">66.19   </t>
  </si>
  <si>
    <t xml:space="preserve">-26.10  </t>
  </si>
  <si>
    <t xml:space="preserve">21.93   </t>
  </si>
  <si>
    <t xml:space="preserve">15.29    </t>
  </si>
  <si>
    <t xml:space="preserve">?56.72 </t>
  </si>
  <si>
    <t xml:space="preserve">?-19.21 </t>
  </si>
  <si>
    <t xml:space="preserve">-56.10  </t>
  </si>
  <si>
    <t xml:space="preserve">7.31    </t>
  </si>
  <si>
    <t xml:space="preserve">-9.31   </t>
  </si>
  <si>
    <t xml:space="preserve">?67.30 </t>
  </si>
  <si>
    <t xml:space="preserve">?-19.16 </t>
  </si>
  <si>
    <t xml:space="preserve">-66.60  </t>
  </si>
  <si>
    <t xml:space="preserve">11.08   </t>
  </si>
  <si>
    <t xml:space="preserve">-9.36   </t>
  </si>
  <si>
    <t xml:space="preserve">251.75 </t>
  </si>
  <si>
    <t xml:space="preserve">-36.47  </t>
  </si>
  <si>
    <t xml:space="preserve">-248.91 </t>
  </si>
  <si>
    <t xml:space="preserve">-146.51 </t>
  </si>
  <si>
    <t xml:space="preserve">12.05   </t>
  </si>
  <si>
    <t xml:space="preserve">-16.28   </t>
  </si>
  <si>
    <t xml:space="preserve">29.76  </t>
  </si>
  <si>
    <t xml:space="preserve">-29.29  </t>
  </si>
  <si>
    <t xml:space="preserve">-8.98   </t>
  </si>
  <si>
    <t xml:space="preserve">-11.09  </t>
  </si>
  <si>
    <t xml:space="preserve">876.68 </t>
  </si>
  <si>
    <t xml:space="preserve">83.53   </t>
  </si>
  <si>
    <t xml:space="preserve">-852.50 </t>
  </si>
  <si>
    <t xml:space="preserve">41.67   </t>
  </si>
  <si>
    <t xml:space="preserve">-13.26  </t>
  </si>
  <si>
    <t xml:space="preserve">?31.42  </t>
  </si>
  <si>
    <t xml:space="preserve">15.59   </t>
  </si>
  <si>
    <t xml:space="preserve">-21.10   </t>
  </si>
  <si>
    <t xml:space="preserve">224.91 </t>
  </si>
  <si>
    <t xml:space="preserve">?-21.72 </t>
  </si>
  <si>
    <t xml:space="preserve">-224.89 </t>
  </si>
  <si>
    <t xml:space="preserve">!-65.10 </t>
  </si>
  <si>
    <t xml:space="preserve">-14.34  </t>
  </si>
  <si>
    <t xml:space="preserve">!-59.76 </t>
  </si>
  <si>
    <t xml:space="preserve">468.14 </t>
  </si>
  <si>
    <t xml:space="preserve">?-75.59 </t>
  </si>
  <si>
    <t xml:space="preserve">-465.76 </t>
  </si>
  <si>
    <t xml:space="preserve">175.64  </t>
  </si>
  <si>
    <t xml:space="preserve">-21.70  </t>
  </si>
  <si>
    <t xml:space="preserve">-73.84 </t>
  </si>
  <si>
    <t xml:space="preserve">-141.99 </t>
  </si>
  <si>
    <t xml:space="preserve">77.31   </t>
  </si>
  <si>
    <t xml:space="preserve">-5.27   </t>
  </si>
  <si>
    <t xml:space="preserve">-3.56   </t>
  </si>
  <si>
    <t xml:space="preserve">-8.49    </t>
  </si>
  <si>
    <t xml:space="preserve">77.84   </t>
  </si>
  <si>
    <t xml:space="preserve">541.61  </t>
  </si>
  <si>
    <t xml:space="preserve">-46.37  </t>
  </si>
  <si>
    <t xml:space="preserve">8.38    </t>
  </si>
  <si>
    <t xml:space="preserve">7.37    </t>
  </si>
  <si>
    <t xml:space="preserve">-22.45   </t>
  </si>
  <si>
    <t xml:space="preserve">141.58 </t>
  </si>
  <si>
    <t xml:space="preserve">-30.44  </t>
  </si>
  <si>
    <t xml:space="preserve">-141.57 </t>
  </si>
  <si>
    <t xml:space="preserve">35.35   </t>
  </si>
  <si>
    <t xml:space="preserve">-3.30   </t>
  </si>
  <si>
    <t xml:space="preserve">12.10   </t>
  </si>
  <si>
    <t xml:space="preserve">-13.16   </t>
  </si>
  <si>
    <t xml:space="preserve">7.74   </t>
  </si>
  <si>
    <t xml:space="preserve">6.69    </t>
  </si>
  <si>
    <t xml:space="preserve">-7.72   </t>
  </si>
  <si>
    <t xml:space="preserve">-13.34  </t>
  </si>
  <si>
    <t xml:space="preserve">21.59  </t>
  </si>
  <si>
    <t xml:space="preserve">-21.52  </t>
  </si>
  <si>
    <t xml:space="preserve">-0.30   </t>
  </si>
  <si>
    <t xml:space="preserve">2.79    </t>
  </si>
  <si>
    <t xml:space="preserve">-3.16    </t>
  </si>
  <si>
    <t xml:space="preserve">87.11  </t>
  </si>
  <si>
    <t xml:space="preserve">-82.99  </t>
  </si>
  <si>
    <t xml:space="preserve">-87.01  </t>
  </si>
  <si>
    <t xml:space="preserve">-32.03  </t>
  </si>
  <si>
    <t xml:space="preserve">-5.19   </t>
  </si>
  <si>
    <t xml:space="preserve">14.04   </t>
  </si>
  <si>
    <t xml:space="preserve">-12.66   </t>
  </si>
  <si>
    <t xml:space="preserve">212.81 </t>
  </si>
  <si>
    <t xml:space="preserve">?-2.38  </t>
  </si>
  <si>
    <t xml:space="preserve">-212.79 </t>
  </si>
  <si>
    <t xml:space="preserve">12.48   </t>
  </si>
  <si>
    <t xml:space="preserve">-4.29   </t>
  </si>
  <si>
    <t xml:space="preserve">-15.81  </t>
  </si>
  <si>
    <t xml:space="preserve">240.12 </t>
  </si>
  <si>
    <t xml:space="preserve">-95.38  </t>
  </si>
  <si>
    <t xml:space="preserve">-239.97 </t>
  </si>
  <si>
    <t xml:space="preserve">108.97  </t>
  </si>
  <si>
    <t xml:space="preserve">131.02 </t>
  </si>
  <si>
    <t xml:space="preserve">187.95  </t>
  </si>
  <si>
    <t xml:space="preserve">-130.99 </t>
  </si>
  <si>
    <t xml:space="preserve">-176.33 </t>
  </si>
  <si>
    <t xml:space="preserve">-63.72  </t>
  </si>
  <si>
    <t xml:space="preserve">823.40  </t>
  </si>
  <si>
    <t xml:space="preserve">41.78   </t>
  </si>
  <si>
    <t xml:space="preserve">-2.18   </t>
  </si>
  <si>
    <t xml:space="preserve">-5.86   </t>
  </si>
  <si>
    <t xml:space="preserve">5.22     </t>
  </si>
  <si>
    <t xml:space="preserve">6.56   </t>
  </si>
  <si>
    <t xml:space="preserve">-70.02  </t>
  </si>
  <si>
    <t xml:space="preserve">-61.07  </t>
  </si>
  <si>
    <t xml:space="preserve">-4.20   </t>
  </si>
  <si>
    <t xml:space="preserve">16.55   </t>
  </si>
  <si>
    <t xml:space="preserve">-1.77   </t>
  </si>
  <si>
    <t xml:space="preserve">-23.61   </t>
  </si>
  <si>
    <t xml:space="preserve">686.87 </t>
  </si>
  <si>
    <t xml:space="preserve">40.18   </t>
  </si>
  <si>
    <t xml:space="preserve">-680.56 </t>
  </si>
  <si>
    <t xml:space="preserve">-94.30  </t>
  </si>
  <si>
    <t xml:space="preserve">13.16   </t>
  </si>
  <si>
    <t xml:space="preserve">-11.34  </t>
  </si>
  <si>
    <t xml:space="preserve">8.42     </t>
  </si>
  <si>
    <t xml:space="preserve">-48.99 </t>
  </si>
  <si>
    <t xml:space="preserve">-129.53 </t>
  </si>
  <si>
    <t xml:space="preserve">49.06   </t>
  </si>
  <si>
    <t xml:space="preserve">-125.90 </t>
  </si>
  <si>
    <t xml:space="preserve">7.73    </t>
  </si>
  <si>
    <t xml:space="preserve">-10.09   </t>
  </si>
  <si>
    <t>?-129.53</t>
  </si>
  <si>
    <t>?-125.90</t>
  </si>
  <si>
    <t xml:space="preserve">-15.15  </t>
  </si>
  <si>
    <t xml:space="preserve">13.64   </t>
  </si>
  <si>
    <t xml:space="preserve">!57.90   </t>
  </si>
  <si>
    <t xml:space="preserve">26.14   </t>
  </si>
  <si>
    <t xml:space="preserve">279.48  </t>
  </si>
  <si>
    <t xml:space="preserve">-109.82 </t>
  </si>
  <si>
    <t xml:space="preserve">27.16   </t>
  </si>
  <si>
    <t xml:space="preserve">-8.11   </t>
  </si>
  <si>
    <t xml:space="preserve">-26.88  </t>
  </si>
  <si>
    <t xml:space="preserve">-82.28 </t>
  </si>
  <si>
    <t xml:space="preserve">83.12   </t>
  </si>
  <si>
    <t xml:space="preserve">-71.31  </t>
  </si>
  <si>
    <t xml:space="preserve">-9.90   </t>
  </si>
  <si>
    <t xml:space="preserve">-26.47  </t>
  </si>
  <si>
    <t xml:space="preserve">8.94    </t>
  </si>
  <si>
    <t xml:space="preserve">26.99    </t>
  </si>
  <si>
    <t xml:space="preserve">-96.54  </t>
  </si>
  <si>
    <t xml:space="preserve">266.16  </t>
  </si>
  <si>
    <t xml:space="preserve">-138.73 </t>
  </si>
  <si>
    <t xml:space="preserve">22.99   </t>
  </si>
  <si>
    <t xml:space="preserve">-11.16  </t>
  </si>
  <si>
    <t xml:space="preserve">-20.67   </t>
  </si>
  <si>
    <t xml:space="preserve">124.19  </t>
  </si>
  <si>
    <t xml:space="preserve">497.24  </t>
  </si>
  <si>
    <t xml:space="preserve">147.73  </t>
  </si>
  <si>
    <t xml:space="preserve">?-33.44 </t>
  </si>
  <si>
    <t xml:space="preserve">?37.00  </t>
  </si>
  <si>
    <t xml:space="preserve">-22.99   </t>
  </si>
  <si>
    <t xml:space="preserve">81.92  </t>
  </si>
  <si>
    <t xml:space="preserve">-52.51  </t>
  </si>
  <si>
    <t xml:space="preserve">-81.85  </t>
  </si>
  <si>
    <t xml:space="preserve">-73.44  </t>
  </si>
  <si>
    <t xml:space="preserve">1.11    </t>
  </si>
  <si>
    <t xml:space="preserve">3.20    </t>
  </si>
  <si>
    <t xml:space="preserve">3.24     </t>
  </si>
  <si>
    <t xml:space="preserve">164.21 </t>
  </si>
  <si>
    <t xml:space="preserve">-12.54  </t>
  </si>
  <si>
    <t xml:space="preserve">-164.10 </t>
  </si>
  <si>
    <t xml:space="preserve">18.26   </t>
  </si>
  <si>
    <t xml:space="preserve">-0.16    </t>
  </si>
  <si>
    <t xml:space="preserve">-6.65  </t>
  </si>
  <si>
    <t xml:space="preserve">17.68   </t>
  </si>
  <si>
    <t xml:space="preserve">6.71    </t>
  </si>
  <si>
    <t xml:space="preserve">-27.01  </t>
  </si>
  <si>
    <t xml:space="preserve">12.33  </t>
  </si>
  <si>
    <t xml:space="preserve">-12.32  </t>
  </si>
  <si>
    <t xml:space="preserve">-2.41   </t>
  </si>
  <si>
    <t xml:space="preserve">70.30  </t>
  </si>
  <si>
    <t xml:space="preserve">-9.13   </t>
  </si>
  <si>
    <t xml:space="preserve">-0.52   </t>
  </si>
  <si>
    <t xml:space="preserve">-36.64 </t>
  </si>
  <si>
    <t xml:space="preserve">36.84   </t>
  </si>
  <si>
    <t xml:space="preserve">-7.70   </t>
  </si>
  <si>
    <t xml:space="preserve">-11.75  </t>
  </si>
  <si>
    <t xml:space="preserve">-78.83 </t>
  </si>
  <si>
    <t xml:space="preserve">79.34   </t>
  </si>
  <si>
    <t xml:space="preserve">-11.89  </t>
  </si>
  <si>
    <t>?113.63</t>
  </si>
  <si>
    <t xml:space="preserve">?-36.23 </t>
  </si>
  <si>
    <t xml:space="preserve">-111.47 </t>
  </si>
  <si>
    <t xml:space="preserve">33.52   </t>
  </si>
  <si>
    <t xml:space="preserve">6.13    </t>
  </si>
  <si>
    <t>?110.04</t>
  </si>
  <si>
    <t xml:space="preserve">?-39.80 </t>
  </si>
  <si>
    <t xml:space="preserve">-108.89 </t>
  </si>
  <si>
    <t xml:space="preserve">38.51   </t>
  </si>
  <si>
    <t xml:space="preserve">-2.02   </t>
  </si>
  <si>
    <t xml:space="preserve">10.32   </t>
  </si>
  <si>
    <t xml:space="preserve">13.59  </t>
  </si>
  <si>
    <t xml:space="preserve">-49.22  </t>
  </si>
  <si>
    <t xml:space="preserve">-13.31  </t>
  </si>
  <si>
    <t xml:space="preserve">41.95   </t>
  </si>
  <si>
    <t xml:space="preserve">3.64    </t>
  </si>
  <si>
    <t xml:space="preserve">29.21   </t>
  </si>
  <si>
    <t xml:space="preserve">34.98  </t>
  </si>
  <si>
    <t xml:space="preserve">-27.32  </t>
  </si>
  <si>
    <t xml:space="preserve">-34.84  </t>
  </si>
  <si>
    <t xml:space="preserve">-6.62   </t>
  </si>
  <si>
    <t xml:space="preserve">-4.70   </t>
  </si>
  <si>
    <t xml:space="preserve">23.22  </t>
  </si>
  <si>
    <t xml:space="preserve">-35.87  </t>
  </si>
  <si>
    <t xml:space="preserve">-0.67   </t>
  </si>
  <si>
    <t xml:space="preserve">-11.23 </t>
  </si>
  <si>
    <t xml:space="preserve">-39.82  </t>
  </si>
  <si>
    <t xml:space="preserve">11.45   </t>
  </si>
  <si>
    <t xml:space="preserve">22.80   </t>
  </si>
  <si>
    <t xml:space="preserve">6.53    </t>
  </si>
  <si>
    <t xml:space="preserve">25.62   </t>
  </si>
  <si>
    <t xml:space="preserve">-68.36 </t>
  </si>
  <si>
    <t xml:space="preserve">32.67   </t>
  </si>
  <si>
    <t xml:space="preserve">68.89   </t>
  </si>
  <si>
    <t xml:space="preserve">-37.96  </t>
  </si>
  <si>
    <t xml:space="preserve">-8.91   </t>
  </si>
  <si>
    <t xml:space="preserve">-9.70   </t>
  </si>
  <si>
    <t xml:space="preserve">12.01   </t>
  </si>
  <si>
    <t xml:space="preserve">-8.32   </t>
  </si>
  <si>
    <t xml:space="preserve">-19.34  </t>
  </si>
  <si>
    <t xml:space="preserve">-4.21   </t>
  </si>
  <si>
    <t xml:space="preserve">?9.84  </t>
  </si>
  <si>
    <t xml:space="preserve">?26.36  </t>
  </si>
  <si>
    <t xml:space="preserve">-9.39   </t>
  </si>
  <si>
    <t xml:space="preserve">-48.30  </t>
  </si>
  <si>
    <t xml:space="preserve">-26.50  </t>
  </si>
  <si>
    <t xml:space="preserve">?16.70 </t>
  </si>
  <si>
    <t xml:space="preserve">?21.90  </t>
  </si>
  <si>
    <t xml:space="preserve">-16.44  </t>
  </si>
  <si>
    <t xml:space="preserve">-36.25  </t>
  </si>
  <si>
    <t xml:space="preserve">10.83   </t>
  </si>
  <si>
    <t xml:space="preserve">?-61.42 </t>
  </si>
  <si>
    <t xml:space="preserve">-99.25 </t>
  </si>
  <si>
    <t xml:space="preserve">-34.40  </t>
  </si>
  <si>
    <t xml:space="preserve">99.65   </t>
  </si>
  <si>
    <t xml:space="preserve">-170.26 </t>
  </si>
  <si>
    <t xml:space="preserve">108.99  </t>
  </si>
  <si>
    <t xml:space="preserve">-25.33  </t>
  </si>
  <si>
    <t xml:space="preserve">39.20   </t>
  </si>
  <si>
    <t xml:space="preserve">56.49   </t>
  </si>
  <si>
    <t xml:space="preserve">418.85  </t>
  </si>
  <si>
    <t xml:space="preserve">-50.11  </t>
  </si>
  <si>
    <t xml:space="preserve">-29.52  </t>
  </si>
  <si>
    <t xml:space="preserve">18.21   </t>
  </si>
  <si>
    <t xml:space="preserve">?33.32  </t>
  </si>
  <si>
    <t xml:space="preserve">?-30.23  </t>
  </si>
  <si>
    <t xml:space="preserve">167.41 </t>
  </si>
  <si>
    <t xml:space="preserve">81.03   </t>
  </si>
  <si>
    <t xml:space="preserve">-166.83 </t>
  </si>
  <si>
    <t xml:space="preserve">-112.06 </t>
  </si>
  <si>
    <t xml:space="preserve">-7.14   </t>
  </si>
  <si>
    <t xml:space="preserve">-15.42  </t>
  </si>
  <si>
    <t xml:space="preserve">19.23   </t>
  </si>
  <si>
    <t xml:space="preserve">1.46     </t>
  </si>
  <si>
    <t xml:space="preserve">35.88  </t>
  </si>
  <si>
    <t xml:space="preserve">-104.52 </t>
  </si>
  <si>
    <t xml:space="preserve">-35.84  </t>
  </si>
  <si>
    <t xml:space="preserve">31.90   </t>
  </si>
  <si>
    <t xml:space="preserve">-1.88   </t>
  </si>
  <si>
    <t xml:space="preserve">7.92    </t>
  </si>
  <si>
    <t xml:space="preserve">-11.77   </t>
  </si>
  <si>
    <t xml:space="preserve">205.82 </t>
  </si>
  <si>
    <t xml:space="preserve">-122.14 </t>
  </si>
  <si>
    <t xml:space="preserve">-205.72 </t>
  </si>
  <si>
    <t xml:space="preserve">105.58  </t>
  </si>
  <si>
    <t xml:space="preserve">23.68   </t>
  </si>
  <si>
    <t xml:space="preserve">0.72    </t>
  </si>
  <si>
    <t xml:space="preserve">18.42    </t>
  </si>
  <si>
    <t xml:space="preserve">42.67  </t>
  </si>
  <si>
    <t xml:space="preserve">-27.18  </t>
  </si>
  <si>
    <t xml:space="preserve">-42.55  </t>
  </si>
  <si>
    <t xml:space="preserve">23.40   </t>
  </si>
  <si>
    <t xml:space="preserve">2.63    </t>
  </si>
  <si>
    <t xml:space="preserve">-18.80   </t>
  </si>
  <si>
    <t xml:space="preserve">-38.21 </t>
  </si>
  <si>
    <t xml:space="preserve">38.41   </t>
  </si>
  <si>
    <t xml:space="preserve">-10.86  </t>
  </si>
  <si>
    <t xml:space="preserve">4.58   </t>
  </si>
  <si>
    <t xml:space="preserve">2.73    </t>
  </si>
  <si>
    <t xml:space="preserve">-4.88   </t>
  </si>
  <si>
    <t xml:space="preserve">-6.32    </t>
  </si>
  <si>
    <t xml:space="preserve">-16.52 </t>
  </si>
  <si>
    <t xml:space="preserve">22.06   </t>
  </si>
  <si>
    <t xml:space="preserve">-1.78  </t>
  </si>
  <si>
    <t xml:space="preserve">-12.20  </t>
  </si>
  <si>
    <t xml:space="preserve">-5.72   </t>
  </si>
  <si>
    <t xml:space="preserve">-80.50 </t>
  </si>
  <si>
    <t xml:space="preserve">4.26    </t>
  </si>
  <si>
    <t xml:space="preserve">82.28   </t>
  </si>
  <si>
    <t xml:space="preserve">98.96  </t>
  </si>
  <si>
    <t xml:space="preserve">-43.57  </t>
  </si>
  <si>
    <t xml:space="preserve">-96.81  </t>
  </si>
  <si>
    <t xml:space="preserve">38.57   </t>
  </si>
  <si>
    <t xml:space="preserve">-97.07 </t>
  </si>
  <si>
    <t xml:space="preserve">26.79   </t>
  </si>
  <si>
    <t xml:space="preserve">101.33  </t>
  </si>
  <si>
    <t xml:space="preserve">-38.36  </t>
  </si>
  <si>
    <t xml:space="preserve">78.78  </t>
  </si>
  <si>
    <t xml:space="preserve">-37.76  </t>
  </si>
  <si>
    <t xml:space="preserve">-78.16  </t>
  </si>
  <si>
    <t xml:space="preserve">33.58   </t>
  </si>
  <si>
    <t xml:space="preserve">-17.81 </t>
  </si>
  <si>
    <t xml:space="preserve">-16.54  </t>
  </si>
  <si>
    <t xml:space="preserve">17.89   </t>
  </si>
  <si>
    <t xml:space="preserve">-1.22   </t>
  </si>
  <si>
    <t xml:space="preserve">25.52  </t>
  </si>
  <si>
    <t xml:space="preserve">-26.31  </t>
  </si>
  <si>
    <t xml:space="preserve">-25.35  </t>
  </si>
  <si>
    <t xml:space="preserve">14.65   </t>
  </si>
  <si>
    <t xml:space="preserve">-47.47 </t>
  </si>
  <si>
    <t xml:space="preserve">2.18    </t>
  </si>
  <si>
    <t xml:space="preserve">48.42   </t>
  </si>
  <si>
    <t xml:space="preserve">-24.87  </t>
  </si>
  <si>
    <t xml:space="preserve">132.70 </t>
  </si>
  <si>
    <t xml:space="preserve">-141.91 </t>
  </si>
  <si>
    <t xml:space="preserve">-132.15 </t>
  </si>
  <si>
    <t xml:space="preserve">9.38    </t>
  </si>
  <si>
    <t xml:space="preserve">-44.68  </t>
  </si>
  <si>
    <t xml:space="preserve">509.80  </t>
  </si>
  <si>
    <t xml:space="preserve">-9.47   </t>
  </si>
  <si>
    <t xml:space="preserve">40.62  </t>
  </si>
  <si>
    <t xml:space="preserve">8.08    </t>
  </si>
  <si>
    <t xml:space="preserve">-40.62  </t>
  </si>
  <si>
    <t xml:space="preserve">-7.69   </t>
  </si>
  <si>
    <t xml:space="preserve">*1,11 </t>
  </si>
  <si>
    <t xml:space="preserve">*-1,80 </t>
  </si>
  <si>
    <t xml:space="preserve">*3,70   </t>
  </si>
  <si>
    <t>!2440,2</t>
  </si>
  <si>
    <t xml:space="preserve">*21,20  </t>
  </si>
  <si>
    <t>!-2772,0</t>
  </si>
  <si>
    <t xml:space="preserve">*-2,68  </t>
  </si>
  <si>
    <t xml:space="preserve">*-21,00 </t>
  </si>
  <si>
    <t xml:space="preserve">!-0,84  </t>
  </si>
  <si>
    <t>О</t>
  </si>
  <si>
    <t>S</t>
  </si>
  <si>
    <t>Тип</t>
  </si>
  <si>
    <t>Номер</t>
  </si>
  <si>
    <t>Название</t>
  </si>
  <si>
    <t>U_ном</t>
  </si>
  <si>
    <t>N_схн</t>
  </si>
  <si>
    <t>Район</t>
  </si>
  <si>
    <t>P_н</t>
  </si>
  <si>
    <t>Q_н</t>
  </si>
  <si>
    <t>Р_г</t>
  </si>
  <si>
    <t>Q_г</t>
  </si>
  <si>
    <t>V_зд</t>
  </si>
  <si>
    <t>Q_min</t>
  </si>
  <si>
    <t>Q_max</t>
  </si>
  <si>
    <t>B_ш</t>
  </si>
  <si>
    <t>V</t>
  </si>
  <si>
    <t>Delta</t>
  </si>
  <si>
    <t>Территория</t>
  </si>
  <si>
    <t>False</t>
  </si>
  <si>
    <t>Нагр</t>
  </si>
  <si>
    <t>True</t>
  </si>
  <si>
    <t>Ген-</t>
  </si>
  <si>
    <t>Ген+</t>
  </si>
  <si>
    <t>Ген</t>
  </si>
  <si>
    <t>База</t>
  </si>
  <si>
    <t>Tип</t>
  </si>
  <si>
    <t>N_нач</t>
  </si>
  <si>
    <t>N_кон</t>
  </si>
  <si>
    <t>N_п</t>
  </si>
  <si>
    <t>ID Группы</t>
  </si>
  <si>
    <t>R</t>
  </si>
  <si>
    <t>X</t>
  </si>
  <si>
    <t>B</t>
  </si>
  <si>
    <t>Кт/r</t>
  </si>
  <si>
    <t>N_анц</t>
  </si>
  <si>
    <t>БД_анц</t>
  </si>
  <si>
    <t>P_нач</t>
  </si>
  <si>
    <t>Q_нач</t>
  </si>
  <si>
    <t>Nа</t>
  </si>
  <si>
    <t>I max</t>
  </si>
  <si>
    <t>I загр.</t>
  </si>
  <si>
    <t>ЛЭП</t>
  </si>
  <si>
    <t>Тр-р</t>
  </si>
  <si>
    <t>(191)_WTU2.0-35</t>
  </si>
  <si>
    <t>(817)_АБДЕЗИМ-220</t>
  </si>
  <si>
    <t>(148)_АВРОРА-220</t>
  </si>
  <si>
    <t>(147)_АВРОРА-500</t>
  </si>
  <si>
    <t>(468)_АГАДЫРЬ-220</t>
  </si>
  <si>
    <t>(469)_АГАДЫРЬ-500</t>
  </si>
  <si>
    <t>(55)_АЗФ-220</t>
  </si>
  <si>
    <t>(452)_АЙСА-220</t>
  </si>
  <si>
    <t>(3004)_АКЖАР-220</t>
  </si>
  <si>
    <t>(108)_АКМОЛИНСКАЯ_ТЭЦ-220</t>
  </si>
  <si>
    <t>(474)_АКТАУ-220</t>
  </si>
  <si>
    <t>(484)_АКТОГАЙ-110</t>
  </si>
  <si>
    <t>(483)_АКТОГАЙ-220</t>
  </si>
  <si>
    <t>(986)_АКТОГАЙ-500</t>
  </si>
  <si>
    <t>(3006)_АКТЮБЕ-220</t>
  </si>
  <si>
    <t>(939)_АЛМА-220</t>
  </si>
  <si>
    <t>(938)_АЛМА-500</t>
  </si>
  <si>
    <t>(903)_АЛМАТЫ-220</t>
  </si>
  <si>
    <t>(902)_АЛМАТЫ-500</t>
  </si>
  <si>
    <t>(1660)_АЛТАЙ-500</t>
  </si>
  <si>
    <t>(572)_АМАН-КАРАГАЙ-220</t>
  </si>
  <si>
    <t>(573)_АПАНОВКА-220</t>
  </si>
  <si>
    <t>(4004)_АРБЗ-110</t>
  </si>
  <si>
    <t>(837)_АРЫСЬ-220</t>
  </si>
  <si>
    <t>(814)_АСПАРА-220</t>
  </si>
  <si>
    <t>(134)_АТБАСАР-220</t>
  </si>
  <si>
    <t>(836)_БАДАМ-220</t>
  </si>
  <si>
    <t>(472)_БАЛХАШСКАЯ-110</t>
  </si>
  <si>
    <t>(473)_БАЛХАШСКАЯ-220</t>
  </si>
  <si>
    <t>(1671)_БАРАБИНСКАЯ-220</t>
  </si>
  <si>
    <t>(9917)_БАРАБИНСКАЯ-500</t>
  </si>
  <si>
    <t>(1640)_БАРНАУЛ-220</t>
  </si>
  <si>
    <t>(1630)_БАРНАУЛ-500</t>
  </si>
  <si>
    <t>(454)_БАРСЕНГИР-220</t>
  </si>
  <si>
    <t>(102)_БАТЫС-220</t>
  </si>
  <si>
    <t>(62)_БГОК-220</t>
  </si>
  <si>
    <t>(4709)_БЕКЕТОВО-500</t>
  </si>
  <si>
    <t>(4728)_БЕРКУТ-500</t>
  </si>
  <si>
    <t>(940)_БЕСАГАШ-220</t>
  </si>
  <si>
    <t>(2918)_БИШКЕК-220</t>
  </si>
  <si>
    <t>(59)_БОЩАК(T)-220</t>
  </si>
  <si>
    <t>(470)_БТЭЦ-10</t>
  </si>
  <si>
    <t>(471)_БТЭЦ-110</t>
  </si>
  <si>
    <t>(126)_БУРАБАЙ(Т)-220</t>
  </si>
  <si>
    <t>(173)_БУРАН-220</t>
  </si>
  <si>
    <t>(816)_БУРНОЕ(Т)-220</t>
  </si>
  <si>
    <t>(802)_БУРНОЕ-220</t>
  </si>
  <si>
    <t>(835)_ВАННОВКА-220</t>
  </si>
  <si>
    <t>(1852)_ВИТЯЗЬ-500</t>
  </si>
  <si>
    <t>(1854)_ВОСХОД-220</t>
  </si>
  <si>
    <t>(1853)_ВОСХОД-500</t>
  </si>
  <si>
    <t>(155)_ВЭС_ЕРЕЙМЕНТАУ-220</t>
  </si>
  <si>
    <t>(2916)_ГЛАВНАЯ-220</t>
  </si>
  <si>
    <t>(846)_ГНПС-220</t>
  </si>
  <si>
    <t>(5958)_ГПП-1-220</t>
  </si>
  <si>
    <t>(5957)_ГПП-2-220</t>
  </si>
  <si>
    <t>(355)_ГРЭС-2-220</t>
  </si>
  <si>
    <t>(2950)_ДАТКА-500</t>
  </si>
  <si>
    <t>(103)_ДОСТЫК-220</t>
  </si>
  <si>
    <t>(178)_ЕЛЬТАЙ(Т)-220</t>
  </si>
  <si>
    <t>(167)_ЕРКЕНШИЛИК(Т)-220</t>
  </si>
  <si>
    <t>(942)_ЕРМЕНСАЙ-220</t>
  </si>
  <si>
    <t>(166)_ЕРМЕНТАУ(Т)-220</t>
  </si>
  <si>
    <t>(170)_ЕСИЛЬ-220</t>
  </si>
  <si>
    <t>(180)_ЕСИЛЬ-500</t>
  </si>
  <si>
    <t>(33)_ЕЭК-220</t>
  </si>
  <si>
    <t>(31)_ЕЭК-500</t>
  </si>
  <si>
    <t>(32)_ЕЭК-БЛ2-4-20</t>
  </si>
  <si>
    <t>(30)_ЕЭК-БЛ5-8-20</t>
  </si>
  <si>
    <t>(164)_ЖАКСЫ(Т)-220</t>
  </si>
  <si>
    <t>(866)_ЖАЛАГАШ-220</t>
  </si>
  <si>
    <t>(132)_ЖАЛТЫР(Т)-220</t>
  </si>
  <si>
    <t>(815)_ЖАМБЫЛ(Т)-220</t>
  </si>
  <si>
    <t>(801)_ЖАМБЫЛ-220</t>
  </si>
  <si>
    <t>(800)_ЖАМБЫЛ-500</t>
  </si>
  <si>
    <t>(453)_ЖАНА-АРКА-220</t>
  </si>
  <si>
    <t>(865)_ЖАНАКОРГАН-220</t>
  </si>
  <si>
    <t>(451)_ЖАРЫК-220</t>
  </si>
  <si>
    <t>(222)_ЖГОК-220</t>
  </si>
  <si>
    <t>(807)_ЖГРЭС-110</t>
  </si>
  <si>
    <t>(806)_ЖГРЭС-16</t>
  </si>
  <si>
    <t>(805)_ЖГРЭС-220</t>
  </si>
  <si>
    <t>(466)_ЖЕЗКАЗГАН-220</t>
  </si>
  <si>
    <t>(480)_ЖЕЗКАЗГАН-500</t>
  </si>
  <si>
    <t>(931)_ЖИДЕЛИ-220</t>
  </si>
  <si>
    <t>(578)_ЖИТИКАРА-110</t>
  </si>
  <si>
    <t>(577)_ЖИТИКАРА-500</t>
  </si>
  <si>
    <t>(123)_ЖОЛЫМБЕТ-220</t>
  </si>
  <si>
    <t>(462)_ЖТЭЦ-110</t>
  </si>
  <si>
    <t>(463)_ЖТЭЦ-220</t>
  </si>
  <si>
    <t>(867)_ЖУСАЛЫ-220</t>
  </si>
  <si>
    <t>(839)_ЖЫЛГА-220</t>
  </si>
  <si>
    <t>(918)_ЗАПАДНАЯ-220</t>
  </si>
  <si>
    <t>(596)_ЗАРЕЧНАЯ-220</t>
  </si>
  <si>
    <t>(1631)_ЗАРЯ-500</t>
  </si>
  <si>
    <t>(4715)_ЗЛАТОУСТ-500</t>
  </si>
  <si>
    <t>(318)_ИПМ-220</t>
  </si>
  <si>
    <t>(4791)_ИРИКЛИНСКАЯ_ГРЭС-220</t>
  </si>
  <si>
    <t>(4790)_ИРИКЛИНСКАЯ_ГРЭС-500</t>
  </si>
  <si>
    <t>(1851)_ИРТЫШСКАЯ-220</t>
  </si>
  <si>
    <t>(1850)_ИРТЫШСКАЯ-500</t>
  </si>
  <si>
    <t>(163)_ИРЧЕНКО(Т)-220</t>
  </si>
  <si>
    <t>(50001)_ИСЕТЬ-500</t>
  </si>
  <si>
    <t>(1636)_ИТАТСКАЯ-500</t>
  </si>
  <si>
    <t>(457)_КАЙРАКТЫ-220</t>
  </si>
  <si>
    <t>(36)_КАЛКАМАН-220</t>
  </si>
  <si>
    <t>(910)_КАПЧАГАЙСКАЯ_ГЭС-14</t>
  </si>
  <si>
    <t>(909)_КАПЧАГАЙСКАЯ_ГЭС-220</t>
  </si>
  <si>
    <t>(450)_КАРА-МУРУН-220</t>
  </si>
  <si>
    <t>(2917)_КАРАБАЛТЫ-220</t>
  </si>
  <si>
    <t>(465)_КАРАЖАЛ-220</t>
  </si>
  <si>
    <t>(476)_КАРАЖИНГИЛ-220</t>
  </si>
  <si>
    <t>(803)_КАРАТАУ-220</t>
  </si>
  <si>
    <t>(582)_КАЧАРЫ-220</t>
  </si>
  <si>
    <t>(135)_КГПП-220</t>
  </si>
  <si>
    <t>(2952)_КЕМИН-220</t>
  </si>
  <si>
    <t>(2951)_КЕМИН-500</t>
  </si>
  <si>
    <t>(840)_КЕНТАУ-220</t>
  </si>
  <si>
    <t>(3005)_КИМПЕРСАЙ-220</t>
  </si>
  <si>
    <t>(136)_КИЯЛЫ-220</t>
  </si>
  <si>
    <t>(930)_КИЯХТЫ-220</t>
  </si>
  <si>
    <t>(4703)_КОЗЫРЕВО-500</t>
  </si>
  <si>
    <t>(176)_КОКЧЕТАВСКАЯ-220</t>
  </si>
  <si>
    <t>(175)_КОКЧЕТАВСКАЯ-500</t>
  </si>
  <si>
    <t>(590)_КОСТАНАЙСКАЯ-500</t>
  </si>
  <si>
    <t>(482)_КОУНРАД-110</t>
  </si>
  <si>
    <t>(481)_КОУНРАД-220</t>
  </si>
  <si>
    <t>(953)_КОЯН-КОС-220</t>
  </si>
  <si>
    <t>(159)_КРАСНОАРМЕЙСКАЯ-220</t>
  </si>
  <si>
    <t>(4714)_КРОПАЧЕВО-500</t>
  </si>
  <si>
    <t>(157)_КУЙБЫШЕВСКАЯ-220</t>
  </si>
  <si>
    <t>(455)_КУМКОЛЬ-110</t>
  </si>
  <si>
    <t>(467)_КУМКОЛЬ-220</t>
  </si>
  <si>
    <t>(4727)_КУРГАН-500</t>
  </si>
  <si>
    <t>(50002)_КУРЧАТОВСКАЯ-500</t>
  </si>
  <si>
    <t>(592)_КУСТАНАЙСКАЯ-220</t>
  </si>
  <si>
    <t>(571)_КУШМУРУН-220</t>
  </si>
  <si>
    <t>(862)_КЫЗЫЛОРДИНСКАЯ-220</t>
  </si>
  <si>
    <t>(860)_КЫЗЫЛОРДИНСКАЯ_ТЭЦ-220</t>
  </si>
  <si>
    <t>(845)_КЫЗЫЛСАЙ-220</t>
  </si>
  <si>
    <t>(27)_КЭЗ-1.2-500</t>
  </si>
  <si>
    <t>(574)_ЛИСАКОВКА-220</t>
  </si>
  <si>
    <t>(2920)_ЛОЧИН-500</t>
  </si>
  <si>
    <t>(4785)_МАГНИТОГОРСКАЯ-500</t>
  </si>
  <si>
    <t>(150)_МАКИНСК-220</t>
  </si>
  <si>
    <t>(4781)_МАКУШИНО-220</t>
  </si>
  <si>
    <t>(928)_МЕДЕО-220</t>
  </si>
  <si>
    <t>(809)_МЕРКЕ-220</t>
  </si>
  <si>
    <t>(384)_МЕТАЛЛУРГИЧЕСКАЯ-220</t>
  </si>
  <si>
    <t>(842)_МИРГАЛИМСАЙ-220</t>
  </si>
  <si>
    <t>(935)_МОЙНАКСКАЯ_ГЭС-220</t>
  </si>
  <si>
    <t>(937)_МОЙНАКСКАЯ_ГЭС_15-1-16</t>
  </si>
  <si>
    <t>(941)_МОЙНАКСКАЯ_ГЭС_15-2-16</t>
  </si>
  <si>
    <t>(475)_МОЙЫНТЫ-220</t>
  </si>
  <si>
    <t>(838)_МОНТАЙТАШ-220</t>
  </si>
  <si>
    <t>(924)_МЫНАРАЛ-220</t>
  </si>
  <si>
    <t>(461)_НИКОЛЬСКАЯ-110</t>
  </si>
  <si>
    <t>(464)_НИКОЛЬСКАЯ-220</t>
  </si>
  <si>
    <t>(2945)_НОВО-АНГРЕНСКАЯ_ТЭС-500</t>
  </si>
  <si>
    <t>(1638)_НОВОКУЗНЕЦКАЯ-500</t>
  </si>
  <si>
    <t>(3103)_НОВОТРОИЦК-220</t>
  </si>
  <si>
    <t>(52)_НС-12-220</t>
  </si>
  <si>
    <t>(307)_НС-17-220</t>
  </si>
  <si>
    <t>(309)_НС-19-220</t>
  </si>
  <si>
    <t>(37)_НС-7-220</t>
  </si>
  <si>
    <t>(310)_НУРА-220</t>
  </si>
  <si>
    <t>(325)_НУРА-500</t>
  </si>
  <si>
    <t>(165)_ОП-80(Т)-220</t>
  </si>
  <si>
    <t>(804)_ОПОРНАЯ-220</t>
  </si>
  <si>
    <t>(3104)_ОРСКАЯ-220</t>
  </si>
  <si>
    <t>(306)_ОСАКАРОВКА-220</t>
  </si>
  <si>
    <t>(861)_ОТПАЙКА-220</t>
  </si>
  <si>
    <t>(314)_ОТПАЙКА-4-220</t>
  </si>
  <si>
    <t>(315)_ОТПАЙКА-5-220</t>
  </si>
  <si>
    <t>(172)_ПЕРЕКАТНАЯ(Т)-220</t>
  </si>
  <si>
    <t>(50032)_ПРИВАЛОВСКАЯ-500</t>
  </si>
  <si>
    <t>(595)_ПРИУРАЛЬСКАЯ-220</t>
  </si>
  <si>
    <t>(214)_ПС-14-220</t>
  </si>
  <si>
    <t>(218)_ПС-18-220</t>
  </si>
  <si>
    <t>(251)_ПС-51-220</t>
  </si>
  <si>
    <t>(908)_ПС-62_АТ2-220</t>
  </si>
  <si>
    <t>(913)_ПС-7_АХБК-110</t>
  </si>
  <si>
    <t>(142)_ПТЭЦ-2-110</t>
  </si>
  <si>
    <t>(144)_ПТЭЦ-2-220</t>
  </si>
  <si>
    <t>(4702)_РЕФТИНСКАЯ_ГРЭС-500</t>
  </si>
  <si>
    <t>(907)_РОБОТ-220</t>
  </si>
  <si>
    <t>(869)_РУ-6-220</t>
  </si>
  <si>
    <t>(1622)_РУБЦОВСКАЯ-220</t>
  </si>
  <si>
    <t>(1621)_РУБЦОВСКАЯ-500</t>
  </si>
  <si>
    <t>(3102)_РЫСАЕВО-220</t>
  </si>
  <si>
    <t>(308)_САРАНЬ-220</t>
  </si>
  <si>
    <t>(169)_САРЫ-ОБА(Т)-220</t>
  </si>
  <si>
    <t>(950)_САРЫ-ОЗЕК-220</t>
  </si>
  <si>
    <t>(477)_САРЫШАГАН-220</t>
  </si>
  <si>
    <t>(834)_САС-ТЮБЕ-220</t>
  </si>
  <si>
    <t>(981)_СЕМЕЙ-220</t>
  </si>
  <si>
    <t>(980)_СЕМЕЙ-500</t>
  </si>
  <si>
    <t>(160)_СИБИРЬ-110</t>
  </si>
  <si>
    <t>(161)_СИБИРЬ-220</t>
  </si>
  <si>
    <t>(50014)_СМЕЛОВСКАЯ-500</t>
  </si>
  <si>
    <t>(143)_СМИРНОВО-220</t>
  </si>
  <si>
    <t>(575)_СОКОЛ-220</t>
  </si>
  <si>
    <t>(576)_СОКОЛ-500</t>
  </si>
  <si>
    <t>(594)_ССГПО-220</t>
  </si>
  <si>
    <t>(151)_СТЕПНАЯ-220</t>
  </si>
  <si>
    <t>(56)_СТРОИТЕЛЬНАЯ-2-220</t>
  </si>
  <si>
    <t>(2923)_СЫРДАРЬИНСКАЯ_ТЭС-500</t>
  </si>
  <si>
    <t>(810)_СЭС_БУРНОЕ-220</t>
  </si>
  <si>
    <t>(1816)_ТАВРИЧЕСКАЯ-220</t>
  </si>
  <si>
    <t>(1817)_ТАВРИЧЕСКАЯ-500</t>
  </si>
  <si>
    <t>(988)_ТАЛДЫКОРГАН-220</t>
  </si>
  <si>
    <t>(987)_ТАЛДЫКОРГАН-500</t>
  </si>
  <si>
    <t>(951)_ТАЛДЫКОРГАНСКАЯ-220</t>
  </si>
  <si>
    <t>(179)_ТАНКЕРИС(Т)-220</t>
  </si>
  <si>
    <t>(61)_ТАСКУДЫК(Т)-220</t>
  </si>
  <si>
    <t>(162)_ТАСТАК(Т)-220</t>
  </si>
  <si>
    <t>(929)_ТАУГУЛЬ-220</t>
  </si>
  <si>
    <t>(2924)_ТАШ.ГРЭС-500</t>
  </si>
  <si>
    <t>(2925)_ТАШКЕНТ-220</t>
  </si>
  <si>
    <t>(2940)_ТАШКЕНТ-500</t>
  </si>
  <si>
    <t>(2926)_ТАШКЕНТСКАЯ_ГРЭС-220</t>
  </si>
  <si>
    <t>(242)_ТМК-220</t>
  </si>
  <si>
    <t>(2921)_ТОКТОГУЛЬСКАЯ_ГЭС-500</t>
  </si>
  <si>
    <t>(4798)_ТРОИЦКАЯ_ГРЭС-220</t>
  </si>
  <si>
    <t>(4799)_ТРОИЦКАЯ_ГРЭС-500</t>
  </si>
  <si>
    <t>(2915)_ТУЛЕБЕРДИЕВА-500</t>
  </si>
  <si>
    <t>(383)_ТЭЦ-3-220</t>
  </si>
  <si>
    <t>(904)_ТЭЦ-3_2СШ-220</t>
  </si>
  <si>
    <t>(844)_ТЮЛКУБАС-220</t>
  </si>
  <si>
    <t>(4730)_ТЮМЕНЬ-500</t>
  </si>
  <si>
    <t>(156)_УГОЛКИ(Т)-220</t>
  </si>
  <si>
    <t>(2922)_УЗБЕКИСТОН-500</t>
  </si>
  <si>
    <t>(58)_УЛЕНТЫ(Т)-220</t>
  </si>
  <si>
    <t>(3020)_УЛЬКЕ-220</t>
  </si>
  <si>
    <t>(9001)_УЛЬКЕ-500</t>
  </si>
  <si>
    <t>(1673)_УРОЖАЙНАЯ-220</t>
  </si>
  <si>
    <t>(241)_УСТЬ-КАМЕНОГОРСК-220</t>
  </si>
  <si>
    <t>(240)_УСТЬ-КАМЕНОГОРСК-500</t>
  </si>
  <si>
    <t>(4712)_УФИМСКАЯ-500</t>
  </si>
  <si>
    <t>(2919)_ФРУНЗЕ-500</t>
  </si>
  <si>
    <t>(124)_ЦГПП-110</t>
  </si>
  <si>
    <t>(130)_ЦГПП-220</t>
  </si>
  <si>
    <t>(129)_ЦГПП-500</t>
  </si>
  <si>
    <t>(593)_ЦЕНТРАЛЬНАЯ-220</t>
  </si>
  <si>
    <t>(54)_ЦРМЗ-220</t>
  </si>
  <si>
    <t>(585)_ЧЕЛГАШИ-220</t>
  </si>
  <si>
    <t>(4705)_ЧЕЛЯБИНСК-500</t>
  </si>
  <si>
    <t>(186)_ЧЕРНОЗУБОВКА-220</t>
  </si>
  <si>
    <t>(925)_ЧИГАНАК-220</t>
  </si>
  <si>
    <t>(911)_ЧИЛИК-220</t>
  </si>
  <si>
    <t>(3019)_ЧИЛИСАЙ-220</t>
  </si>
  <si>
    <t>(2932)_ЧУЙСКАЯ-220</t>
  </si>
  <si>
    <t>(4782)_ШАГОЛ-500</t>
  </si>
  <si>
    <t>(221)_ШГЭС-14</t>
  </si>
  <si>
    <t>(220)_ШГЭС-220</t>
  </si>
  <si>
    <t>(863)_ШИЕЛИ-220</t>
  </si>
  <si>
    <t>(841)_ШОЛАККОРГАН-220</t>
  </si>
  <si>
    <t>(101)_ШОПТЫКОЛЬ(Т)-220</t>
  </si>
  <si>
    <t>(125)_ШОРТАНДЫ(Т)-220</t>
  </si>
  <si>
    <t>(932)_ШУ-220</t>
  </si>
  <si>
    <t>(9932)_ШУ-500</t>
  </si>
  <si>
    <t>(104)_ШЫГЫС-220</t>
  </si>
  <si>
    <t>(813)_ШЫМ.ТЭЦ-3-220</t>
  </si>
  <si>
    <t>(831)_ШЫМКЕНТ-220</t>
  </si>
  <si>
    <t>(830)_ШЫМКЕНТ-500</t>
  </si>
  <si>
    <t>(843)_ШЫМКЕНТСКАЯ-220</t>
  </si>
  <si>
    <t>(39)_ЭГРЭС-1-220</t>
  </si>
  <si>
    <t>(25)_ЭГРЭС-1-500</t>
  </si>
  <si>
    <t>(50)_ЭГРЭС-1-БЛ2-20</t>
  </si>
  <si>
    <t>(51)_ЭГРЭС-1-БЛ3-8-20</t>
  </si>
  <si>
    <t>(60)_ЭГРЭС-2-20</t>
  </si>
  <si>
    <t>(29)_ЭГРЭС-2-220</t>
  </si>
  <si>
    <t>(28)_ЭГРЭС-2-500</t>
  </si>
  <si>
    <t>(38)_ЭКИБАСТУЗ-220</t>
  </si>
  <si>
    <t>(26)_ЭКИБАСТУЗСКАЯ-500</t>
  </si>
  <si>
    <t>(44)_ЭКИБАСТУЗСКАЯ_ТЭЦ-6</t>
  </si>
  <si>
    <t>(53)_ЭЭПК-220</t>
  </si>
  <si>
    <t>(4701)_ЮЖНАЯ-500</t>
  </si>
  <si>
    <t>(47161)_ЮЖНОУРАЛЬСКАЯ_ГРЭС-2-500</t>
  </si>
  <si>
    <t>(901)_ЮКГРЭС-220</t>
  </si>
  <si>
    <t>(900)_ЮКГРЭС-500</t>
  </si>
  <si>
    <t>(1632)_ЮРГА-500</t>
  </si>
  <si>
    <t>(153)_ЯНКО(Т)-220</t>
  </si>
  <si>
    <t>(215)_ПС-7-220</t>
  </si>
  <si>
    <t>(3103)_НОВОТРОИЦК-220 - (3020)_УЛЬКЕ-220</t>
  </si>
  <si>
    <t>(577)_ЖИТИКАРА-500 - (9001)_УЛЬКЕ-500</t>
  </si>
  <si>
    <t>(9001)_УЛЬКЕ-500 - (3020)_УЛЬКЕ-220</t>
  </si>
  <si>
    <t>(3104)_ОРСКАЯ-220 - (3005)_КИМПЕРСАЙ-220</t>
  </si>
  <si>
    <t>(3104)_ОРСКАЯ-220 - (3006)_АКТЮБЕ-220</t>
  </si>
  <si>
    <t>(483)_АКТОГАЙ-220 - (484)_АКТОГАЙ-110</t>
  </si>
  <si>
    <t>(2945)_НОВО-АНГРЕНСКАЯ_ТЭС-500 - (2923)_СЫРДАРЬИНСКАЯ_ТЭС-500</t>
  </si>
  <si>
    <t>(1853)_ВОСХОД-500 - (1854)_ВОСХОД-220</t>
  </si>
  <si>
    <t>(310)_НУРА-220 - (384)_МЕТАЛЛУРГИЧЕСКАЯ-220</t>
  </si>
  <si>
    <t>(134)_АТБАСАР-220 - (163)_ИРЧЕНКО(Т)-220</t>
  </si>
  <si>
    <t>(218)_ПС-18-220 - (981)_СЕМЕЙ-220</t>
  </si>
  <si>
    <t>(135)_КГПП-220 - (159)_КРАСНОАРМЕЙСКАЯ-220</t>
  </si>
  <si>
    <t>(150)_МАКИНСК-220 - (151)_СТЕПНАЯ-220</t>
  </si>
  <si>
    <t>(129)_ЦГПП-500 - (130)_ЦГПП-220</t>
  </si>
  <si>
    <t>(5958)_ГПП-1-220 - (5957)_ГПП-2-220</t>
  </si>
  <si>
    <t>(590)_КОСТАНАЙСКАЯ-500 - (4705)_ЧЕЛЯБИНСК-500</t>
  </si>
  <si>
    <t>(4799)_ТРОИЦКАЯ_ГРЭС-500 - (576)_СОКОЛ-500</t>
  </si>
  <si>
    <t>(4790)_ИРИКЛИНСКАЯ_ГРЭС-500 - (577)_ЖИТИКАРА-500</t>
  </si>
  <si>
    <t>(180)_ЕСИЛЬ-500 - (576)_СОКОЛ-500</t>
  </si>
  <si>
    <t>(576)_СОКОЛ-500 - (577)_ЖИТИКАРА-500</t>
  </si>
  <si>
    <t>(590)_КОСТАНАЙСКАЯ-500 - (576)_СОКОЛ-500</t>
  </si>
  <si>
    <t>(4798)_ТРОИЦКАЯ_ГРЭС-220 - (595)_ПРИУРАЛЬСКАЯ-220</t>
  </si>
  <si>
    <t>(3103)_НОВОТРОИЦК-220 - (3104)_ОРСКАЯ-220</t>
  </si>
  <si>
    <t>(3102)_РЫСАЕВО-220 - (3103)_НОВОТРОИЦК-220</t>
  </si>
  <si>
    <t>(4791)_ИРИКЛИНСКАЯ_ГРЭС-220 - (3104)_ОРСКАЯ-220</t>
  </si>
  <si>
    <t>(595)_ПРИУРАЛЬСКАЯ-220 - (582)_КАЧАРЫ-220</t>
  </si>
  <si>
    <t>(582)_КАЧАРЫ-220 - (575)_СОКОЛ-220</t>
  </si>
  <si>
    <t>(575)_СОКОЛ-220 - (596)_ЗАРЕЧНАЯ-220</t>
  </si>
  <si>
    <t>(592)_КУСТАНАЙСКАЯ-220 - (593)_ЦЕНТРАЛЬНАЯ-220</t>
  </si>
  <si>
    <t>(592)_КУСТАНАЙСКАЯ-220 - (575)_СОКОЛ-220</t>
  </si>
  <si>
    <t>(575)_СОКОЛ-220 - (574)_ЛИСАКОВКА-220</t>
  </si>
  <si>
    <t>(574)_ЛИСАКОВКА-220 - (573)_АПАНОВКА-220</t>
  </si>
  <si>
    <t>(573)_АПАНОВКА-220 - (575)_СОКОЛ-220</t>
  </si>
  <si>
    <t>(573)_АПАНОВКА-220 - (571)_КУШМУРУН-220</t>
  </si>
  <si>
    <t>(572)_АМАН-КАРАГАЙ-220 - (571)_КУШМУРУН-220</t>
  </si>
  <si>
    <t>(571)_КУШМУРУН-220 - (585)_ЧЕЛГАШИ-220</t>
  </si>
  <si>
    <t>(170)_ЕСИЛЬ-220 - (585)_ЧЕЛГАШИ-220</t>
  </si>
  <si>
    <t>(2952)_КЕМИН-220 - (2918)_БИШКЕК-220</t>
  </si>
  <si>
    <t>(4791)_ИРИКЛИНСКАЯ_ГРЭС-220 - (3103)_НОВОТРОИЦК-220</t>
  </si>
  <si>
    <t>(4791)_ИРИКЛИНСКАЯ_ГРЭС-220 - (3102)_РЫСАЕВО-220</t>
  </si>
  <si>
    <t>(2920)_ЛОЧИН-500 - (2950)_ДАТКА-500</t>
  </si>
  <si>
    <t>(575)_СОКОЛ-220 - (594)_ССГПО-220</t>
  </si>
  <si>
    <t>(4782)_ШАГОЛ-500 - (47161)_ЮЖНОУРАЛЬСКАЯ_ГРЭС-2-500</t>
  </si>
  <si>
    <t>(576)_СОКОЛ-500 - (575)_СОКОЛ-220</t>
  </si>
  <si>
    <t>(590)_КОСТАНАЙСКАЯ-500 - (592)_КУСТАНАЙСКАЯ-220</t>
  </si>
  <si>
    <t>(577)_ЖИТИКАРА-500 - (578)_ЖИТИКАРА-110</t>
  </si>
  <si>
    <t>(802)_БУРНОЕ-220 - (810)_СЭС_БУРНОЕ-220</t>
  </si>
  <si>
    <t>(25)_ЭГРЭС-1-500 - (39)_ЭГРЭС-1-220</t>
  </si>
  <si>
    <t>(25)_ЭГРЭС-1-500 - (51)_ЭГРЭС-1-БЛ3-8-20</t>
  </si>
  <si>
    <t>(28)_ЭГРЭС-2-500 - (60)_ЭГРЭС-2-20</t>
  </si>
  <si>
    <t>(31)_ЕЭК-500 - (30)_ЕЭК-БЛ5-8-20</t>
  </si>
  <si>
    <t>(31)_ЕЭК-500 - (33)_ЕЭК-220</t>
  </si>
  <si>
    <t>(33)_ЕЭК-220 - (32)_ЕЭК-БЛ2-4-20</t>
  </si>
  <si>
    <t>(33)_ЕЭК-220 - (55)_АЗФ-220</t>
  </si>
  <si>
    <t>(33)_ЕЭК-220 - (251)_ПС-51-220</t>
  </si>
  <si>
    <t>(36)_КАЛКАМАН-220 - (33)_ЕЭК-220</t>
  </si>
  <si>
    <t>(37)_НС-7-220 - (52)_НС-12-220</t>
  </si>
  <si>
    <t>(38)_ЭКИБАСТУЗ-220 - (54)_ЦРМЗ-220</t>
  </si>
  <si>
    <t>(39)_ЭГРЭС-1-220 - (29)_ЭГРЭС-2-220</t>
  </si>
  <si>
    <t>(39)_ЭГРЭС-1-220 - (37)_НС-7-220</t>
  </si>
  <si>
    <t>(39)_ЭГРЭС-1-220 - (38)_ЭКИБАСТУЗ-220</t>
  </si>
  <si>
    <t>(39)_ЭГРЭС-1-220 - (50)_ЭГРЭС-1-БЛ2-20</t>
  </si>
  <si>
    <t>(58)_УЛЕНТЫ(Т)-220 - (59)_БОЩАК(T)-220</t>
  </si>
  <si>
    <t>(53)_ЭЭПК-220 - (36)_КАЛКАМАН-220</t>
  </si>
  <si>
    <t>(29)_ЭГРЭС-2-220 - (56)_СТРОИТЕЛЬНАЯ-2-220</t>
  </si>
  <si>
    <t>(61)_ТАСКУДЫК(Т)-220 - (33)_ЕЭК-220</t>
  </si>
  <si>
    <t>(56)_СТРОИТЕЛЬНАЯ-2-220 - (61)_ТАСКУДЫК(Т)-220</t>
  </si>
  <si>
    <t>(166)_ЕРМЕНТАУ(Т)-220 - (58)_УЛЕНТЫ(Т)-220</t>
  </si>
  <si>
    <t>(27)_КЭЗ-1.2-500 - (31)_ЕЭК-500</t>
  </si>
  <si>
    <t>(1621)_РУБЦОВСКАЯ-500 - (240)_УСТЬ-КАМЕНОГОРСК-500</t>
  </si>
  <si>
    <t>(240)_УСТЬ-КАМЕНОГОРСК-500 - (241)_УСТЬ-КАМЕНОГОРСК-220</t>
  </si>
  <si>
    <t>(241)_УСТЬ-КАМЕНОГОРСК-220 - (214)_ПС-14-220</t>
  </si>
  <si>
    <t>(4705)_ЧЕЛЯБИНСК-500 - (4715)_ЗЛАТОУСТ-500</t>
  </si>
  <si>
    <t>(220)_ШГЭС-220 - (214)_ПС-14-220</t>
  </si>
  <si>
    <t>(4782)_ШАГОЛ-500 - (4705)_ЧЕЛЯБИНСК-500</t>
  </si>
  <si>
    <t>(50014)_СМЕЛОВСКАЯ-500 - (4709)_БЕКЕТОВО-500</t>
  </si>
  <si>
    <t>(251)_ПС-51-220 - (981)_СЕМЕЙ-220</t>
  </si>
  <si>
    <t>(220)_ШГЭС-220 - (981)_СЕМЕЙ-220</t>
  </si>
  <si>
    <t>(220)_ШГЭС-220 - (221)_ШГЭС-14</t>
  </si>
  <si>
    <t>(101)_ШОПТЫКОЛЬ(Т)-220 - (306)_ОСАКАРОВКА-220</t>
  </si>
  <si>
    <t>(307)_НС-17-220 - (309)_НС-19-220</t>
  </si>
  <si>
    <t>(309)_НС-19-220 - (306)_ОСАКАРОВКА-220</t>
  </si>
  <si>
    <t>(325)_НУРА-500 - (469)_АГАДЫРЬ-500</t>
  </si>
  <si>
    <t>(355)_ГРЭС-2-220 - (314)_ОТПАЙКА-4-220</t>
  </si>
  <si>
    <t>(355)_ГРЭС-2-220 - (315)_ОТПАЙКА-5-220</t>
  </si>
  <si>
    <t>(355)_ГРЭС-2-220 - (453)_ЖАНА-АРКА-220</t>
  </si>
  <si>
    <t>(355)_ГРЭС-2-220 - (457)_КАЙРАКТЫ-220</t>
  </si>
  <si>
    <t>(451)_ЖАРЫК-220 - (452)_АЙСА-220</t>
  </si>
  <si>
    <t>(452)_АЙСА-220 - (468)_АГАДЫРЬ-220</t>
  </si>
  <si>
    <t>(462)_ЖТЭЦ-110 - (461)_НИКОЛЬСКАЯ-110</t>
  </si>
  <si>
    <t>(463)_ЖТЭЦ-220 - (462)_ЖТЭЦ-110</t>
  </si>
  <si>
    <t>(463)_ЖТЭЦ-220 - (466)_ЖЕЗКАЗГАН-220</t>
  </si>
  <si>
    <t>(464)_НИКОЛЬСКАЯ-220 - (454)_БАРСЕНГИР-220</t>
  </si>
  <si>
    <t>(464)_НИКОЛЬСКАЯ-220 - (461)_НИКОЛЬСКАЯ-110</t>
  </si>
  <si>
    <t>(464)_НИКОЛЬСКАЯ-220 - (466)_ЖЕЗКАЗГАН-220</t>
  </si>
  <si>
    <t>(466)_ЖЕЗКАЗГАН-220 - (467)_КУМКОЛЬ-220</t>
  </si>
  <si>
    <t>(467)_КУМКОЛЬ-220 - (455)_КУМКОЛЬ-110</t>
  </si>
  <si>
    <t>(468)_АГАДЫРЬ-220 - (473)_БАЛХАШСКАЯ-220</t>
  </si>
  <si>
    <t>(468)_АГАДЫРЬ-220 - (475)_МОЙЫНТЫ-220</t>
  </si>
  <si>
    <t>(469)_АГАДЫРЬ-500 - (468)_АГАДЫРЬ-220</t>
  </si>
  <si>
    <t>(469)_АГАДЫРЬ-500 - (900)_ЮКГРЭС-500</t>
  </si>
  <si>
    <t>(471)_БТЭЦ-110 - (472)_БАЛХАШСКАЯ-110</t>
  </si>
  <si>
    <t>(473)_БАЛХАШСКАЯ-220 - (472)_БАЛХАШСКАЯ-110</t>
  </si>
  <si>
    <t>(473)_БАЛХАШСКАЯ-220 - (474)_АКТАУ-220</t>
  </si>
  <si>
    <t>(474)_АКТАУ-220 - (457)_КАЙРАКТЫ-220</t>
  </si>
  <si>
    <t>(480)_ЖЕЗКАЗГАН-500 - (466)_ЖЕЗКАЗГАН-220</t>
  </si>
  <si>
    <t>(480)_ЖЕЗКАЗГАН-500 - (469)_АГАДЫРЬ-500</t>
  </si>
  <si>
    <t>(900)_ЮКГРЭС-500 - (902)_АЛМАТЫ-500</t>
  </si>
  <si>
    <t>(900)_ЮКГРЭС-500 - (938)_АЛМА-500</t>
  </si>
  <si>
    <t>(902)_АЛМАТЫ-500 - (938)_АЛМА-500</t>
  </si>
  <si>
    <t>(939)_АЛМА-220 - (940)_БЕСАГАШ-220</t>
  </si>
  <si>
    <t>(900)_ЮКГРЭС-500 - (901)_ЮКГРЭС-220</t>
  </si>
  <si>
    <t>(901)_ЮКГРЭС-220 - (924)_МЫНАРАЛ-220</t>
  </si>
  <si>
    <t>(902)_АЛМАТЫ-500 - (903)_АЛМАТЫ-220</t>
  </si>
  <si>
    <t>(903)_АЛМАТЫ-220 - (907)_РОБОТ-220</t>
  </si>
  <si>
    <t>(903)_АЛМАТЫ-220 - (928)_МЕДЕО-220</t>
  </si>
  <si>
    <t>(903)_АЛМАТЫ-220 - (2916)_ГЛАВНАЯ-220</t>
  </si>
  <si>
    <t>(939)_АЛМА-220 - (911)_ЧИЛИК-220</t>
  </si>
  <si>
    <t>(907)_РОБОТ-220 - (908)_ПС-62_АТ2-220</t>
  </si>
  <si>
    <t>(908)_ПС-62_АТ2-220 - (909)_КАПЧАГАЙСКАЯ_ГЭС-220</t>
  </si>
  <si>
    <t>(909)_КАПЧАГАЙСКАЯ_ГЭС-220 - (910)_КАПЧАГАЙСКАЯ_ГЭС-14</t>
  </si>
  <si>
    <t>(909)_КАПЧАГАЙСКАЯ_ГЭС-220 - (950)_САРЫ-ОЗЕК-220</t>
  </si>
  <si>
    <t>(988)_ТАЛДЫКОРГАН-220 - (951)_ТАЛДЫКОРГАНСКАЯ-220</t>
  </si>
  <si>
    <t>(918)_ЗАПАДНАЯ-220 - (2952)_КЕМИН-220</t>
  </si>
  <si>
    <t>(925)_ЧИГАНАК-220 - (930)_КИЯХТЫ-220</t>
  </si>
  <si>
    <t>(903)_АЛМАТЫ-220 - (929)_ТАУГУЛЬ-220</t>
  </si>
  <si>
    <t>(930)_КИЯХТЫ-220 - (931)_ЖИДЕЛИ-220</t>
  </si>
  <si>
    <t>(931)_ЖИДЕЛИ-220 - (932)_ШУ-220</t>
  </si>
  <si>
    <t>(932)_ШУ-220 - (814)_АСПАРА-220</t>
  </si>
  <si>
    <t>(932)_ШУ-220 - (2916)_ГЛАВНАЯ-220</t>
  </si>
  <si>
    <t>(800)_ЖАМБЫЛ-500 - (801)_ЖАМБЫЛ-220</t>
  </si>
  <si>
    <t>(800)_ЖАМБЫЛ-500 - (2919)_ФРУНЗЕ-500</t>
  </si>
  <si>
    <t>(801)_ЖАМБЫЛ-220 - (810)_СЭС_БУРНОЕ-220</t>
  </si>
  <si>
    <t>(801)_ЖАМБЫЛ-220 - (803)_КАРАТАУ-220</t>
  </si>
  <si>
    <t>(801)_ЖАМБЫЛ-220 - (805)_ЖГРЭС-220</t>
  </si>
  <si>
    <t>(801)_ЖАМБЫЛ-220 - (815)_ЖАМБЫЛ(Т)-220</t>
  </si>
  <si>
    <t>(801)_ЖАМБЫЛ-220 - (816)_БУРНОЕ(Т)-220</t>
  </si>
  <si>
    <t>(830)_ШЫМКЕНТ-500 - (800)_ЖАМБЫЛ-500</t>
  </si>
  <si>
    <t>(835)_ВАННОВКА-220 - (802)_БУРНОЕ-220</t>
  </si>
  <si>
    <t>(803)_КАРАТАУ-220 - (804)_ОПОРНАЯ-220</t>
  </si>
  <si>
    <t>(805)_ЖГРЭС-220 - (806)_ЖГРЭС-16</t>
  </si>
  <si>
    <t>(805)_ЖГРЭС-220 - (807)_ЖГРЭС-110</t>
  </si>
  <si>
    <t>(805)_ЖГРЭС-220 - (814)_АСПАРА-220</t>
  </si>
  <si>
    <t>(805)_ЖГРЭС-220 - (817)_АБДЕЗИМ-220</t>
  </si>
  <si>
    <t>(809)_МЕРКЕ-220 - (2918)_БИШКЕК-220</t>
  </si>
  <si>
    <t>(815)_ЖАМБЫЛ(Т)-220 - (805)_ЖГРЭС-220</t>
  </si>
  <si>
    <t>(817)_АБДЕЗИМ-220 - (809)_МЕРКЕ-220</t>
  </si>
  <si>
    <t>(830)_ШЫМКЕНТ-500 - (2924)_ТАШ.ГРЭС-500</t>
  </si>
  <si>
    <t>(830)_ШЫМКЕНТ-500 - (831)_ШЫМКЕНТ-220</t>
  </si>
  <si>
    <t>(831)_ШЫМКЕНТ-220 - (813)_ШЫМ.ТЭЦ-3-220</t>
  </si>
  <si>
    <t>(831)_ШЫМКЕНТ-220 - (836)_БАДАМ-220</t>
  </si>
  <si>
    <t>(831)_ШЫМКЕНТ-220 - (843)_ШЫМКЕНТСКАЯ-220</t>
  </si>
  <si>
    <t>(831)_ШЫМКЕНТ-220 - (845)_КЫЗЫЛСАЙ-220</t>
  </si>
  <si>
    <t>(831)_ШЫМКЕНТ-220 - (846)_ГНПС-220</t>
  </si>
  <si>
    <t>(835)_ВАННОВКА-220 - (834)_САС-ТЮБЕ-220</t>
  </si>
  <si>
    <t>(836)_БАДАМ-220 - (837)_АРЫСЬ-220</t>
  </si>
  <si>
    <t>(837)_АРЫСЬ-220 - (838)_МОНТАЙТАШ-220</t>
  </si>
  <si>
    <t>(838)_МОНТАЙТАШ-220 - (839)_ЖЫЛГА-220</t>
  </si>
  <si>
    <t>(839)_ЖЫЛГА-220 - (2925)_ТАШКЕНТ-220</t>
  </si>
  <si>
    <t>(840)_КЕНТАУ-220 - (841)_ШОЛАККОРГАН-220</t>
  </si>
  <si>
    <t>(841)_ШОЛАККОРГАН-220 - (804)_ОПОРНАЯ-220</t>
  </si>
  <si>
    <t>(842)_МИРГАЛИМСАЙ-220 - (840)_КЕНТАУ-220</t>
  </si>
  <si>
    <t>(865)_ЖАНАКОРГАН-220 - (842)_МИРГАЛИМСАЙ-220</t>
  </si>
  <si>
    <t>(843)_ШЫМКЕНТСКАЯ-220 - (839)_ЖЫЛГА-220</t>
  </si>
  <si>
    <t>(843)_ШЫМКЕНТСКАЯ-220 - (842)_МИРГАЛИМСАЙ-220</t>
  </si>
  <si>
    <t>(843)_ШЫМКЕНТСКАЯ-220 - (2925)_ТАШКЕНТ-220</t>
  </si>
  <si>
    <t>(845)_КЫЗЫЛСАЙ-220 - (844)_ТЮЛКУБАС-220</t>
  </si>
  <si>
    <t>(816)_БУРНОЕ(Т)-220 - (844)_ТЮЛКУБАС-220</t>
  </si>
  <si>
    <t>(834)_САС-ТЮБЕ-220 - (831)_ШЫМКЕНТ-220</t>
  </si>
  <si>
    <t>(846)_ГНПС-220 - (840)_КЕНТАУ-220</t>
  </si>
  <si>
    <t>(481)_КОУНРАД-220 - (482)_КОУНРАД-110</t>
  </si>
  <si>
    <t>(861)_ОТПАЙКА-220 - (866)_ЖАЛАГАШ-220</t>
  </si>
  <si>
    <t>(869)_РУ-6-220 - (840)_КЕНТАУ-220</t>
  </si>
  <si>
    <t>(866)_ЖАЛАГАШ-220 - (867)_ЖУСАЛЫ-220</t>
  </si>
  <si>
    <t>(867)_ЖУСАЛЫ-220 - (5958)_ГПП-1-220</t>
  </si>
  <si>
    <t>(482)_КОУНРАД-110 - (471)_БТЭЦ-110</t>
  </si>
  <si>
    <t>(130)_ЦГПП-220 - (124)_ЦГПП-110</t>
  </si>
  <si>
    <t>(102)_БАТЫС-220 - (103)_ДОСТЫК-220</t>
  </si>
  <si>
    <t>(103)_ДОСТЫК-220 - (104)_ШЫГЫС-220</t>
  </si>
  <si>
    <t>(130)_ЦГПП-220 - (108)_АКМОЛИНСКАЯ_ТЭЦ-220</t>
  </si>
  <si>
    <t>(104)_ШЫГЫС-220 - (101)_ШОПТЫКОЛЬ(Т)-220</t>
  </si>
  <si>
    <t>(186)_ЧЕРНОЗУБОВКА-220 - (157)_КУЙБЫШЕВСКАЯ-220</t>
  </si>
  <si>
    <t>(175)_КОКЧЕТАВСКАЯ-500 - (176)_КОКЧЕТАВСКАЯ-220</t>
  </si>
  <si>
    <t>(129)_ЦГПП-500 - (180)_ЕСИЛЬ-500</t>
  </si>
  <si>
    <t>(47161)_ЮЖНОУРАЛЬСКАЯ_ГРЭС-2-500 - (4799)_ТРОИЦКАЯ_ГРЭС-500</t>
  </si>
  <si>
    <t>(180)_ЕСИЛЬ-500 - (170)_ЕСИЛЬ-220</t>
  </si>
  <si>
    <t>(170)_ЕСИЛЬ-220 - (165)_ОП-80(Т)-220</t>
  </si>
  <si>
    <t>(165)_ОП-80(Т)-220 - (164)_ЖАКСЫ(Т)-220</t>
  </si>
  <si>
    <t>(135)_КГПП-220 - (176)_КОКЧЕТАВСКАЯ-220</t>
  </si>
  <si>
    <t>(130)_ЦГПП-220 - (102)_БАТЫС-220</t>
  </si>
  <si>
    <t>(151)_СТЕПНАЯ-220 - (123)_ЖОЛЫМБЕТ-220</t>
  </si>
  <si>
    <t>(134)_АТБАСАР-220 - (132)_ЖАЛТЫР(Т)-220</t>
  </si>
  <si>
    <t>(130)_ЦГПП-220 - (132)_ЖАЛТЫР(Т)-220</t>
  </si>
  <si>
    <t>(130)_ЦГПП-220 - (169)_САРЫ-ОБА(Т)-220</t>
  </si>
  <si>
    <t>(134)_АТБАСАР-220 - (172)_ПЕРЕКАТНАЯ(Т)-220</t>
  </si>
  <si>
    <t>(123)_ЖОЛЫМБЕТ-220 - (130)_ЦГПП-220</t>
  </si>
  <si>
    <t>(144)_ПТЭЦ-2-220 - (143)_СМИРНОВО-220</t>
  </si>
  <si>
    <t>(147)_АВРОРА-500 - (148)_АВРОРА-220</t>
  </si>
  <si>
    <t>(161)_СИБИРЬ-220 - (160)_СИБИРЬ-110</t>
  </si>
  <si>
    <t>(148)_АВРОРА-220 - (4781)_МАКУШИНО-220</t>
  </si>
  <si>
    <t>(980)_СЕМЕЙ-500 - (981)_СЕМЕЙ-220</t>
  </si>
  <si>
    <t>(310)_НУРА-220 - (318)_ИПМ-220</t>
  </si>
  <si>
    <t>(147)_АВРОРА-500 - (1817)_ТАВРИЧЕСКАЯ-500</t>
  </si>
  <si>
    <t>(136)_КИЯЛЫ-220 - (148)_АВРОРА-220</t>
  </si>
  <si>
    <t>(150)_МАКИНСК-220 - (126)_БУРАБАЙ(Т)-220</t>
  </si>
  <si>
    <t>(126)_БУРАБАЙ(Т)-220 - (176)_КОКЧЕТАВСКАЯ-220</t>
  </si>
  <si>
    <t>(130)_ЦГПП-220 - (179)_ТАНКЕРИС(Т)-220</t>
  </si>
  <si>
    <t>(125)_ШОРТАНДЫ(Т)-220 - (179)_ТАНКЕРИС(Т)-220</t>
  </si>
  <si>
    <t>(148)_АВРОРА-220 - (161)_СИБИРЬ-220</t>
  </si>
  <si>
    <t>(157)_КУЙБЫШЕВСКАЯ-220 - (153)_ЯНКО(Т)-220</t>
  </si>
  <si>
    <t>(153)_ЯНКО(Т)-220 - (173)_БУРАН-220</t>
  </si>
  <si>
    <t>(173)_БУРАН-220 - (156)_УГОЛКИ(Т)-220</t>
  </si>
  <si>
    <t>(176)_КОКЧЕТАВСКАЯ-220 - (156)_УГОЛКИ(Т)-220</t>
  </si>
  <si>
    <t>(160)_СИБИРЬ-110 - (142)_ПТЭЦ-2-110</t>
  </si>
  <si>
    <t>(163)_ИРЧЕНКО(Т)-220 - (132)_ЖАЛТЫР(Т)-220</t>
  </si>
  <si>
    <t>(164)_ЖАКСЫ(Т)-220 - (172)_ПЕРЕКАТНАЯ(Т)-220</t>
  </si>
  <si>
    <t>(130)_ЦГПП-220 - (162)_ТАСТАК(Т)-220</t>
  </si>
  <si>
    <t>(162)_ТАСТАК(Т)-220 - (132)_ЖАЛТЫР(Т)-220</t>
  </si>
  <si>
    <t>(159)_КРАСНОАРМЕЙСКАЯ-220 - (136)_КИЯЛЫ-220</t>
  </si>
  <si>
    <t>(125)_ШОРТАНДЫ(Т)-220 - (178)_ЕЛЬТАЙ(Т)-220</t>
  </si>
  <si>
    <t>(178)_ЕЛЬТАЙ(Т)-220 - (150)_МАКИНСК-220</t>
  </si>
  <si>
    <t>(167)_ЕРКЕНШИЛИК(Т)-220 - (169)_САРЫ-ОБА(Т)-220</t>
  </si>
  <si>
    <t>(147)_АВРОРА-500 - (175)_КОКЧЕТАВСКАЯ-500</t>
  </si>
  <si>
    <t>(147)_АВРОРА-500 - (4727)_КУРГАН-500</t>
  </si>
  <si>
    <t>(108)_АКМОЛИНСКАЯ_ТЭЦ-220 - (104)_ШЫГЫС-220</t>
  </si>
  <si>
    <t>(924)_МЫНАРАЛ-220 - (477)_САРЫШАГАН-220</t>
  </si>
  <si>
    <t>(4715)_ЗЛАТОУСТ-500 - (50032)_ПРИВАЛОВСКАЯ-500</t>
  </si>
  <si>
    <t>(4727)_КУРГАН-500 - (1852)_ВИТЯЗЬ-500</t>
  </si>
  <si>
    <t>(988)_ТАЛДЫКОРГАН-220 - (950)_САРЫ-ОЗЕК-220</t>
  </si>
  <si>
    <t>(938)_АЛМА-500 - (939)_АЛМА-220</t>
  </si>
  <si>
    <t>(3020)_УЛЬКЕ-220 - (3004)_АКЖАР-220</t>
  </si>
  <si>
    <t>(987)_ТАЛДЫКОРГАН-500 - (988)_ТАЛДЫКОРГАН-220</t>
  </si>
  <si>
    <t>(4714)_КРОПАЧЕВО-500 - (50032)_ПРИВАЛОВСКАЯ-500</t>
  </si>
  <si>
    <t>(4712)_УФИМСКАЯ-500 - (4714)_КРОПАЧЕВО-500</t>
  </si>
  <si>
    <t>(938)_АЛМА-500 - (987)_ТАЛДЫКОРГАН-500</t>
  </si>
  <si>
    <t>(4709)_БЕКЕТОВО-500 - (4712)_УФИМСКАЯ-500</t>
  </si>
  <si>
    <t>(4785)_МАГНИТОГОРСКАЯ-500 - (50014)_СМЕЛОВСКАЯ-500</t>
  </si>
  <si>
    <t>(2951)_КЕМИН-500 - (2952)_КЕМИН-220</t>
  </si>
  <si>
    <t>(901)_ЮКГРЭС-220 - (925)_ЧИГАНАК-220</t>
  </si>
  <si>
    <t>(3006)_АКТЮБЕ-220 - (3020)_УЛЬКЕ-220</t>
  </si>
  <si>
    <t>(3005)_КИМПЕРСАЙ-220 - (3004)_АКЖАР-220</t>
  </si>
  <si>
    <t>(3006)_АКТЮБЕ-220 - (3004)_АКЖАР-220</t>
  </si>
  <si>
    <t>(467)_КУМКОЛЬ-220 - (5957)_ГПП-2-220</t>
  </si>
  <si>
    <t>(3004)_АКЖАР-220 - (4004)_АРБЗ-110</t>
  </si>
  <si>
    <t>(25)_ЭГРЭС-1-500 - (129)_ЦГПП-500</t>
  </si>
  <si>
    <t>(39)_ЭГРЭС-1-220 - (62)_БГОК-220</t>
  </si>
  <si>
    <t>(143)_СМИРНОВО-220 - (148)_АВРОРА-220</t>
  </si>
  <si>
    <t>(155)_ВЭС_ЕРЕЙМЕНТАУ-220 - (191)_WTU2.0-35</t>
  </si>
  <si>
    <t>(155)_ВЭС_ЕРЕЙМЕНТАУ-220 - (166)_ЕРМЕНТАУ(Т)-220</t>
  </si>
  <si>
    <t>(167)_ЕРКЕНШИЛИК(Т)-220 - (155)_ВЭС_ЕРЕЙМЕНТАУ-220</t>
  </si>
  <si>
    <t>(325)_НУРА-500 - (310)_НУРА-220</t>
  </si>
  <si>
    <t>(144)_ПТЭЦ-2-220 - (142)_ПТЭЦ-2-110</t>
  </si>
  <si>
    <t>(54)_ЦРМЗ-220 - (53)_ЭЭПК-220</t>
  </si>
  <si>
    <t>(907)_РОБОТ-220 - (939)_АЛМА-220</t>
  </si>
  <si>
    <t>(31)_ЕЭК-500 - (25)_ЭГРЭС-1-500</t>
  </si>
  <si>
    <t>(52)_НС-12-220 - (307)_НС-17-220</t>
  </si>
  <si>
    <t>(308)_САРАНЬ-220 - (355)_ГРЭС-2-220</t>
  </si>
  <si>
    <t>(2916)_ГЛАВНАЯ-220 - (2932)_ЧУЙСКАЯ-220</t>
  </si>
  <si>
    <t>(306)_ОСАКАРОВКА-220 - (308)_САРАНЬ-220</t>
  </si>
  <si>
    <t>(31)_ЕЭК-500 - (1621)_РУБЦОВСКАЯ-500</t>
  </si>
  <si>
    <t>(4799)_ТРОИЦКАЯ_ГРЭС-500 - (4798)_ТРОИЦКАЯ_ГРЭС-220</t>
  </si>
  <si>
    <t>(2950)_ДАТКА-500 - (2951)_КЕМИН-500</t>
  </si>
  <si>
    <t>(2950)_ДАТКА-500 - (2921)_ТОКТОГУЛЬСКАЯ_ГЭС-500</t>
  </si>
  <si>
    <t>(50001)_ИСЕТЬ-500 - (4703)_КОЗЫРЕВО-500</t>
  </si>
  <si>
    <t>(31)_ЕЭК-500 - (1850)_ИРТЫШСКАЯ-500</t>
  </si>
  <si>
    <t>(50002)_КУРЧАТОВСКАЯ-500 - (4782)_ШАГОЛ-500</t>
  </si>
  <si>
    <t>(573)_АПАНОВКА-220 - (572)_АМАН-КАРАГАЙ-220</t>
  </si>
  <si>
    <t>(1631)_ЗАРЯ-500 - (9917)_БАРАБИНСКАЯ-500</t>
  </si>
  <si>
    <t>(355)_ГРЭС-2-220 - (481)_КОУНРАД-220</t>
  </si>
  <si>
    <t>(1621)_РУБЦОВСКАЯ-500 - (1622)_РУБЦОВСКАЯ-220</t>
  </si>
  <si>
    <t>(1621)_РУБЦОВСКАЯ-500 - (1630)_БАРНАУЛ-500</t>
  </si>
  <si>
    <t>(940)_БЕСАГАШ-220 - (942)_ЕРМЕНСАЙ-220</t>
  </si>
  <si>
    <t>(1630)_БАРНАУЛ-500 - (1640)_БАРНАУЛ-220</t>
  </si>
  <si>
    <t>(1630)_БАРНАУЛ-500 - (1660)_АЛТАЙ-500</t>
  </si>
  <si>
    <t>(2932)_ЧУЙСКАЯ-220 - (2952)_КЕМИН-220</t>
  </si>
  <si>
    <t>(980)_СЕМЕЙ-500 - (986)_АКТОГАЙ-500</t>
  </si>
  <si>
    <t>(980)_СЕМЕЙ-500 - (240)_УСТЬ-КАМЕНОГОРСК-500</t>
  </si>
  <si>
    <t>(986)_АКТОГАЙ-500 - (987)_ТАЛДЫКОРГАН-500</t>
  </si>
  <si>
    <t>(4728)_БЕРКУТ-500 - (4730)_ТЮМЕНЬ-500</t>
  </si>
  <si>
    <t>(4727)_КУРГАН-500 - (4728)_БЕРКУТ-500</t>
  </si>
  <si>
    <t>(384)_МЕТАЛЛУРГИЧЕСКАЯ-220 - (315)_ОТПАЙКА-5-220</t>
  </si>
  <si>
    <t>(929)_ТАУГУЛЬ-220 - (942)_ЕРМЕНСАЙ-220</t>
  </si>
  <si>
    <t>(1852)_ВИТЯЗЬ-500 - (1853)_ВОСХОД-500</t>
  </si>
  <si>
    <t>(1853)_ВОСХОД-500 - (1817)_ТАВРИЧЕСКАЯ-500</t>
  </si>
  <si>
    <t>(1853)_ВОСХОД-500 - (9917)_БАРАБИНСКАЯ-500</t>
  </si>
  <si>
    <t>(220)_ШГЭС-220 - (222)_ЖГОК-220</t>
  </si>
  <si>
    <t>(384)_МЕТАЛЛУРГИЧЕСКАЯ-220 - (314)_ОТПАЙКА-4-220</t>
  </si>
  <si>
    <t>(1660)_АЛТАЙ-500 - (1631)_ЗАРЯ-500</t>
  </si>
  <si>
    <t>(4785)_МАГНИТОГОРСКАЯ-500 - (4799)_ТРОИЦКАЯ_ГРЭС-500</t>
  </si>
  <si>
    <t>(4703)_КОЗЫРЕВО-500 - (4782)_ШАГОЛ-500</t>
  </si>
  <si>
    <t>(4790)_ИРИКЛИНСКАЯ_ГРЭС-500 - (4785)_МАГНИТОГОРСКАЯ-500</t>
  </si>
  <si>
    <t>(1673)_УРОЖАЙНАЯ-220 - (1640)_БАРНАУЛ-220</t>
  </si>
  <si>
    <t>(596)_ЗАРЕЧНАЯ-220 - (593)_ЦЕНТРАЛЬНАЯ-220</t>
  </si>
  <si>
    <t>(3019)_ЧИЛИСАЙ-220 - (3020)_УЛЬКЕ-220</t>
  </si>
  <si>
    <t>(170)_ЕСИЛЬ-220 - (186)_ЧЕРНОЗУБОВКА-220</t>
  </si>
  <si>
    <t>(175)_КОКЧЕТАВСКАЯ-500 - (590)_КОСТАНАЙСКАЯ-500</t>
  </si>
  <si>
    <t>(39)_ЭГРЭС-1-220 - (59)_БОЩАК(T)-220</t>
  </si>
  <si>
    <t>(25)_ЭГРЭС-1-500 - (1817)_ТАВРИЧЕСКАЯ-500</t>
  </si>
  <si>
    <t>(481)_КОУНРАД-220 - (483)_АКТОГАЙ-220</t>
  </si>
  <si>
    <t>(473)_БАЛХАШСКАЯ-220 - (475)_МОЙЫНТЫ-220</t>
  </si>
  <si>
    <t>(25)_ЭГРЭС-1-500 - (325)_НУРА-500</t>
  </si>
  <si>
    <t>(1817)_ТАВРИЧЕСКАЯ-500 - (1816)_ТАВРИЧЕСКАЯ-220</t>
  </si>
  <si>
    <t>(9932)_ШУ-500 - (2919)_ФРУНЗЕ-500</t>
  </si>
  <si>
    <t>(9932)_ШУ-500 - (902)_АЛМАТЫ-500</t>
  </si>
  <si>
    <t>(9932)_ШУ-500 - (900)_ЮКГРЭС-500</t>
  </si>
  <si>
    <t>(9932)_ШУ-500 - (932)_ШУ-220</t>
  </si>
  <si>
    <t>(869)_РУ-6-220 - (863)_ШИЕЛИ-220</t>
  </si>
  <si>
    <t>(865)_ЖАНАКОРГАН-220 - (869)_РУ-6-220</t>
  </si>
  <si>
    <t>(1850)_ИРТЫШСКАЯ-500 - (1817)_ТАВРИЧЕСКАЯ-500</t>
  </si>
  <si>
    <t>(1850)_ИРТЫШСКАЯ-500 - (1851)_ИРТЫШСКАЯ-220</t>
  </si>
  <si>
    <t>(1851)_ИРТЫШСКАЯ-220 - (1673)_УРОЖАЙНАЯ-220</t>
  </si>
  <si>
    <t>(2915)_ТУЛЕБЕРДИЕВА-500 - (2921)_ТОКТОГУЛЬСКАЯ_ГЭС-500</t>
  </si>
  <si>
    <t>(2919)_ФРУНЗЕ-500 - (2915)_ТУЛЕБЕРДИЕВА-500</t>
  </si>
  <si>
    <t>(2919)_ФРУНЗЕ-500 - (2918)_БИШКЕК-220</t>
  </si>
  <si>
    <t>(2920)_ЛОЧИН-500 - (2922)_УЗБЕКИСТОН-500</t>
  </si>
  <si>
    <t>(2922)_УЗБЕКИСТОН-500 - (2923)_СЫРДАРЬИНСКАЯ_ТЭС-500</t>
  </si>
  <si>
    <t>(2922)_УЗБЕКИСТОН-500 - (2945)_НОВО-АНГРЕНСКАЯ_ТЭС-500</t>
  </si>
  <si>
    <t>(2924)_ТАШ.ГРЭС-500 - (2925)_ТАШКЕНТ-220</t>
  </si>
  <si>
    <t>(2924)_ТАШ.ГРЭС-500 - (2940)_ТАШКЕНТ-500</t>
  </si>
  <si>
    <t>(2925)_ТАШКЕНТ-220 - (2926)_ТАШКЕНТСКАЯ_ГРЭС-220</t>
  </si>
  <si>
    <t>(2940)_ТАШКЕНТ-500 - (2923)_СЫРДАРЬИНСКАЯ_ТЭС-500</t>
  </si>
  <si>
    <t>(2940)_ТАШКЕНТ-500 - (2945)_НОВО-АНГРЕНСКАЯ_ТЭС-500</t>
  </si>
  <si>
    <t>(4701)_ЮЖНАЯ-500 - (4702)_РЕФТИНСКАЯ_ГРЭС-500</t>
  </si>
  <si>
    <t>(4701)_ЮЖНАЯ-500 - (50002)_КУРЧАТОВСКАЯ-500</t>
  </si>
  <si>
    <t>(4702)_РЕФТИНСКАЯ_ГРЭС-500 - (50001)_ИСЕТЬ-500</t>
  </si>
  <si>
    <t>(4702)_РЕФТИНСКАЯ_ГРЭС-500 - (4730)_ТЮМЕНЬ-500</t>
  </si>
  <si>
    <t>(4790)_ИРИКЛИНСКАЯ_ГРЭС-500 - (4791)_ИРИКЛИНСКАЯ_ГРЭС-220</t>
  </si>
  <si>
    <t>(4703)_КОЗЫРЕВО-500 - (4727)_КУРГАН-500</t>
  </si>
  <si>
    <t>(471)_БТЭЦ-110 - (470)_БТЭЦ-10</t>
  </si>
  <si>
    <t>(50001)_ИСЕТЬ-500 - (50002)_КУРЧАТОВСКАЯ-500</t>
  </si>
  <si>
    <t>(241)_УСТЬ-КАМЕНОГОРСК-220 - (242)_ТМК-220</t>
  </si>
  <si>
    <t>(1630)_БАРНАУЛ-500 - (1638)_НОВОКУЗНЕЦКАЯ-500</t>
  </si>
  <si>
    <t>(1660)_АЛТАЙ-500 - (1636)_ИТАТСКАЯ-500</t>
  </si>
  <si>
    <t>(1631)_ЗАРЯ-500 - (1632)_ЮРГА-500</t>
  </si>
  <si>
    <t>(9917)_БАРАБИНСКАЯ-500 - (1671)_БАРАБИНСКАЯ-220</t>
  </si>
  <si>
    <t>(831)_ШЫМКЕНТ-220 - (839)_ЖЫЛГА-220</t>
  </si>
  <si>
    <t>(845)_КЫЗЫЛСАЙ-220 - (801)_ЖАМБЫЛ-220</t>
  </si>
  <si>
    <t>(932)_ШУ-220 - (925)_ЧИГАНАК-220</t>
  </si>
  <si>
    <t>(861)_ОТПАЙКА-220 - (5957)_ГПП-2-220</t>
  </si>
  <si>
    <t>(901)_ЮКГРЭС-220 - (475)_МОЙЫНТЫ-220</t>
  </si>
  <si>
    <t>(309)_НС-19-220 - (39)_ЭГРЭС-1-220</t>
  </si>
  <si>
    <t>(355)_ГРЭС-2-220 - (452)_АЙСА-220</t>
  </si>
  <si>
    <t>(573)_АПАНОВКА-220 - (170)_ЕСИЛЬ-220</t>
  </si>
  <si>
    <t>(170)_ЕСИЛЬ-220 - (172)_ПЕРЕКАТНАЯ(Т)-220</t>
  </si>
  <si>
    <t>(130)_ЦГПП-220 - (167)_ЕРКЕНШИЛИК(Т)-220</t>
  </si>
  <si>
    <t>(179)_ТАНКЕРИС(Т)-220 - (150)_МАКИНСК-220</t>
  </si>
  <si>
    <t>(805)_ЖГРЭС-220 - (809)_МЕРКЕ-220</t>
  </si>
  <si>
    <t>(2916)_ГЛАВНАЯ-220 - (2952)_КЕМИН-220</t>
  </si>
  <si>
    <t>(2919)_ФРУНЗЕ-500 - (2921)_ТОКТОГУЛЬСКАЯ_ГЭС-500</t>
  </si>
  <si>
    <t>(2916)_ГЛАВНАЯ-220 - (2918)_БИШКЕК-220</t>
  </si>
  <si>
    <t>862)_КЫЗЫЛОРДИНСКАЯ</t>
  </si>
  <si>
    <t>Н_(469)_АГАДЫРЬ-500</t>
  </si>
  <si>
    <t>Н_(1630)_БАРНАУЛ-500</t>
  </si>
  <si>
    <t>(25)_ЭГРЭС-1-500 - (26)_ЭКИБАСТУЗСКАЯ-500</t>
  </si>
  <si>
    <t>(26)_ЭКИБАСТУЗСКАЯ-500 - (1660)_АЛТАЙ-500</t>
  </si>
  <si>
    <t>(26)_ЭКИБАСТУЗСКАЯ-500 - (175)_КОКЧЕТАВСКАЯ-500</t>
  </si>
  <si>
    <t>(26)_ЭКИБАСТУЗСКАЯ-500 - (28)_ЭГРЭС-2-500</t>
  </si>
  <si>
    <t>(26)_ЭКИБАСТУЗСКАЯ-500 - (980)_СЕМЕЙ-500</t>
  </si>
  <si>
    <t>(38)_ЭКИБАСТУЗ-220 - (44)_ЭКИБАСТУЗСКАЯ_ТЭЦ-6</t>
  </si>
  <si>
    <t>(383)_ТЭЦ-3-220 - (314)_ОТПАЙКА-4-220</t>
  </si>
  <si>
    <t>(383)_ТЭЦ-3-220 - (315)_ОТПАЙКА-5-220</t>
  </si>
  <si>
    <t>(383)_ТЭЦ-3-220 - (318)_ИПМ-220</t>
  </si>
  <si>
    <t>(453)_ЖАНА-АРКА-220 - (465)_КАРАЖАЛ-220</t>
  </si>
  <si>
    <t>(465)_КАРАЖАЛ-220 - (454)_БАРСЕНГИР-220</t>
  </si>
  <si>
    <t>(465)_КАРАЖАЛ-220 - (463)_ЖТЭЦ-220</t>
  </si>
  <si>
    <t>(468)_АГАДЫРЬ-220 - (465)_КАРАЖАЛ-220</t>
  </si>
  <si>
    <t>(469)_АГАДЫРЬ-500 - (26)_ЭКИБАСТУЗСКАЯ-500</t>
  </si>
  <si>
    <t>(475)_МОЙЫНТЫ-220 - (476)_КАРАЖИНГИЛ-220</t>
  </si>
  <si>
    <t>(476)_КАРАЖИНГИЛ-220 - (477)_САРЫШАГАН-220</t>
  </si>
  <si>
    <t>(903)_АЛМАТЫ-220 - (904)_ТЭЦ-3_2СШ-220</t>
  </si>
  <si>
    <t>(904)_ТЭЦ-3_2СШ-220 - (928)_МЕДЕО-220</t>
  </si>
  <si>
    <t>(935)_МОЙНАКСКАЯ_ГЭС-220 - (907)_РОБОТ-220</t>
  </si>
  <si>
    <t>(935)_МОЙНАКСКАЯ_ГЭС-220 - (911)_ЧИЛИК-220</t>
  </si>
  <si>
    <t>(935)_МОЙНАКСКАЯ_ГЭС-220 - (937)_МОЙНАКСКАЯ_ГЭС_15-1-16</t>
  </si>
  <si>
    <t>(935)_МОЙНАКСКАЯ_ГЭС-220 - (941)_МОЙНАКСКАЯ_ГЭС_15-2-16</t>
  </si>
  <si>
    <t>(939)_АЛМА-220 - (904)_ТЭЦ-3_2СШ-220</t>
  </si>
  <si>
    <t>(953)_КОЯН-КОС-220 - (904)_ТЭЦ-3_2СШ-220</t>
  </si>
  <si>
    <t>(2916)_ГЛАВНАЯ-220 - (2917)_КАРАБАЛТЫ-220</t>
  </si>
  <si>
    <t>(2917)_КАРАБАЛТЫ-220 - (2918)_БИШКЕК-220</t>
  </si>
  <si>
    <t>(355)_ГРЭС-2-220 - (450)_КАРА-МУРУН-220</t>
  </si>
  <si>
    <t>(450)_КАРА-МУРУН-220 - (451)_ЖАРЫК-220</t>
  </si>
  <si>
    <t>(860)_КЫЗЫЛОРДИНСКАЯ_ТЭЦ-220 - (861)_ОТПАЙКА-220</t>
  </si>
  <si>
    <t>(862)_КЫЗЫЛОРДИНСКАЯ-220 - (860)_КЫЗЫЛОРДИНСКАЯ_ТЭЦ-220</t>
  </si>
  <si>
    <t>(862)_КЫЗЫЛОРДИНСКАЯ-220 - (861)_ОТПАЙКА-220</t>
  </si>
  <si>
    <t>(862)_КЫЗЫЛОРДИНСКАЯ-220 - (869)_РУ-6-220</t>
  </si>
  <si>
    <t>(863)_ШИЕЛИ-220 - (862)_КЫЗЫЛОРДИНСКАЯ-220</t>
  </si>
  <si>
    <t>(912)_ПС-7_АХБК-220</t>
  </si>
  <si>
    <t>(912)_ПС-7_АХБК-220 - (913)_ПС-7_АХБК-110</t>
  </si>
  <si>
    <t>(912)_ПС-7_АХБК-220 - (918)_ЗАПАДНАЯ-220</t>
  </si>
  <si>
    <t>(912)_ПС-7_АХБК-220 - (953)_КОЯН-КОС-220</t>
  </si>
  <si>
    <t>(215)_ПС-7-220 - (241)_УСТЬ-КАМЕНОГОРСК-220</t>
  </si>
  <si>
    <t>Н_(101)_ШОПТЫКОЛЬ(Т)-220</t>
  </si>
  <si>
    <t>Н_(102)_БАТЫС-220</t>
  </si>
  <si>
    <t>Н_(103)_ДОСТЫК-220</t>
  </si>
  <si>
    <t>Н_(104)_ШЫГЫС-220</t>
  </si>
  <si>
    <t>Н_(108)_АКМОЛИНСКАЯ_ТЭЦ-220</t>
  </si>
  <si>
    <t>Н_(123)_ЖОЛЫМБЕТ-220</t>
  </si>
  <si>
    <t>Н_(124)_ЦГПП-110</t>
  </si>
  <si>
    <t>Н_(125)_ШОРТАНДЫ(Т)-220</t>
  </si>
  <si>
    <t>Н_(126)_БУРАБАЙ(Т)-220</t>
  </si>
  <si>
    <t>Н_(132)_ЖАЛТЫР(Т)-220</t>
  </si>
  <si>
    <t>Н_(134)_АТБАСАР-220</t>
  </si>
  <si>
    <t>Н_(135)_КГПП-220</t>
  </si>
  <si>
    <t>Н_(136)_КИЯЛЫ-220</t>
  </si>
  <si>
    <t>Н_(142)_ПТЭЦ-2-110</t>
  </si>
  <si>
    <t>Н_(144)_ПТЭЦ-2-220</t>
  </si>
  <si>
    <t>Н_(148)_АВРОРА-220</t>
  </si>
  <si>
    <t>Н_(150)_МАКИНСК-220</t>
  </si>
  <si>
    <t>Н_(151)_СТЕПНАЯ-220</t>
  </si>
  <si>
    <t>Н_(153)_ЯНКО(Т)-220</t>
  </si>
  <si>
    <t>Н_(156)_УГОЛКИ(Т)-220</t>
  </si>
  <si>
    <t>Н_(157)_КУЙБЫШЕВСКАЯ-220</t>
  </si>
  <si>
    <t>Н_(159)_КРАСНОАРМЕЙСКАЯ-220</t>
  </si>
  <si>
    <t>Н_(162)_ТАСТАК(Т)-220</t>
  </si>
  <si>
    <t>Н_(1622)_РУБЦОВСКАЯ-220</t>
  </si>
  <si>
    <t>Н_(163)_ИРЧЕНКО(Т)-220</t>
  </si>
  <si>
    <t>Н_(1631)_ЗАРЯ-500</t>
  </si>
  <si>
    <t>Н_(1632)_ЮРГА-500</t>
  </si>
  <si>
    <t>Н_(1636)_ИТАТСКАЯ-500</t>
  </si>
  <si>
    <t>Н_(1638)_НОВОКУЗНЕЦКАЯ-500</t>
  </si>
  <si>
    <t>Н_(164)_ЖАКСЫ(Т)-220</t>
  </si>
  <si>
    <t>Н_(1640)_БАРНАУЛ-220</t>
  </si>
  <si>
    <t>Н_(166)_ЕРМЕНТАУ(Т)-220</t>
  </si>
  <si>
    <t>Н_(1660)_АЛТАЙ-500</t>
  </si>
  <si>
    <t>Н_(167)_ЕРКЕНШИЛИК(Т)-220</t>
  </si>
  <si>
    <t>Н_(1671)_БАРАБИНСКАЯ-220</t>
  </si>
  <si>
    <t>Н_(1673)_УРОЖАЙНАЯ-220</t>
  </si>
  <si>
    <t>Н_(169)_САРЫ-ОБА(Т)-220</t>
  </si>
  <si>
    <t>Н_(170)_ЕСИЛЬ-220</t>
  </si>
  <si>
    <t>Н_(172)_ПЕРЕКАТНАЯ(Т)-220</t>
  </si>
  <si>
    <t>Н_(173)_БУРАН-220</t>
  </si>
  <si>
    <t>Н_(176)_КОКЧЕТАВСКАЯ-220</t>
  </si>
  <si>
    <t>Н_(178)_ЕЛЬТАЙ(Т)-220</t>
  </si>
  <si>
    <t>Н_(179)_ТАНКЕРИС(Т)-220</t>
  </si>
  <si>
    <t>Н_(1816)_ТАВРИЧЕСКАЯ-220</t>
  </si>
  <si>
    <t>Н_(1850)_ИРТЫШСКАЯ-500</t>
  </si>
  <si>
    <t>Н_(1851)_ИРТЫШСКАЯ-220</t>
  </si>
  <si>
    <t>Н_(1852)_ВИТЯЗЬ-500</t>
  </si>
  <si>
    <t>Н_(1854)_ВОСХОД-220</t>
  </si>
  <si>
    <t>Н_(214)_ПС-14-220</t>
  </si>
  <si>
    <t>Н_(215)_ПС-7-220</t>
  </si>
  <si>
    <t>Н_(218)_ПС-18-220</t>
  </si>
  <si>
    <t>Н_(220)_ШГЭС-220</t>
  </si>
  <si>
    <t>Н_(222)_ЖГОК-220</t>
  </si>
  <si>
    <t>Н_(242)_ТМК-220</t>
  </si>
  <si>
    <t>Н_(251)_ПС-51-220</t>
  </si>
  <si>
    <t>Н_(27)_КЭЗ-1.2-500</t>
  </si>
  <si>
    <t>Н_(29)_ЭГРЭС-2-220</t>
  </si>
  <si>
    <t>Н_(2915)_ТУЛЕБЕРДИЕВА-500</t>
  </si>
  <si>
    <t>Н_(2916)_ГЛАВНАЯ-220</t>
  </si>
  <si>
    <t>Н_(2918)_БИШКЕК-220</t>
  </si>
  <si>
    <t>Н_(2920)_ЛОЧИН-500</t>
  </si>
  <si>
    <t>Н_(2921)_ТОКТОГУЛЬСКАЯ_ГЭС-500</t>
  </si>
  <si>
    <t>Н_(2922)_УЗБЕКИСТОН-500</t>
  </si>
  <si>
    <t>Н_(2923)_СЫРДАРЬИНСКАЯ_ТЭС-500</t>
  </si>
  <si>
    <t>Н_(2924)_ТАШ.ГРЭС-500</t>
  </si>
  <si>
    <t>Н_(2945)_НОВО-АНГРЕНСКАЯ_ТЭС-500</t>
  </si>
  <si>
    <t>Н_(2950)_ДАТКА-500</t>
  </si>
  <si>
    <t>Н_(2951)_КЕМИН-500</t>
  </si>
  <si>
    <t>Н_(2952)_КЕМИН-220</t>
  </si>
  <si>
    <t>Н_(30)_ЕЭК-БЛ5-8-20</t>
  </si>
  <si>
    <t>Н_(3004)_АКЖАР-220</t>
  </si>
  <si>
    <t>Н_(3005)_КИМПЕРСАЙ-220</t>
  </si>
  <si>
    <t>Н_(3006)_АКТЮБЕ-220</t>
  </si>
  <si>
    <t>Н_(3019)_ЧИЛИСАЙ-220</t>
  </si>
  <si>
    <t>Н_(3020)_УЛЬКЕ-220</t>
  </si>
  <si>
    <t>Н_(306)_ОСАКАРОВКА-220</t>
  </si>
  <si>
    <t>Н_(307)_НС-17-220</t>
  </si>
  <si>
    <t>Н_(308)_САРАНЬ-220</t>
  </si>
  <si>
    <t>Н_(309)_НС-19-220</t>
  </si>
  <si>
    <t>Н_(310)_НУРА-220</t>
  </si>
  <si>
    <t>Н_(32)_ЕЭК-БЛ2-4-20</t>
  </si>
  <si>
    <t>Н_(33)_ЕЭК-220</t>
  </si>
  <si>
    <t>Н_(355)_ГРЭС-2-220</t>
  </si>
  <si>
    <t>Н_(36)_КАЛКАМАН-220</t>
  </si>
  <si>
    <t>Н_(37)_НС-7-220</t>
  </si>
  <si>
    <t>Н_(38)_ЭКИБАСТУЗ-220</t>
  </si>
  <si>
    <t>Н_(383)_ТЭЦ-3-220</t>
  </si>
  <si>
    <t>Н_(384)_МЕТАЛЛУРГИЧЕСКАЯ-220</t>
  </si>
  <si>
    <t>Н_(39)_ЭГРЭС-1-220</t>
  </si>
  <si>
    <t>Н_(4004)_АРБЗ-110</t>
  </si>
  <si>
    <t>Н_(44)_ЭКИБАСТУЗСКАЯ_ТЭЦ-6</t>
  </si>
  <si>
    <t>Н_(450)_КАРА-МУРУН-220</t>
  </si>
  <si>
    <t>Н_(451)_ЖАРЫК-220</t>
  </si>
  <si>
    <t>Н_(452)_АЙСА-220</t>
  </si>
  <si>
    <t>Н_(453)_ЖАНА-АРКА-220</t>
  </si>
  <si>
    <t>Н_(454)_БАРСЕНГИР-220</t>
  </si>
  <si>
    <t>Н_(455)_КУМКОЛЬ-110</t>
  </si>
  <si>
    <t>Н_(457)_КАЙРАКТЫ-220</t>
  </si>
  <si>
    <t>Н_(461)_НИКОЛЬСКАЯ-110</t>
  </si>
  <si>
    <t>Н_(462)_ЖТЭЦ-110</t>
  </si>
  <si>
    <t>Н_(463)_ЖТЭЦ-220</t>
  </si>
  <si>
    <t>Н_(464)_НИКОЛЬСКАЯ-220</t>
  </si>
  <si>
    <t>Н_(465)_КАРАЖАЛ-220</t>
  </si>
  <si>
    <t>Н_(468)_АГАДЫРЬ-220</t>
  </si>
  <si>
    <t>Н_(4701)_ЮЖНАЯ-500</t>
  </si>
  <si>
    <t>Н_(4702)_РЕФТИНСКАЯ_ГРЭС-500</t>
  </si>
  <si>
    <t>Н_(471)_БТЭЦ-110</t>
  </si>
  <si>
    <t>Н_(4712)_УФИМСКАЯ-500</t>
  </si>
  <si>
    <t>Н_(4715)_ЗЛАТОУСТ-500</t>
  </si>
  <si>
    <t>Н_(47161)_ЮЖНОУРАЛЬСКАЯ_ГРЭС-2-500</t>
  </si>
  <si>
    <t>Н_(472)_БАЛХАШСКАЯ-110</t>
  </si>
  <si>
    <t>Н_(4727)_КУРГАН-500</t>
  </si>
  <si>
    <t>Н_(4728)_БЕРКУТ-500</t>
  </si>
  <si>
    <t>Н_(4730)_ТЮМЕНЬ-500</t>
  </si>
  <si>
    <t>Н_(474)_АКТАУ-220</t>
  </si>
  <si>
    <t>Н_(475)_МОЙЫНТЫ-220</t>
  </si>
  <si>
    <t>Н_(476)_КАРАЖИНГИЛ-220</t>
  </si>
  <si>
    <t>Н_(477)_САРЫШАГАН-220</t>
  </si>
  <si>
    <t>Н_(4782)_ШАГОЛ-500</t>
  </si>
  <si>
    <t>Н_(4785)_МАГНИТОГОРСКАЯ-500</t>
  </si>
  <si>
    <t>Н_(4790)_ИРИКЛИНСКАЯ_ГРЭС-500</t>
  </si>
  <si>
    <t>Н_(4791)_ИРИКЛИНСКАЯ_ГРЭС-220</t>
  </si>
  <si>
    <t>Н_(4798)_ТРОИЦКАЯ_ГРЭС-220</t>
  </si>
  <si>
    <t>Н_(484)_АКТОГАЙ-110</t>
  </si>
  <si>
    <t>Н_(50)_ЭГРЭС-1-БЛ2-20</t>
  </si>
  <si>
    <t>Н_(50002)_КУРЧАТОВСКАЯ-500</t>
  </si>
  <si>
    <t>Н_(50014)_СМЕЛОВСКАЯ-500</t>
  </si>
  <si>
    <t>Н_(50032)_ПРИВАЛОВСКАЯ-500</t>
  </si>
  <si>
    <t>Н_(51)_ЭГРЭС-1-БЛ3-8-20</t>
  </si>
  <si>
    <t>Н_(52)_НС-12-220</t>
  </si>
  <si>
    <t>Н_(53)_ЭЭПК-220</t>
  </si>
  <si>
    <t>Н_(54)_ЦРМЗ-220</t>
  </si>
  <si>
    <t>Н_(55)_АЗФ-220</t>
  </si>
  <si>
    <t>Н_(56)_СТРОИТЕЛЬНАЯ-2-220</t>
  </si>
  <si>
    <t>Н_(571)_КУШМУРУН-220</t>
  </si>
  <si>
    <t>Н_(572)_АМАН-КАРАГАЙ-220</t>
  </si>
  <si>
    <t>Н_(573)_АПАНОВКА-220</t>
  </si>
  <si>
    <t>Н_(574)_ЛИСАКОВКА-220</t>
  </si>
  <si>
    <t>Н_(575)_СОКОЛ-220</t>
  </si>
  <si>
    <t>Н_(578)_ЖИТИКАРА-110</t>
  </si>
  <si>
    <t>Н_(58)_УЛЕНТЫ(Т)-220</t>
  </si>
  <si>
    <t>Н_(582)_КАЧАРЫ-220</t>
  </si>
  <si>
    <t>Н_(585)_ЧЕЛГАШИ-220</t>
  </si>
  <si>
    <t>Н_(59)_БОЩАК(T)-220</t>
  </si>
  <si>
    <t>Н_(593)_ЦЕНТРАЛЬНАЯ-220</t>
  </si>
  <si>
    <t>Н_(594)_ССГПО-220</t>
  </si>
  <si>
    <t>Н_(595)_ПРИУРАЛЬСКАЯ-220</t>
  </si>
  <si>
    <t>Н_(5957)_ГПП-2-220</t>
  </si>
  <si>
    <t>Н_(596)_ЗАРЕЧНАЯ-220</t>
  </si>
  <si>
    <t>Н_(60)_ЭГРЭС-2-20</t>
  </si>
  <si>
    <t>Н_(61)_ТАСКУДЫК(Т)-220</t>
  </si>
  <si>
    <t>Н_(62)_БГОК-220</t>
  </si>
  <si>
    <t>Н_(801)_ЖАМБЫЛ-220</t>
  </si>
  <si>
    <t>Н_(802)_БУРНОЕ-220</t>
  </si>
  <si>
    <t>Н_(803)_КАРАТАУ-220</t>
  </si>
  <si>
    <t>Н_(804)_ОПОРНАЯ-220</t>
  </si>
  <si>
    <t>Н_(805)_ЖГРЭС-220</t>
  </si>
  <si>
    <t>Н_(806)_ЖГРЭС-16</t>
  </si>
  <si>
    <t>Н_(807)_ЖГРЭС-110</t>
  </si>
  <si>
    <t>Н_(809)_МЕРКЕ-220</t>
  </si>
  <si>
    <t>Н_(810)_СЭС_БУРНОЕ-220</t>
  </si>
  <si>
    <t>Н_(813)_ШЫМ.ТЭЦ-3-220</t>
  </si>
  <si>
    <t>Н_(814)_АСПАРА-220</t>
  </si>
  <si>
    <t>Н_(815)_ЖАМБЫЛ(Т)-220</t>
  </si>
  <si>
    <t>Н_(817)_АБДЕЗИМ-220</t>
  </si>
  <si>
    <t>Н_(831)_ШЫМКЕНТ-220</t>
  </si>
  <si>
    <t>Н_(834)_САС-ТЮБЕ-220</t>
  </si>
  <si>
    <t>Н_(835)_ВАННОВКА-220</t>
  </si>
  <si>
    <t>Н_(836)_БАДАМ-220</t>
  </si>
  <si>
    <t>Н_(837)_АРЫСЬ-220</t>
  </si>
  <si>
    <t>Н_(838)_МОНТАЙТАШ-220</t>
  </si>
  <si>
    <t>Н_(839)_ЖЫЛГА-220</t>
  </si>
  <si>
    <t>Н_(840)_КЕНТАУ-220</t>
  </si>
  <si>
    <t>Н_(841)_ШОЛАККОРГАН-220</t>
  </si>
  <si>
    <t>Н_(842)_МИРГАЛИМСАЙ-220</t>
  </si>
  <si>
    <t>Н_(843)_ШЫМКЕНТСКАЯ-220</t>
  </si>
  <si>
    <t>Н_(845)_КЫЗЫЛСАЙ-220</t>
  </si>
  <si>
    <t>Н_(860)_КЫЗЫЛОРДИНСКАЯ_ТЭЦ-220</t>
  </si>
  <si>
    <t>Н_(862)_КЫЗЫЛОРДИНСКАЯ-220</t>
  </si>
  <si>
    <t>Н_(863)_ШИЕЛИ-220</t>
  </si>
  <si>
    <t>Н_(865)_ЖАНАКОРГАН-220</t>
  </si>
  <si>
    <t>Н_(866)_ЖАЛАГАШ-220</t>
  </si>
  <si>
    <t>Н_(867)_ЖУСАЛЫ-220</t>
  </si>
  <si>
    <t>Н_(869)_РУ-6-220</t>
  </si>
  <si>
    <t>Н_(901)_ЮКГРЭС-220</t>
  </si>
  <si>
    <t>Н_(903)_АЛМАТЫ-220</t>
  </si>
  <si>
    <t>Н_(904)_ТЭЦ-3_2СШ-220</t>
  </si>
  <si>
    <t>Н_(907)_РОБОТ-220</t>
  </si>
  <si>
    <t>Н_(908)_ПС-62_АТ2-220</t>
  </si>
  <si>
    <t>Н_(911)_ЧИЛИК-220</t>
  </si>
  <si>
    <t>Н_(913)_ПС-7_АХБК-110</t>
  </si>
  <si>
    <t>Н_(918)_ЗАПАДНАЯ-220</t>
  </si>
  <si>
    <t>Н_(924)_МЫНАРАЛ-220</t>
  </si>
  <si>
    <t>Н_(925)_ЧИГАНАК-220</t>
  </si>
  <si>
    <t>Н_(928)_МЕДЕО-220</t>
  </si>
  <si>
    <t>Н_(929)_ТАУГУЛЬ-220</t>
  </si>
  <si>
    <t>Н_(930)_КИЯХТЫ-220</t>
  </si>
  <si>
    <t>Н_(931)_ЖИДЕЛИ-220</t>
  </si>
  <si>
    <t>Н_(932)_ШУ-220</t>
  </si>
  <si>
    <t>Н_(940)_БЕСАГАШ-220</t>
  </si>
  <si>
    <t>Н_(942)_ЕРМЕНСАЙ-220</t>
  </si>
  <si>
    <t>Н_(950)_САРЫ-ОЗЕК-220</t>
  </si>
  <si>
    <t>Н_(951)_ТАЛДЫКОРГАНСКАЯ-220</t>
  </si>
  <si>
    <t>Н_(953)_КОЯН-КОС-220</t>
  </si>
  <si>
    <t>Н_(9917)_БАРАБИНСКАЯ-500</t>
  </si>
  <si>
    <t>PF рн</t>
  </si>
  <si>
    <t>PF qn</t>
  </si>
  <si>
    <t>СГ_(108)_АКМОЛИНСКАЯ_ТЭЦ-220</t>
  </si>
  <si>
    <t>СГ_(142)_ПТЭЦ-2-110</t>
  </si>
  <si>
    <t>СГ_(144)_ПТЭЦ-2-220</t>
  </si>
  <si>
    <t>СГ_(151)_СТЕПНАЯ-220</t>
  </si>
  <si>
    <t>СГ_(155)_ВЭС_ЕРЕЙМЕНТАУ-220</t>
  </si>
  <si>
    <t>СГ_(1630)_БАРНАУЛ-500</t>
  </si>
  <si>
    <t>СГ_(1631)_ЗАРЯ-500</t>
  </si>
  <si>
    <t>СГ_(1632)_ЮРГА-500</t>
  </si>
  <si>
    <t>СГ_(1636)_ИТАТСКАЯ-500</t>
  </si>
  <si>
    <t>СГ_(1638)_НОВОКУЗНЕЦКАЯ-500</t>
  </si>
  <si>
    <t>СГ_(1660)_АЛТАЙ-500</t>
  </si>
  <si>
    <t>СГ_(191)_WTU2.0-35</t>
  </si>
  <si>
    <t>СГ_(215)_ПС-7-220</t>
  </si>
  <si>
    <t>СГ_(221)_ШГЭС-14</t>
  </si>
  <si>
    <t>СГ_(242)_ТМК-220</t>
  </si>
  <si>
    <t>СГ_(2916)_ГЛАВНАЯ-220</t>
  </si>
  <si>
    <t>СГ_(2921)_ТОКТОГУЛЬСКАЯ_ГЭС-500</t>
  </si>
  <si>
    <t>СГ_(2924)_ТАШ.ГРЭС-500</t>
  </si>
  <si>
    <t>СГ_(2925)_ТАШКЕНТ-220</t>
  </si>
  <si>
    <t>СГ_(2926)_ТАШКЕНТСКАЯ_ГРЭС-220</t>
  </si>
  <si>
    <t>СГ_(2950)_ДАТКА-500</t>
  </si>
  <si>
    <t>СГ_(2951)_КЕМИН-500</t>
  </si>
  <si>
    <t>СГ_(30)_ЕЭК-БЛ5-8-20</t>
  </si>
  <si>
    <t>СГ_(3004)_АКЖАР-220</t>
  </si>
  <si>
    <t>СГ_(3006)_АКТЮБЕ-220</t>
  </si>
  <si>
    <t>СГ_(3019)_ЧИЛИСАЙ-220</t>
  </si>
  <si>
    <t>СГ_(32)_ЕЭК-БЛ2-4-20</t>
  </si>
  <si>
    <t>СГ_(33)_ЕЭК-220</t>
  </si>
  <si>
    <t>СГ_(355)_ГРЭС-2-220</t>
  </si>
  <si>
    <t>СГ_(38)_ЭКИБАСТУЗ-220</t>
  </si>
  <si>
    <t>СГ_(383)_ТЭЦ-3-220</t>
  </si>
  <si>
    <t>СГ_(384)_МЕТАЛЛУРГИЧЕСКАЯ-220</t>
  </si>
  <si>
    <t>СГ_(4004)_АРБЗ-110</t>
  </si>
  <si>
    <t>СГ_(44)_ЭКИБАСТУЗСКАЯ_ТЭЦ-6</t>
  </si>
  <si>
    <t>СГ_(455)_КУМКОЛЬ-110</t>
  </si>
  <si>
    <t>СГ_(462)_ЖТЭЦ-110</t>
  </si>
  <si>
    <t>СГ_(463)_ЖТЭЦ-220</t>
  </si>
  <si>
    <t>СГ_(470)_БТЭЦ-10</t>
  </si>
  <si>
    <t>СГ_(4702)_РЕФТИНСКАЯ_ГРЭС-500</t>
  </si>
  <si>
    <t>СГ_(4705)_ЧЕЛЯБИНСК-500</t>
  </si>
  <si>
    <t>СГ_(471)_БТЭЦ-110</t>
  </si>
  <si>
    <t>СГ_(47161)_ЮЖНОУРАЛЬСКАЯ_ГРЭС-2-500</t>
  </si>
  <si>
    <t>СГ_(4727)_КУРГАН-500</t>
  </si>
  <si>
    <t>СГ_(4730)_ТЮМЕНЬ-500</t>
  </si>
  <si>
    <t>СГ_(4785)_МАГНИТОГОРСКАЯ-500</t>
  </si>
  <si>
    <t>СГ_(4790)_ИРИКЛИНСКАЯ_ГРЭС-500</t>
  </si>
  <si>
    <t>СГ_(4791)_ИРИКЛИНСКАЯ_ГРЭС-220</t>
  </si>
  <si>
    <t>СГ_(4799)_ТРОИЦКАЯ_ГРЭС-500</t>
  </si>
  <si>
    <t>СГ_(50)_ЭГРЭС-1-БЛ2-20</t>
  </si>
  <si>
    <t>СГ_(50002)_КУРЧАТОВСКАЯ-500</t>
  </si>
  <si>
    <t>СГ_(51)_ЭГРЭС-1-БЛ3-8-20</t>
  </si>
  <si>
    <t>СГ_(594)_ССГПО-220</t>
  </si>
  <si>
    <t>СГ_(60)_ЭГРЭС-2-20</t>
  </si>
  <si>
    <t>СГ_(805)_ЖГРЭС-220</t>
  </si>
  <si>
    <t>СГ_(806)_ЖГРЭС-16</t>
  </si>
  <si>
    <t>СГ_(807)_ЖГРЭС-110</t>
  </si>
  <si>
    <t>СГ_(813)_ШЫМ.ТЭЦ-3-220</t>
  </si>
  <si>
    <t>СГ_(907)_РОБОТ-220</t>
  </si>
  <si>
    <t>СГ_(909)_КАПЧАГАЙСКАЯ_ГЭС-220</t>
  </si>
  <si>
    <t>СГ_(910)_КАПЧАГАЙСКАЯ_ГЭС-14</t>
  </si>
  <si>
    <t>СГ_(913)_ПС-7_АХБК-110</t>
  </si>
  <si>
    <t>СГ_(935)_МОЙНАКСКАЯ_ГЭС-220</t>
  </si>
  <si>
    <t>СГ_(942)_ЕРМЕНСАЙ-220</t>
  </si>
  <si>
    <t>СГ_(951)_ТАЛДЫКОРГАНСКАЯ-220</t>
  </si>
  <si>
    <t>Н_(318)_ИПМ-220</t>
  </si>
  <si>
    <t>добавил</t>
  </si>
  <si>
    <t>исправил</t>
  </si>
  <si>
    <t>есть!</t>
  </si>
  <si>
    <t>!добавь!</t>
  </si>
  <si>
    <t>норм</t>
  </si>
  <si>
    <t>+</t>
  </si>
  <si>
    <t>СГ_(2923)_СЫРДАРЬИНСКАЯ_ТЭС-500</t>
  </si>
  <si>
    <t>СГ_(2945)_НОВО-АНГРЕНСКАЯ_ТЭС-500</t>
  </si>
  <si>
    <t>СГ_(937)_МОЙНАКСКАЯ_ГЭС_15-1-16</t>
  </si>
  <si>
    <t>constv</t>
  </si>
  <si>
    <t>constq</t>
  </si>
  <si>
    <t>RASTR State</t>
  </si>
  <si>
    <t>PF State</t>
  </si>
  <si>
    <t>ПС1</t>
  </si>
  <si>
    <t>ПС2</t>
  </si>
  <si>
    <t>(474)_АКЧТАУ-220</t>
  </si>
  <si>
    <t>(862)_КЫЗЫЛОРДИНСКАЯ</t>
  </si>
  <si>
    <t>101)_ШОПТЫКОЛЬТ)-220</t>
  </si>
  <si>
    <t>103)_ДОСТЫК-220</t>
  </si>
  <si>
    <t>104)_ШЫГЫС-220</t>
  </si>
  <si>
    <t>108)_АКМОЛИНСКАЯ_ТЭЦ-220</t>
  </si>
  <si>
    <t>123)_ЖОЛЫМБЕТ-220</t>
  </si>
  <si>
    <t>125)_ШОРТАНДЫТ)-220</t>
  </si>
  <si>
    <t>126)_БУРАБАЙТ)-220</t>
  </si>
  <si>
    <t>129)_ЦГПП-500</t>
  </si>
  <si>
    <t>130)_ЦГПП-220</t>
  </si>
  <si>
    <t>132)_ЖАЛТЫРТ)-220</t>
  </si>
  <si>
    <t>134)_АТБАСАР-220</t>
  </si>
  <si>
    <t>135)_КГПП-220</t>
  </si>
  <si>
    <t>136)_КИЯЛЫ-220</t>
  </si>
  <si>
    <t>144)_ПТЭЦ-2-220</t>
  </si>
  <si>
    <t>147)_АВРОРА-500</t>
  </si>
  <si>
    <t>148)_АВРОРА-220</t>
  </si>
  <si>
    <t>150)_МАКИНСК-220</t>
  </si>
  <si>
    <t>151)_СТЕПНАЯ-220</t>
  </si>
  <si>
    <t>153)_ЯНКОТ)-220</t>
  </si>
  <si>
    <t>155)_ВЭС_ЕРЕЙМЕНТАУ-220</t>
  </si>
  <si>
    <t>156)_УГОЛКИТ)-220</t>
  </si>
  <si>
    <t>157)_КУЙБЫШЕВСКАЯ-220</t>
  </si>
  <si>
    <t>159)_КРАСНОАРМЕЙСКАЯ-220</t>
  </si>
  <si>
    <t>160)_СИБИРЬ-110</t>
  </si>
  <si>
    <t>162)_ТАСТАКТ)-220</t>
  </si>
  <si>
    <t>1621)_РУБЦОВСКАЯ-500</t>
  </si>
  <si>
    <t>163)_ИРЧЕНКОТ)-220</t>
  </si>
  <si>
    <t>1630)_БАРНАУЛ-500</t>
  </si>
  <si>
    <t>1631)_ЗАРЯ-500</t>
  </si>
  <si>
    <t>1640)_БАРНАУЛ-220</t>
  </si>
  <si>
    <t>165)_ОП-80Т)-220</t>
  </si>
  <si>
    <t>166)_ЕРМЕНТАУТ)-220</t>
  </si>
  <si>
    <t>1660)_АЛТАЙ-500</t>
  </si>
  <si>
    <t>167)_ЕРКЕНШИЛИКТ)-220</t>
  </si>
  <si>
    <t>169)_САРЫ-ОБАТ)-220</t>
  </si>
  <si>
    <t>170)_ЕСИЛЬ-220</t>
  </si>
  <si>
    <t>172)_ПЕРЕКАТНАЯТ)-220</t>
  </si>
  <si>
    <t>173)_БУРАН-220</t>
  </si>
  <si>
    <t>175)_КОКЧЕТАВСКАЯ-500</t>
  </si>
  <si>
    <t>176)_КОКЧЕТАВСКАЯ-220</t>
  </si>
  <si>
    <t>179)_ТАНКЕРИСТ)-220</t>
  </si>
  <si>
    <t>1817)_ТАВРИЧЕСКАЯ-500</t>
  </si>
  <si>
    <t>1850)_ИРТЫШСКАЯ-500</t>
  </si>
  <si>
    <t>1851)_ИРТЫШСКАЯ-220</t>
  </si>
  <si>
    <t>1853)_ВОСХОД-500</t>
  </si>
  <si>
    <t>186)_ЧЕРНОЗУБОВКА-220</t>
  </si>
  <si>
    <t>214)_ПС-14-220</t>
  </si>
  <si>
    <t>222)_ЖГОК-220</t>
  </si>
  <si>
    <t>241)_УСТЬ-КАМЕНОГОРСК-220</t>
  </si>
  <si>
    <t>25)_ЭГРЭС-1-500</t>
  </si>
  <si>
    <t>251)_ПС-51-220</t>
  </si>
  <si>
    <t>26)_ЭКИБАСТУЗСКАЯ-500</t>
  </si>
  <si>
    <t>27)_КЭЗ-1.2-500</t>
  </si>
  <si>
    <t>29)_ЭГРЭС-2-220</t>
  </si>
  <si>
    <t>2915)_ТУЛЕБЕРДИЕВА-500</t>
  </si>
  <si>
    <t>2916)_ГЛАВНАЯ-220</t>
  </si>
  <si>
    <t>2917)_КАРАБАЛТЫ-220</t>
  </si>
  <si>
    <t>2918)_БИШКЕК-220</t>
  </si>
  <si>
    <t>2919)_ФРУНЗЕ-500</t>
  </si>
  <si>
    <t>2920)_ЛОЧИН-500</t>
  </si>
  <si>
    <t>2921)_ТОКТОГУЛЬСКАЯ_ГЭС-500</t>
  </si>
  <si>
    <t>2922)_УЗБЕКИСТОН-500</t>
  </si>
  <si>
    <t>2923)_СЫРДАРЬИНСКАЯ_ТЭС-500</t>
  </si>
  <si>
    <t>2924)_ТАШ.ГРЭС-500</t>
  </si>
  <si>
    <t>2925)_ТАШКЕНТ-220</t>
  </si>
  <si>
    <t>2926)_ТАШКЕНТСКАЯ_ГРЭС-220</t>
  </si>
  <si>
    <t>2932)_ЧУЙСКАЯ-220</t>
  </si>
  <si>
    <t>2940)_ТАШКЕНТ-500</t>
  </si>
  <si>
    <t>2945)_НОВО-АНГРЕНСКАЯ_ТЭС-500</t>
  </si>
  <si>
    <t>2950)_ДАТКА-500</t>
  </si>
  <si>
    <t>2952)_КЕМИН-220</t>
  </si>
  <si>
    <t>3004)_АКЖАР-220</t>
  </si>
  <si>
    <t>3005)_КИМПЕРСАЙ-220</t>
  </si>
  <si>
    <t>3006)_АКТЮБЕ-220</t>
  </si>
  <si>
    <t>3019)_ЧИЛИСАЙ-220</t>
  </si>
  <si>
    <t>3020)_УЛЬКЕ-220</t>
  </si>
  <si>
    <t>306)_ОСАКАРОВКА-220</t>
  </si>
  <si>
    <t>309)_НС-19-220</t>
  </si>
  <si>
    <t>31)_ЕЭК-500</t>
  </si>
  <si>
    <t>310)_НУРА-220</t>
  </si>
  <si>
    <t>3103)_НОВОТРОИЦК-220</t>
  </si>
  <si>
    <t>3104)_ОРСКАЯ-220</t>
  </si>
  <si>
    <t>314)_ОТПАЙКА-4-220</t>
  </si>
  <si>
    <t>315)_ОТПАЙКА-5-220</t>
  </si>
  <si>
    <t>318)_ИПМ-220</t>
  </si>
  <si>
    <t>325)_НУРА-500</t>
  </si>
  <si>
    <t>33)_ЕЭК-220</t>
  </si>
  <si>
    <t>355)_ГРЭС-2-220</t>
  </si>
  <si>
    <t>36)_КАЛКАМАН-220</t>
  </si>
  <si>
    <t>37)_НС-7-220</t>
  </si>
  <si>
    <t>38)_ЭКИБАСТУЗ-220</t>
  </si>
  <si>
    <t>383)_ТЭЦ-3-220</t>
  </si>
  <si>
    <t>384)_МЕТАЛЛУРГИЧЕСКАЯ-220</t>
  </si>
  <si>
    <t>39)_ЭГРЭС-1-220</t>
  </si>
  <si>
    <t>450)_КАРА-МУРУН-220</t>
  </si>
  <si>
    <t>451)_ЖАРЫК-220</t>
  </si>
  <si>
    <t>452)_АЙСА-220</t>
  </si>
  <si>
    <t>453)_ЖАНА-АРКА-220</t>
  </si>
  <si>
    <t>454)_БАРСЕНГИР-220</t>
  </si>
  <si>
    <t>462)_ЖТЭЦ-110</t>
  </si>
  <si>
    <t>463)_ЖТЭЦ-220</t>
  </si>
  <si>
    <t>464)_НИКОЛЬСКАЯ-220</t>
  </si>
  <si>
    <t>465)_КАРАЖАЛ-220</t>
  </si>
  <si>
    <t>466)_ЖЕЗКАЗГАН-220</t>
  </si>
  <si>
    <t>467)_КУМКОЛЬ-220</t>
  </si>
  <si>
    <t>468)_АГАДЫРЬ-220</t>
  </si>
  <si>
    <t>469)_АГАДЫРЬ-500</t>
  </si>
  <si>
    <t>4701)_ЮЖНАЯ-500</t>
  </si>
  <si>
    <t>4702)_РЕФТИНСКАЯ_ГРЭС-500</t>
  </si>
  <si>
    <t>4703)_КОЗЫРЕВО-500</t>
  </si>
  <si>
    <t>4705)_ЧЕЛЯБИНСК-500</t>
  </si>
  <si>
    <t>4709)_БЕКЕТОВО-500</t>
  </si>
  <si>
    <t>471)_БТЭЦ-110</t>
  </si>
  <si>
    <t>4712)_УФИМСКАЯ-500</t>
  </si>
  <si>
    <t>4714)_КРОПАЧЕВО-500</t>
  </si>
  <si>
    <t>4715)_ЗЛАТОУСТ-500</t>
  </si>
  <si>
    <t>47161)_ЮЖНОУРАЛЬСКАЯ_ГРЭС-2-500</t>
  </si>
  <si>
    <t>472)_БАЛХАШСКАЯ-110</t>
  </si>
  <si>
    <t>4727)_КУРГАН-500</t>
  </si>
  <si>
    <t>4728)_БЕРКУТ-500</t>
  </si>
  <si>
    <t>473)_БАЛХАШСКАЯ-220</t>
  </si>
  <si>
    <t>4730)_ТЮМЕНЬ-500</t>
  </si>
  <si>
    <t>474)_АКЧТАУ-220</t>
  </si>
  <si>
    <t>475)_МОЙЫНТЫ-220</t>
  </si>
  <si>
    <t>477)_САРЫШАГАН-220</t>
  </si>
  <si>
    <t>4782)_ШАГОЛ-500</t>
  </si>
  <si>
    <t>4785)_МАГНИТОГОРСКАЯ-500</t>
  </si>
  <si>
    <t>4790)_ИРИКЛИНСКАЯ_ГРЭС-500</t>
  </si>
  <si>
    <t>4791)_ИРИКЛИНСКАЯ_ГРЭС-220</t>
  </si>
  <si>
    <t>4798)_ТРОИЦКАЯ_ГРЭС-220</t>
  </si>
  <si>
    <t>4799)_ТРОИЦКАЯ_ГРЭС-500</t>
  </si>
  <si>
    <t>480)_ЖЕЗКАЗГАН-500</t>
  </si>
  <si>
    <t>481)_КОУНРАД-220</t>
  </si>
  <si>
    <t>50001)_ИСЕТЬ-500</t>
  </si>
  <si>
    <t>50002)_КУРЧАТОВСКАЯ-500</t>
  </si>
  <si>
    <t>50014)_СМЕЛОВСКАЯ-500</t>
  </si>
  <si>
    <t>50032)_ПРИВАЛОВСКАЯ-500</t>
  </si>
  <si>
    <t>52)_НС-12-220</t>
  </si>
  <si>
    <t>53)_ЭЭПК-220</t>
  </si>
  <si>
    <t>54)_ЦРМЗ-220</t>
  </si>
  <si>
    <t>56)_СТРОИТЕЛЬНАЯ-2-220</t>
  </si>
  <si>
    <t>571)_КУШМУРУН-220</t>
  </si>
  <si>
    <t>572)_АМАН-КАРАГАЙ-220</t>
  </si>
  <si>
    <t>573)_АПАНОВКА-220</t>
  </si>
  <si>
    <t>574)_ЛИСАКОВКА-220</t>
  </si>
  <si>
    <t>575)_СОКОЛ-220</t>
  </si>
  <si>
    <t>576)_СОКОЛ-500</t>
  </si>
  <si>
    <t>577)_ЖИТИКАРА-500</t>
  </si>
  <si>
    <t>58)_УЛЕНТЫТ)-220</t>
  </si>
  <si>
    <t>582)_КАЧАРЫ-220</t>
  </si>
  <si>
    <t>585)_ЧЕЛГАШИ-220</t>
  </si>
  <si>
    <t>59)_БОЩАКT)-220</t>
  </si>
  <si>
    <t>590)_КОСТАНАЙСКАЯ-500</t>
  </si>
  <si>
    <t>592)_КУСТАНАЙСКАЯ-220</t>
  </si>
  <si>
    <t>593)_ЦЕНТРАЛЬНАЯ-220</t>
  </si>
  <si>
    <t>595)_ПРИУРАЛЬСКАЯ-220</t>
  </si>
  <si>
    <t>5957)_ГПП-2-220</t>
  </si>
  <si>
    <t>596)_ЗАРЕЧНАЯ-220</t>
  </si>
  <si>
    <t>61)_ТАСКУДЫКТ)-220</t>
  </si>
  <si>
    <t>62)_БГОК-220</t>
  </si>
  <si>
    <t>801)_ЖАМБЫЛ-220</t>
  </si>
  <si>
    <t>802)_БУРНОЕ-220</t>
  </si>
  <si>
    <t>803)_КАРАТАУ-220</t>
  </si>
  <si>
    <t>804)_ОПОРНАЯ-220</t>
  </si>
  <si>
    <t>805)_ЖГРЭС-220</t>
  </si>
  <si>
    <t>810)_СЭС_БУРНОЕ-220</t>
  </si>
  <si>
    <t>813)_ШЫМ.ТЭЦ-3-220</t>
  </si>
  <si>
    <t>814)_АСПАРА-220</t>
  </si>
  <si>
    <t>815)_ЖАМБЫЛТ)-220</t>
  </si>
  <si>
    <t>816)_БУРНОЕТ)-220</t>
  </si>
  <si>
    <t>817)_АБДЕЗИМ-220</t>
  </si>
  <si>
    <t>830)_ШЫМКЕНТ-500</t>
  </si>
  <si>
    <t>831)_ШЫМКЕНТ-220</t>
  </si>
  <si>
    <t>834)_САС-ТЮБЕ-220</t>
  </si>
  <si>
    <t>835)_ВАННОВКА-220</t>
  </si>
  <si>
    <t>836)_БАДАМ-220</t>
  </si>
  <si>
    <t>837)_АРЫСЬ-220</t>
  </si>
  <si>
    <t>838)_МОНТАЙТАШ-220</t>
  </si>
  <si>
    <t>839)_ЖЫЛГА-220</t>
  </si>
  <si>
    <t>840)_КЕНТАУ-220</t>
  </si>
  <si>
    <t>841)_ШОЛАККОРГАН-220</t>
  </si>
  <si>
    <t>842)_МИРГАЛИМСАЙ-220</t>
  </si>
  <si>
    <t>843)_ШЫМКЕНТСКАЯ-220</t>
  </si>
  <si>
    <t>844)_ТЮЛКУБАС-220</t>
  </si>
  <si>
    <t>845)_КЫЗЫЛСАЙ-220</t>
  </si>
  <si>
    <t>846)_ГНПС-220</t>
  </si>
  <si>
    <t>860)_КЫЗЫЛОРДИНСКАЯ_ТЭЦ-220</t>
  </si>
  <si>
    <t>861)_ОТПАЙКА-220</t>
  </si>
  <si>
    <t>863)_ШИЕЛИ-220</t>
  </si>
  <si>
    <t>865)_ЖАНАКОРГАН-220</t>
  </si>
  <si>
    <t>866)_ЖАЛАГАШ-220</t>
  </si>
  <si>
    <t>867)_ЖУСАЛЫ-220</t>
  </si>
  <si>
    <t>869)_РУ-6-220</t>
  </si>
  <si>
    <t>900)_ЮКГРЭС-500</t>
  </si>
  <si>
    <t>901)_ЮКГРЭС-220</t>
  </si>
  <si>
    <t>902)_АЛМАТЫ-500</t>
  </si>
  <si>
    <t>903)_АЛМАТЫ-220</t>
  </si>
  <si>
    <t>907)_РОБОТ-220</t>
  </si>
  <si>
    <t>908)_ПС-62_АТ2-220</t>
  </si>
  <si>
    <t>909)_КАПЧАГАЙСКАЯ_ГЭС-220</t>
  </si>
  <si>
    <t>911)_ЧИЛИК-220</t>
  </si>
  <si>
    <t>912)_ПС-7_АХБК-220</t>
  </si>
  <si>
    <t>918)_ЗАПАДНАЯ-220</t>
  </si>
  <si>
    <t>924)_МЫНАРАЛ-220</t>
  </si>
  <si>
    <t>925)_ЧИГАНАК-220</t>
  </si>
  <si>
    <t>928)_МЕДЕО-220</t>
  </si>
  <si>
    <t>931)_ЖИДЕЛИ-220</t>
  </si>
  <si>
    <t>932)_ШУ-220</t>
  </si>
  <si>
    <t>935)_МОЙНАКСКАЯ_ГЭС-220</t>
  </si>
  <si>
    <t>938)_АЛМА-500</t>
  </si>
  <si>
    <t>939)_АЛМА-220</t>
  </si>
  <si>
    <t>940)_БЕСАГАШ-220</t>
  </si>
  <si>
    <t>942)_ЕРМЕНСАЙ-220</t>
  </si>
  <si>
    <t>950)_САРЫ-ОЗЕК-220</t>
  </si>
  <si>
    <t>953)_КОЯН-КОС-220</t>
  </si>
  <si>
    <t>980)_СЕМЕЙ-500</t>
  </si>
  <si>
    <t>981)_СЕМЕЙ-220</t>
  </si>
  <si>
    <t>986)_АКТОГАЙ-500</t>
  </si>
  <si>
    <t>988)_ТАЛДЫКОРГАН-220</t>
  </si>
  <si>
    <t>9917)_БАРАБИНСКАЯ-500</t>
  </si>
  <si>
    <t>9932)_ШУ-500</t>
  </si>
  <si>
    <t>102)_БАТЫС-220</t>
  </si>
  <si>
    <t>178)_ЕЛЬТАЙТ)-220</t>
  </si>
  <si>
    <t>180)_ЕСИЛЬ-500</t>
  </si>
  <si>
    <t>143)_СМИРНОВО-220</t>
  </si>
  <si>
    <t>161)_СИБИРЬ-220</t>
  </si>
  <si>
    <t>4781)_МАКУШИНО-220</t>
  </si>
  <si>
    <t>142)_ПТЭЦ-2-110</t>
  </si>
  <si>
    <t>240)_УСТЬ-КАМЕНОГОРСК-500</t>
  </si>
  <si>
    <t>1638)_НОВОКУЗНЕЦКАЯ-500</t>
  </si>
  <si>
    <t>1632)_ЮРГА-500</t>
  </si>
  <si>
    <t>1673)_УРОЖАЙНАЯ-220</t>
  </si>
  <si>
    <t>164)_ЖАКСЫТ)-220</t>
  </si>
  <si>
    <t>1636)_ИТАТСКАЯ-500</t>
  </si>
  <si>
    <t>1852)_ВИТЯЗЬ-500</t>
  </si>
  <si>
    <t>220)_ШГЭС-220</t>
  </si>
  <si>
    <t>215)_ПС-7-220</t>
  </si>
  <si>
    <t>242)_ТМК-220</t>
  </si>
  <si>
    <t>28)_ЭГРЭС-2-500</t>
  </si>
  <si>
    <t>809)_МЕРКЕ-220</t>
  </si>
  <si>
    <t>800)_ЖАМБЫЛ-500</t>
  </si>
  <si>
    <t>2951)_КЕМИН-500</t>
  </si>
  <si>
    <t>308)_САРАНЬ-220</t>
  </si>
  <si>
    <t>307)_НС-17-220</t>
  </si>
  <si>
    <t>3102)_РЫСАЕВО-220</t>
  </si>
  <si>
    <t>904)_ТЭЦ-3_2СШ-220</t>
  </si>
  <si>
    <t>55)_АЗФ-220</t>
  </si>
  <si>
    <t>457)_КАЙРАКТЫ-220</t>
  </si>
  <si>
    <t>461)_НИКОЛЬСКАЯ-110</t>
  </si>
  <si>
    <t>482)_КОУНРАД-110</t>
  </si>
  <si>
    <t>476)_КАРАЖИНГИЛ-220</t>
  </si>
  <si>
    <t>483)_АКТОГАЙ-220</t>
  </si>
  <si>
    <t>594)_ССГПО-220</t>
  </si>
  <si>
    <t>9001)_УЛЬКЕ-500</t>
  </si>
  <si>
    <t>5958)_ГПП-1-220</t>
  </si>
  <si>
    <t>929)_ТАУГУЛЬ-220</t>
  </si>
  <si>
    <t>930)_КИЯХТЫ-220</t>
  </si>
  <si>
    <t>987)_ТАЛДЫКОРГАН-500</t>
  </si>
  <si>
    <t>218)_ПС-18-220</t>
  </si>
  <si>
    <t>951)_ТАЛДЫКОРГАНСКАЯ-220</t>
  </si>
  <si>
    <t>(101)_(1)</t>
  </si>
  <si>
    <t>(102)_(1)</t>
  </si>
  <si>
    <t>(103)_(1)</t>
  </si>
  <si>
    <t>(104)_(1)</t>
  </si>
  <si>
    <t>(108)_(1)</t>
  </si>
  <si>
    <t>(123)_(1)</t>
  </si>
  <si>
    <t>(124)_(1)</t>
  </si>
  <si>
    <t>(125)_(1)</t>
  </si>
  <si>
    <t>(126)_(1)</t>
  </si>
  <si>
    <t>(129)_(1)</t>
  </si>
  <si>
    <t>(130)_(1)</t>
  </si>
  <si>
    <t>(132)_(1)</t>
  </si>
  <si>
    <t>(134)_(1)</t>
  </si>
  <si>
    <t>(135)_(1)</t>
  </si>
  <si>
    <t>(136)_(1)</t>
  </si>
  <si>
    <t>(142)_(1)</t>
  </si>
  <si>
    <t>(143)_(1)</t>
  </si>
  <si>
    <t>(144)_(1)</t>
  </si>
  <si>
    <t>(147)_(1)</t>
  </si>
  <si>
    <t>(148)_(1)</t>
  </si>
  <si>
    <t>(150)_(1)</t>
  </si>
  <si>
    <t>(151)_(1)</t>
  </si>
  <si>
    <t>(153)_(1)</t>
  </si>
  <si>
    <t>(155)_(1)</t>
  </si>
  <si>
    <t>(156)_(1)</t>
  </si>
  <si>
    <t>(157)_(1)</t>
  </si>
  <si>
    <t>(159)_(1)</t>
  </si>
  <si>
    <t>(160)_(1)</t>
  </si>
  <si>
    <t>(161)_(1)</t>
  </si>
  <si>
    <t>(162)_(1)</t>
  </si>
  <si>
    <t>(1621)_(1)</t>
  </si>
  <si>
    <t>(1622)_(1)</t>
  </si>
  <si>
    <t>(163)_(1)</t>
  </si>
  <si>
    <t>(1630)_(1)</t>
  </si>
  <si>
    <t>(1631)_(1)</t>
  </si>
  <si>
    <t>(1632)_(1)</t>
  </si>
  <si>
    <t>(1636)_(1)</t>
  </si>
  <si>
    <t>(1638)_(1)</t>
  </si>
  <si>
    <t>(164)_(1)</t>
  </si>
  <si>
    <t>(1640)_(1)</t>
  </si>
  <si>
    <t>(165)_(1)</t>
  </si>
  <si>
    <t>(166)_(1)</t>
  </si>
  <si>
    <t>(1660)_(1)</t>
  </si>
  <si>
    <t>(167)_(1)</t>
  </si>
  <si>
    <t>(1671)_(1)</t>
  </si>
  <si>
    <t>(1673)_(1)</t>
  </si>
  <si>
    <t>(169)_(1)</t>
  </si>
  <si>
    <t>(170)_(1)</t>
  </si>
  <si>
    <t>(172)_(1)</t>
  </si>
  <si>
    <t>(173)_(1)</t>
  </si>
  <si>
    <t>(175)_(1)</t>
  </si>
  <si>
    <t>(176)_(1)</t>
  </si>
  <si>
    <t>(178)_(1)</t>
  </si>
  <si>
    <t>(179)_(1)</t>
  </si>
  <si>
    <t>(180)_(1)</t>
  </si>
  <si>
    <t>(1816)_(1)</t>
  </si>
  <si>
    <t>(1817)_(1)</t>
  </si>
  <si>
    <t>(1850)_(1)</t>
  </si>
  <si>
    <t>(1851)_(1)</t>
  </si>
  <si>
    <t>(1852)_(1)</t>
  </si>
  <si>
    <t>(1853)_(1)</t>
  </si>
  <si>
    <t>(1854)_(1)</t>
  </si>
  <si>
    <t>(186)_(1)</t>
  </si>
  <si>
    <t>(191)_(1)</t>
  </si>
  <si>
    <t>(214)_(1)</t>
  </si>
  <si>
    <t>(215)_(1)</t>
  </si>
  <si>
    <t>(218)_(1)</t>
  </si>
  <si>
    <t>(220)_(1)</t>
  </si>
  <si>
    <t>(221)_(1)</t>
  </si>
  <si>
    <t>(222)_(1)</t>
  </si>
  <si>
    <t>(240)_(1)</t>
  </si>
  <si>
    <t>(241)_(1)</t>
  </si>
  <si>
    <t>(242)_(1)</t>
  </si>
  <si>
    <t>(25)_(1)</t>
  </si>
  <si>
    <t>(251)_(1)</t>
  </si>
  <si>
    <t>(26)_(1)</t>
  </si>
  <si>
    <t>(27)_(1)</t>
  </si>
  <si>
    <t>(28)_(1)</t>
  </si>
  <si>
    <t>(2915)_(1)</t>
  </si>
  <si>
    <t>(2916)_(1)</t>
  </si>
  <si>
    <t>(2917)_(1)</t>
  </si>
  <si>
    <t>(2918)_(1)</t>
  </si>
  <si>
    <t>(2919)_(1)</t>
  </si>
  <si>
    <t>(2920)_(1)</t>
  </si>
  <si>
    <t>(2921)_(1)</t>
  </si>
  <si>
    <t>(2922)_(1)</t>
  </si>
  <si>
    <t>(2923)_(1)</t>
  </si>
  <si>
    <t>(2924)_(1)</t>
  </si>
  <si>
    <t>(2925)_(1)</t>
  </si>
  <si>
    <t>(2926)_(1)</t>
  </si>
  <si>
    <t>(2932)_(1)</t>
  </si>
  <si>
    <t>(2940)_(1)</t>
  </si>
  <si>
    <t>(2945)_(1)</t>
  </si>
  <si>
    <t>(2950)_(1)</t>
  </si>
  <si>
    <t>(2951)_(1)</t>
  </si>
  <si>
    <t>(2952)_(1)</t>
  </si>
  <si>
    <t>(30)_(1)</t>
  </si>
  <si>
    <t>(3004)_(1)</t>
  </si>
  <si>
    <t>(3005)_(1)</t>
  </si>
  <si>
    <t>(3006)_(1)</t>
  </si>
  <si>
    <t>(3019)_(1)</t>
  </si>
  <si>
    <t>(3020)_(1)</t>
  </si>
  <si>
    <t>(306)_(1)</t>
  </si>
  <si>
    <t>(307)_(1)</t>
  </si>
  <si>
    <t>(308)_(1)</t>
  </si>
  <si>
    <t>(309)_(1)</t>
  </si>
  <si>
    <t>(31)_(1)</t>
  </si>
  <si>
    <t>(310)_(1)</t>
  </si>
  <si>
    <t>(3102)_(1)</t>
  </si>
  <si>
    <t>(3103)_(1)</t>
  </si>
  <si>
    <t>(3104)_(1)</t>
  </si>
  <si>
    <t>(314)_(1)</t>
  </si>
  <si>
    <t>(315)_(1)</t>
  </si>
  <si>
    <t>(318)_(1)</t>
  </si>
  <si>
    <t>(32)_(1)</t>
  </si>
  <si>
    <t>(325)_(1)</t>
  </si>
  <si>
    <t>(33)_(1)</t>
  </si>
  <si>
    <t>(355)_(1)</t>
  </si>
  <si>
    <t>(36)_(1)</t>
  </si>
  <si>
    <t>(37)_(1)</t>
  </si>
  <si>
    <t>(38)_(1)</t>
  </si>
  <si>
    <t>(383)_(1)</t>
  </si>
  <si>
    <t>(384)_(1)</t>
  </si>
  <si>
    <t>(4004)_(1)</t>
  </si>
  <si>
    <t>(44)_(1)</t>
  </si>
  <si>
    <t>(450)_(1)</t>
  </si>
  <si>
    <t>(451)_(1)</t>
  </si>
  <si>
    <t>(452)_(1)</t>
  </si>
  <si>
    <t>(453)_(1)</t>
  </si>
  <si>
    <t>(454)_(1)</t>
  </si>
  <si>
    <t>(455)_(1)</t>
  </si>
  <si>
    <t>(457)_(1)</t>
  </si>
  <si>
    <t>(461)_(1)</t>
  </si>
  <si>
    <t>(462)_(1)</t>
  </si>
  <si>
    <t>(463)_(1)</t>
  </si>
  <si>
    <t>(464)_(1)</t>
  </si>
  <si>
    <t>(465)_(1)</t>
  </si>
  <si>
    <t>(466)_(1)</t>
  </si>
  <si>
    <t>(467)_(1)</t>
  </si>
  <si>
    <t>(468)_(1)</t>
  </si>
  <si>
    <t>(469)_(1)</t>
  </si>
  <si>
    <t>(470)_(1)</t>
  </si>
  <si>
    <t>(4701)_(1)</t>
  </si>
  <si>
    <t>(4702)_(1)</t>
  </si>
  <si>
    <t>(4703)_(1)</t>
  </si>
  <si>
    <t>(4705)_(1)</t>
  </si>
  <si>
    <t>(4709)_(1)</t>
  </si>
  <si>
    <t>(471)_(1)</t>
  </si>
  <si>
    <t>(4712)_(1)</t>
  </si>
  <si>
    <t>(4714)_(1)</t>
  </si>
  <si>
    <t>(4715)_(1)</t>
  </si>
  <si>
    <t>(47161)_(1)</t>
  </si>
  <si>
    <t>(472)_(1)</t>
  </si>
  <si>
    <t>(4727)_(1)</t>
  </si>
  <si>
    <t>(4728)_(1)</t>
  </si>
  <si>
    <t>(473)_(1)</t>
  </si>
  <si>
    <t>(4730)_(1)</t>
  </si>
  <si>
    <t>(474)_(1)</t>
  </si>
  <si>
    <t>(475)_(1)</t>
  </si>
  <si>
    <t>(476)_(1)</t>
  </si>
  <si>
    <t>(477)_(1)</t>
  </si>
  <si>
    <t>(4781)_(1)</t>
  </si>
  <si>
    <t>(4782)_(1)</t>
  </si>
  <si>
    <t>(4785)_(1)</t>
  </si>
  <si>
    <t>(4790)_(1)</t>
  </si>
  <si>
    <t>(4791)_(1)</t>
  </si>
  <si>
    <t>(4798)_(1)</t>
  </si>
  <si>
    <t>(4799)_(1)</t>
  </si>
  <si>
    <t>(480)_(1)</t>
  </si>
  <si>
    <t>(481)_(1)</t>
  </si>
  <si>
    <t>(482)_(1)</t>
  </si>
  <si>
    <t>(483)_(1)</t>
  </si>
  <si>
    <t>(484)_(1)</t>
  </si>
  <si>
    <t>(50)_(1)</t>
  </si>
  <si>
    <t>(50001)_(1)</t>
  </si>
  <si>
    <t>(50002)_(1)</t>
  </si>
  <si>
    <t>(50014)_(1)</t>
  </si>
  <si>
    <t>(50032)_(1)</t>
  </si>
  <si>
    <t>(51)_(1)</t>
  </si>
  <si>
    <t>(52)_(1)</t>
  </si>
  <si>
    <t>(53)_(1)</t>
  </si>
  <si>
    <t>(54)_(1)</t>
  </si>
  <si>
    <t>(55)_(1)</t>
  </si>
  <si>
    <t>(56)_(1)</t>
  </si>
  <si>
    <t>(571)_(1)</t>
  </si>
  <si>
    <t>(572)_(1)</t>
  </si>
  <si>
    <t>(573)_(1)</t>
  </si>
  <si>
    <t>(574)_(1)</t>
  </si>
  <si>
    <t>(575)_(1)</t>
  </si>
  <si>
    <t>(576)_(1)</t>
  </si>
  <si>
    <t>(577)_(1)</t>
  </si>
  <si>
    <t>(578)_(1)</t>
  </si>
  <si>
    <t>(58)_(1)</t>
  </si>
  <si>
    <t>(582)_(1)</t>
  </si>
  <si>
    <t>(585)_(1)</t>
  </si>
  <si>
    <t>(59)_(1)</t>
  </si>
  <si>
    <t>(590)_(1)</t>
  </si>
  <si>
    <t>(592)_(1)</t>
  </si>
  <si>
    <t>(593)_(1)</t>
  </si>
  <si>
    <t>(594)_(1)</t>
  </si>
  <si>
    <t>(595)_(1)</t>
  </si>
  <si>
    <t>(5957)_(1)</t>
  </si>
  <si>
    <t>(5958)_(1)</t>
  </si>
  <si>
    <t>(596)_(1)</t>
  </si>
  <si>
    <t>(60)_(1)</t>
  </si>
  <si>
    <t>(61)_(1)</t>
  </si>
  <si>
    <t>(62)_(1)</t>
  </si>
  <si>
    <t>(800)_(1)</t>
  </si>
  <si>
    <t>(801)_(1)</t>
  </si>
  <si>
    <t>(802)_(1)</t>
  </si>
  <si>
    <t>(803)_(1)</t>
  </si>
  <si>
    <t>(804)_(1)</t>
  </si>
  <si>
    <t>(805)_(1)</t>
  </si>
  <si>
    <t>(806)_(1)</t>
  </si>
  <si>
    <t>(807)_(1)</t>
  </si>
  <si>
    <t>(809)_(1)</t>
  </si>
  <si>
    <t>(810)_(1)</t>
  </si>
  <si>
    <t>(813)_(1)</t>
  </si>
  <si>
    <t>(814)_(1)</t>
  </si>
  <si>
    <t>(815)_(1)</t>
  </si>
  <si>
    <t>(816)_(1)</t>
  </si>
  <si>
    <t>(817)_(1)</t>
  </si>
  <si>
    <t>(830)_(1)</t>
  </si>
  <si>
    <t>(831)_(1)</t>
  </si>
  <si>
    <t>(834)_(1)</t>
  </si>
  <si>
    <t>(835)_(1)</t>
  </si>
  <si>
    <t>(836)_(1)</t>
  </si>
  <si>
    <t>(837)_(1)</t>
  </si>
  <si>
    <t>(838)_(1)</t>
  </si>
  <si>
    <t>(839)_(1)</t>
  </si>
  <si>
    <t>(840)_(1)</t>
  </si>
  <si>
    <t>(841)_(1)</t>
  </si>
  <si>
    <t>(842)_(1)</t>
  </si>
  <si>
    <t>(843)_(1)</t>
  </si>
  <si>
    <t>(844)_(1)</t>
  </si>
  <si>
    <t>(845)_(1)</t>
  </si>
  <si>
    <t>(846)_(1)</t>
  </si>
  <si>
    <t>(860)_(1)</t>
  </si>
  <si>
    <t>(861)_(1)</t>
  </si>
  <si>
    <t>(862)_(1)</t>
  </si>
  <si>
    <t>(863)_(1)</t>
  </si>
  <si>
    <t>(865)_(1)</t>
  </si>
  <si>
    <t>(866)_(1)</t>
  </si>
  <si>
    <t>(867)_(1)</t>
  </si>
  <si>
    <t>(869)_(1)</t>
  </si>
  <si>
    <t>(900)_(1)</t>
  </si>
  <si>
    <t>(9001)_(1)</t>
  </si>
  <si>
    <t>(901)_(1)</t>
  </si>
  <si>
    <t>(902)_(1)</t>
  </si>
  <si>
    <t>(903)_(1)</t>
  </si>
  <si>
    <t>(904)_(1)</t>
  </si>
  <si>
    <t>(907)_(1)</t>
  </si>
  <si>
    <t>(908)_(1)</t>
  </si>
  <si>
    <t>(909)_(1)</t>
  </si>
  <si>
    <t>(910)_(1)</t>
  </si>
  <si>
    <t>(911)_(1)</t>
  </si>
  <si>
    <t>(912)_(1)</t>
  </si>
  <si>
    <t>(913)_(1)</t>
  </si>
  <si>
    <t>(918)_(1)</t>
  </si>
  <si>
    <t>(924)_(1)</t>
  </si>
  <si>
    <t>(925)_(1)</t>
  </si>
  <si>
    <t>(928)_(1)</t>
  </si>
  <si>
    <t>(929)_(1)</t>
  </si>
  <si>
    <t>(930)_(1)</t>
  </si>
  <si>
    <t>(931)_(1)</t>
  </si>
  <si>
    <t>(932)_(1)</t>
  </si>
  <si>
    <t>(935)_(1)</t>
  </si>
  <si>
    <t>(937)_(1)</t>
  </si>
  <si>
    <t>(938)_(1)</t>
  </si>
  <si>
    <t>(939)_(1)</t>
  </si>
  <si>
    <t>(940)_(1)</t>
  </si>
  <si>
    <t>(941)_(1)</t>
  </si>
  <si>
    <t>(942)_(1)</t>
  </si>
  <si>
    <t>(950)_(1)</t>
  </si>
  <si>
    <t>(951)_(1)</t>
  </si>
  <si>
    <t>(953)_(1)</t>
  </si>
  <si>
    <t>(980)_(1)</t>
  </si>
  <si>
    <t>(981)_(1)</t>
  </si>
  <si>
    <t>(986)_(1)</t>
  </si>
  <si>
    <t>(987)_(1)</t>
  </si>
  <si>
    <t>(988)_(1)</t>
  </si>
  <si>
    <t>(9917)_(1)</t>
  </si>
  <si>
    <t>(9932)_(1)</t>
  </si>
  <si>
    <t>СГ_(860)_КЫЗЫЛОРДИНСКАЯ-220</t>
  </si>
  <si>
    <t>СГ_(904)_ТЭЦ-3-220</t>
  </si>
  <si>
    <t>pg</t>
  </si>
  <si>
    <t>qg</t>
  </si>
  <si>
    <t>state</t>
  </si>
  <si>
    <t>na_name</t>
  </si>
  <si>
    <t>B_расч</t>
  </si>
  <si>
    <t>Астана</t>
  </si>
  <si>
    <t>С-К э/у</t>
  </si>
  <si>
    <t>Кокш.э/у</t>
  </si>
  <si>
    <t>Акм.э/у</t>
  </si>
  <si>
    <t>Сибирь</t>
  </si>
  <si>
    <t>ВК э/у</t>
  </si>
  <si>
    <t>Cемип.э/у</t>
  </si>
  <si>
    <t>Бишкек.э/у</t>
  </si>
  <si>
    <t>Кыргызстан</t>
  </si>
  <si>
    <t>Ср.Азия</t>
  </si>
  <si>
    <t>Экиб.э/у</t>
  </si>
  <si>
    <t>Акт.э/у</t>
  </si>
  <si>
    <t>Жез.э/у</t>
  </si>
  <si>
    <t>Кар.э/у</t>
  </si>
  <si>
    <t>Урал</t>
  </si>
  <si>
    <t>Тюмень</t>
  </si>
  <si>
    <t>КостО</t>
  </si>
  <si>
    <t>ЖамО</t>
  </si>
  <si>
    <t>ЮКО</t>
  </si>
  <si>
    <t>КЗО</t>
  </si>
  <si>
    <t>Ал. э/у</t>
  </si>
  <si>
    <t>ТКО</t>
  </si>
  <si>
    <t>v</t>
  </si>
  <si>
    <t>Омск</t>
  </si>
  <si>
    <t>об."К"</t>
  </si>
  <si>
    <t>(101)_(2)</t>
  </si>
  <si>
    <t>(101)_(3)</t>
  </si>
  <si>
    <t>(101)_(4)</t>
  </si>
  <si>
    <t>(101)_(5)</t>
  </si>
  <si>
    <t>(102)_(2)</t>
  </si>
  <si>
    <t>(102)_(3)</t>
  </si>
  <si>
    <t>(102)_(4)</t>
  </si>
  <si>
    <t>(102)_(5)</t>
  </si>
  <si>
    <t>(103)_(2)</t>
  </si>
  <si>
    <t>(103)_(3)</t>
  </si>
  <si>
    <t>(103)_(4)</t>
  </si>
  <si>
    <t>(103)_(5)</t>
  </si>
  <si>
    <t>(104)_(2)</t>
  </si>
  <si>
    <t>(104)_(3)</t>
  </si>
  <si>
    <t>(104)_(4)</t>
  </si>
  <si>
    <t>(104)_(5)</t>
  </si>
  <si>
    <t>(104)_(6)</t>
  </si>
  <si>
    <t>(104)_(7)</t>
  </si>
  <si>
    <t>(108)_(2)</t>
  </si>
  <si>
    <t>(108)_(3)</t>
  </si>
  <si>
    <t>(108)_(4)</t>
  </si>
  <si>
    <t>(108)_(5)</t>
  </si>
  <si>
    <t>(108)_(6)</t>
  </si>
  <si>
    <t>(108)_(7)</t>
  </si>
  <si>
    <t>(123)_(2)</t>
  </si>
  <si>
    <t>(123)_(3)</t>
  </si>
  <si>
    <t>(124)_(2)</t>
  </si>
  <si>
    <t>(124)_(3)</t>
  </si>
  <si>
    <t>(125)_(2)</t>
  </si>
  <si>
    <t>(125)_(3)</t>
  </si>
  <si>
    <t>(125)_(4)</t>
  </si>
  <si>
    <t>(126)_(2)</t>
  </si>
  <si>
    <t>(126)_(3)</t>
  </si>
  <si>
    <t>(129)_(2)</t>
  </si>
  <si>
    <t>(129)_(3)</t>
  </si>
  <si>
    <t>(129)_(4)</t>
  </si>
  <si>
    <t>(129)_(5)</t>
  </si>
  <si>
    <t>(129)_(6)</t>
  </si>
  <si>
    <t>(130)_(10)</t>
  </si>
  <si>
    <t>(130)_(11)</t>
  </si>
  <si>
    <t>(130)_(12)</t>
  </si>
  <si>
    <t>(130)_(13)</t>
  </si>
  <si>
    <t>(130)_(14)</t>
  </si>
  <si>
    <t>(130)_(15)</t>
  </si>
  <si>
    <t>(130)_(2)</t>
  </si>
  <si>
    <t>(130)_(3)</t>
  </si>
  <si>
    <t>(130)_(4)</t>
  </si>
  <si>
    <t>(130)_(5)</t>
  </si>
  <si>
    <t>(130)_(6)</t>
  </si>
  <si>
    <t>(130)_(7)</t>
  </si>
  <si>
    <t>(130)_(8)</t>
  </si>
  <si>
    <t>(130)_(9)</t>
  </si>
  <si>
    <t>(132)_(2)</t>
  </si>
  <si>
    <t>(132)_(3)</t>
  </si>
  <si>
    <t>(132)_(4)</t>
  </si>
  <si>
    <t>(132)_(5)</t>
  </si>
  <si>
    <t>(132)_(6)</t>
  </si>
  <si>
    <t>(132)_(7)</t>
  </si>
  <si>
    <t>(134)_(2)</t>
  </si>
  <si>
    <t>(134)_(3)</t>
  </si>
  <si>
    <t>(134)_(4)</t>
  </si>
  <si>
    <t>(134)_(5)</t>
  </si>
  <si>
    <t>(134)_(6)</t>
  </si>
  <si>
    <t>(135)_(2)</t>
  </si>
  <si>
    <t>(135)_(3)</t>
  </si>
  <si>
    <t>(136)_(2)</t>
  </si>
  <si>
    <t>(136)_(3)</t>
  </si>
  <si>
    <t>(142)_(2)</t>
  </si>
  <si>
    <t>(142)_(3)</t>
  </si>
  <si>
    <t>(142)_(4)</t>
  </si>
  <si>
    <t>(142)_(5)</t>
  </si>
  <si>
    <t>(142)_(6)</t>
  </si>
  <si>
    <t>(143)_(2)</t>
  </si>
  <si>
    <t>(143)_(3)</t>
  </si>
  <si>
    <t>(143)_(4)</t>
  </si>
  <si>
    <t>(144)_(2)</t>
  </si>
  <si>
    <t>(144)_(3)</t>
  </si>
  <si>
    <t>(144)_(4)</t>
  </si>
  <si>
    <t>(144)_(5)</t>
  </si>
  <si>
    <t>(144)_(6)</t>
  </si>
  <si>
    <t>(144)_(7)</t>
  </si>
  <si>
    <t>(147)_(2)</t>
  </si>
  <si>
    <t>(147)_(3)</t>
  </si>
  <si>
    <t>(147)_(4)</t>
  </si>
  <si>
    <t>(147)_(5)</t>
  </si>
  <si>
    <t>(147)_(6)</t>
  </si>
  <si>
    <t>(147)_(7)</t>
  </si>
  <si>
    <t>(148)_(2)</t>
  </si>
  <si>
    <t>(148)_(3)</t>
  </si>
  <si>
    <t>(148)_(4)</t>
  </si>
  <si>
    <t>(148)_(5)</t>
  </si>
  <si>
    <t>(148)_(6)</t>
  </si>
  <si>
    <t>(148)_(7)</t>
  </si>
  <si>
    <t>(148)_(8)</t>
  </si>
  <si>
    <t>(150)_(2)</t>
  </si>
  <si>
    <t>(150)_(3)</t>
  </si>
  <si>
    <t>(150)_(4)</t>
  </si>
  <si>
    <t>(150)_(5)</t>
  </si>
  <si>
    <t>(150)_(6)</t>
  </si>
  <si>
    <t>(151)_(2)</t>
  </si>
  <si>
    <t>(151)_(3)</t>
  </si>
  <si>
    <t>(151)_(4)</t>
  </si>
  <si>
    <t>(151)_(5)</t>
  </si>
  <si>
    <t>(153)_(2)</t>
  </si>
  <si>
    <t>(153)_(3)</t>
  </si>
  <si>
    <t>(155)_(2)</t>
  </si>
  <si>
    <t>(155)_(3)</t>
  </si>
  <si>
    <t>(155)_(4)</t>
  </si>
  <si>
    <t>(156)_(2)</t>
  </si>
  <si>
    <t>(156)_(3)</t>
  </si>
  <si>
    <t>(157)_(2)</t>
  </si>
  <si>
    <t>(157)_(3)</t>
  </si>
  <si>
    <t>(159)_(2)</t>
  </si>
  <si>
    <t>(159)_(3)</t>
  </si>
  <si>
    <t>(160)_(2)</t>
  </si>
  <si>
    <t>(160)_(3)</t>
  </si>
  <si>
    <t>(160)_(4)</t>
  </si>
  <si>
    <t>(161)_(2)</t>
  </si>
  <si>
    <t>(161)_(3)</t>
  </si>
  <si>
    <t>(162)_(2)</t>
  </si>
  <si>
    <t>(162)_(3)</t>
  </si>
  <si>
    <t>(162)_(4)</t>
  </si>
  <si>
    <t>(162)_(5)</t>
  </si>
  <si>
    <t>(162)_(6)</t>
  </si>
  <si>
    <t>(1621)_(2)</t>
  </si>
  <si>
    <t>(1621)_(3)</t>
  </si>
  <si>
    <t>(1621)_(4)</t>
  </si>
  <si>
    <t>(1621)_(5)</t>
  </si>
  <si>
    <t>(1621)_(6)</t>
  </si>
  <si>
    <t>(1622)_(2)</t>
  </si>
  <si>
    <t>(163)_(2)</t>
  </si>
  <si>
    <t>(163)_(3)</t>
  </si>
  <si>
    <t>(163)_(4)</t>
  </si>
  <si>
    <t>(163)_(5)</t>
  </si>
  <si>
    <t>(163)_(6)</t>
  </si>
  <si>
    <t>(1630)_(10)</t>
  </si>
  <si>
    <t>(1630)_(11)</t>
  </si>
  <si>
    <t>(1630)_(12)</t>
  </si>
  <si>
    <t>(1630)_(2)</t>
  </si>
  <si>
    <t>(1630)_(3)</t>
  </si>
  <si>
    <t>(1630)_(4)</t>
  </si>
  <si>
    <t>(1630)_(5)</t>
  </si>
  <si>
    <t>(1630)_(6)</t>
  </si>
  <si>
    <t>(1630)_(7)</t>
  </si>
  <si>
    <t>(1630)_(8)</t>
  </si>
  <si>
    <t>(1630)_(9)</t>
  </si>
  <si>
    <t>(1631)_(2)</t>
  </si>
  <si>
    <t>(1631)_(3)</t>
  </si>
  <si>
    <t>(1631)_(4)</t>
  </si>
  <si>
    <t>(1631)_(5)</t>
  </si>
  <si>
    <t>(1631)_(6)</t>
  </si>
  <si>
    <t>(1631)_(7)</t>
  </si>
  <si>
    <t>(1632)_(2)</t>
  </si>
  <si>
    <t>(1632)_(3)</t>
  </si>
  <si>
    <t>(1632)_(4)</t>
  </si>
  <si>
    <t>(1632)_(5)</t>
  </si>
  <si>
    <t>(1636)_(2)</t>
  </si>
  <si>
    <t>(1636)_(3)</t>
  </si>
  <si>
    <t>(1636)_(4)</t>
  </si>
  <si>
    <t>(1636)_(5)</t>
  </si>
  <si>
    <t>(1638)_(2)</t>
  </si>
  <si>
    <t>(1638)_(3)</t>
  </si>
  <si>
    <t>(1638)_(4)</t>
  </si>
  <si>
    <t>(1638)_(5)</t>
  </si>
  <si>
    <t>(164)_(2)</t>
  </si>
  <si>
    <t>(164)_(3)</t>
  </si>
  <si>
    <t>(164)_(4)</t>
  </si>
  <si>
    <t>(164)_(5)</t>
  </si>
  <si>
    <t>(1640)_(2)</t>
  </si>
  <si>
    <t>(1640)_(3)</t>
  </si>
  <si>
    <t>(1640)_(4)</t>
  </si>
  <si>
    <t>(165)_(2)</t>
  </si>
  <si>
    <t>(165)_(3)</t>
  </si>
  <si>
    <t>(165)_(4)</t>
  </si>
  <si>
    <t>(165)_(5)</t>
  </si>
  <si>
    <t>(166)_(2)</t>
  </si>
  <si>
    <t>(166)_(3)</t>
  </si>
  <si>
    <t>(1660)_(10)</t>
  </si>
  <si>
    <t>(1660)_(11)</t>
  </si>
  <si>
    <t>(1660)_(12)</t>
  </si>
  <si>
    <t>(1660)_(2)</t>
  </si>
  <si>
    <t>(1660)_(3)</t>
  </si>
  <si>
    <t>(1660)_(4)</t>
  </si>
  <si>
    <t>(1660)_(5)</t>
  </si>
  <si>
    <t>(1660)_(6)</t>
  </si>
  <si>
    <t>(1660)_(7)</t>
  </si>
  <si>
    <t>(1660)_(8)</t>
  </si>
  <si>
    <t>(1660)_(9)</t>
  </si>
  <si>
    <t>(167)_(2)</t>
  </si>
  <si>
    <t>(167)_(3)</t>
  </si>
  <si>
    <t>(167)_(4)</t>
  </si>
  <si>
    <t>(1671)_(2)</t>
  </si>
  <si>
    <t>(1671)_(3)</t>
  </si>
  <si>
    <t>(1673)_(2)</t>
  </si>
  <si>
    <t>(1673)_(3)</t>
  </si>
  <si>
    <t>(1673)_(4)</t>
  </si>
  <si>
    <t>(169)_(2)</t>
  </si>
  <si>
    <t>(169)_(3)</t>
  </si>
  <si>
    <t>(169)_(4)</t>
  </si>
  <si>
    <t>(170)_(2)</t>
  </si>
  <si>
    <t>(170)_(3)</t>
  </si>
  <si>
    <t>(170)_(4)</t>
  </si>
  <si>
    <t>(170)_(5)</t>
  </si>
  <si>
    <t>(170)_(6)</t>
  </si>
  <si>
    <t>(170)_(7)</t>
  </si>
  <si>
    <t>(172)_(2)</t>
  </si>
  <si>
    <t>(172)_(3)</t>
  </si>
  <si>
    <t>(172)_(4)</t>
  </si>
  <si>
    <t>(173)_(2)</t>
  </si>
  <si>
    <t>(173)_(3)</t>
  </si>
  <si>
    <t>(175)_(10)</t>
  </si>
  <si>
    <t>(175)_(11)</t>
  </si>
  <si>
    <t>(175)_(2)</t>
  </si>
  <si>
    <t>(175)_(3)</t>
  </si>
  <si>
    <t>(175)_(4)</t>
  </si>
  <si>
    <t>(175)_(5)</t>
  </si>
  <si>
    <t>(175)_(6)</t>
  </si>
  <si>
    <t>(175)_(7)</t>
  </si>
  <si>
    <t>(175)_(8)</t>
  </si>
  <si>
    <t>(175)_(9)</t>
  </si>
  <si>
    <t>(176)_(2)</t>
  </si>
  <si>
    <t>(176)_(3)</t>
  </si>
  <si>
    <t>(176)_(4)</t>
  </si>
  <si>
    <t>(176)_(5)</t>
  </si>
  <si>
    <t>(178)_(2)</t>
  </si>
  <si>
    <t>(178)_(3)</t>
  </si>
  <si>
    <t>(178)_(4)</t>
  </si>
  <si>
    <t>(178)_(5)</t>
  </si>
  <si>
    <t>(179)_(2)</t>
  </si>
  <si>
    <t>(179)_(3)</t>
  </si>
  <si>
    <t>(179)_(4)</t>
  </si>
  <si>
    <t>(180)_(2)</t>
  </si>
  <si>
    <t>(180)_(3)</t>
  </si>
  <si>
    <t>(180)_(4)</t>
  </si>
  <si>
    <t>(180)_(5)</t>
  </si>
  <si>
    <t>(180)_(6)</t>
  </si>
  <si>
    <t>(1816)_(2)</t>
  </si>
  <si>
    <t>(1816)_(3)</t>
  </si>
  <si>
    <t>(1817)_(2)</t>
  </si>
  <si>
    <t>(1817)_(3)</t>
  </si>
  <si>
    <t>(1817)_(4)</t>
  </si>
  <si>
    <t>(1817)_(5)</t>
  </si>
  <si>
    <t>(1817)_(6)</t>
  </si>
  <si>
    <t>(1817)_(7)</t>
  </si>
  <si>
    <t>(1817)_(8)</t>
  </si>
  <si>
    <t>(1850)_(2)</t>
  </si>
  <si>
    <t>(1850)_(3)</t>
  </si>
  <si>
    <t>(1850)_(4)</t>
  </si>
  <si>
    <t>(1851)_(2)</t>
  </si>
  <si>
    <t>(1851)_(3)</t>
  </si>
  <si>
    <t>(1852)_(2)</t>
  </si>
  <si>
    <t>(1852)_(3)</t>
  </si>
  <si>
    <t>(1852)_(4)</t>
  </si>
  <si>
    <t>(1852)_(5)</t>
  </si>
  <si>
    <t>(1853)_(2)</t>
  </si>
  <si>
    <t>(1853)_(3)</t>
  </si>
  <si>
    <t>(1853)_(4)</t>
  </si>
  <si>
    <t>(1853)_(5)</t>
  </si>
  <si>
    <t>(1853)_(6)</t>
  </si>
  <si>
    <t>(1853)_(7)</t>
  </si>
  <si>
    <t>(1853)_(8)</t>
  </si>
  <si>
    <t>(1854)_(2)</t>
  </si>
  <si>
    <t>(186)_(2)</t>
  </si>
  <si>
    <t>(191)_(2)</t>
  </si>
  <si>
    <t>(191)_(3)</t>
  </si>
  <si>
    <t>(214)_(2)</t>
  </si>
  <si>
    <t>(214)_(3)</t>
  </si>
  <si>
    <t>(214)_(4)</t>
  </si>
  <si>
    <t>(215)_(2)</t>
  </si>
  <si>
    <t>(215)_(3)</t>
  </si>
  <si>
    <t>(215)_(4)</t>
  </si>
  <si>
    <t>(215)_(5)</t>
  </si>
  <si>
    <t>(218)_(2)</t>
  </si>
  <si>
    <t>(218)_(3)</t>
  </si>
  <si>
    <t>(220)_(2)</t>
  </si>
  <si>
    <t>(220)_(3)</t>
  </si>
  <si>
    <t>(220)_(4)</t>
  </si>
  <si>
    <t>(220)_(5)</t>
  </si>
  <si>
    <t>(220)_(6)</t>
  </si>
  <si>
    <t>(221)_(2)</t>
  </si>
  <si>
    <t>(221)_(3)</t>
  </si>
  <si>
    <t>(222)_(2)</t>
  </si>
  <si>
    <t>(240)_(2)</t>
  </si>
  <si>
    <t>(240)_(3)</t>
  </si>
  <si>
    <t>(240)_(4)</t>
  </si>
  <si>
    <t>(241)_(2)</t>
  </si>
  <si>
    <t>(241)_(3)</t>
  </si>
  <si>
    <t>(241)_(4)</t>
  </si>
  <si>
    <t>(241)_(5)</t>
  </si>
  <si>
    <t>(241)_(6)</t>
  </si>
  <si>
    <t>(241)_(7)</t>
  </si>
  <si>
    <t>(241)_(8)</t>
  </si>
  <si>
    <t>(242)_(2)</t>
  </si>
  <si>
    <t>(242)_(3)</t>
  </si>
  <si>
    <t>(242)_(4)</t>
  </si>
  <si>
    <t>(242)_(5)</t>
  </si>
  <si>
    <t>(25)_(10)</t>
  </si>
  <si>
    <t>(25)_(11)</t>
  </si>
  <si>
    <t>(25)_(2)</t>
  </si>
  <si>
    <t>(25)_(3)</t>
  </si>
  <si>
    <t>(25)_(4)</t>
  </si>
  <si>
    <t>(25)_(5)</t>
  </si>
  <si>
    <t>(25)_(6)</t>
  </si>
  <si>
    <t>(25)_(7)</t>
  </si>
  <si>
    <t>(25)_(8)</t>
  </si>
  <si>
    <t>(25)_(9)</t>
  </si>
  <si>
    <t>(251)_(2)</t>
  </si>
  <si>
    <t>(251)_(3)</t>
  </si>
  <si>
    <t>(26)_(10)</t>
  </si>
  <si>
    <t>(26)_(11)</t>
  </si>
  <si>
    <t>(26)_(12)</t>
  </si>
  <si>
    <t>(26)_(13)</t>
  </si>
  <si>
    <t>(26)_(14)</t>
  </si>
  <si>
    <t>(26)_(15)</t>
  </si>
  <si>
    <t>(26)_(2)</t>
  </si>
  <si>
    <t>(26)_(3)</t>
  </si>
  <si>
    <t>(26)_(4)</t>
  </si>
  <si>
    <t>(26)_(5)</t>
  </si>
  <si>
    <t>(26)_(6)</t>
  </si>
  <si>
    <t>(26)_(7)</t>
  </si>
  <si>
    <t>(26)_(8)</t>
  </si>
  <si>
    <t>(26)_(9)</t>
  </si>
  <si>
    <t>(27)_(2)</t>
  </si>
  <si>
    <t>(27)_(3)</t>
  </si>
  <si>
    <t>(28)_(2)</t>
  </si>
  <si>
    <t>(28)_(3)</t>
  </si>
  <si>
    <t>(29)_(1)_39-29-2</t>
  </si>
  <si>
    <t>(29)_(2)_39-29-1</t>
  </si>
  <si>
    <t>(29)_(3)_29-56-1</t>
  </si>
  <si>
    <t>(29)_(4)_Н</t>
  </si>
  <si>
    <t>(2915)_(2)</t>
  </si>
  <si>
    <t>(2915)_(3)</t>
  </si>
  <si>
    <t>(2915)_(4)</t>
  </si>
  <si>
    <t>(2915)_(5)</t>
  </si>
  <si>
    <t>(2915)_(6)</t>
  </si>
  <si>
    <t>(2915)_(7)</t>
  </si>
  <si>
    <t>(2915)_(8)</t>
  </si>
  <si>
    <t>(2916)_(2)</t>
  </si>
  <si>
    <t>(2916)_(3)</t>
  </si>
  <si>
    <t>(2916)_(4)</t>
  </si>
  <si>
    <t>(2916)_(5)</t>
  </si>
  <si>
    <t>(2916)_(6)</t>
  </si>
  <si>
    <t>(2916)_(7)</t>
  </si>
  <si>
    <t>(2916)_(8)</t>
  </si>
  <si>
    <t>(2916)_(9)</t>
  </si>
  <si>
    <t>(2917)_(2)</t>
  </si>
  <si>
    <t>(2917)_(3)</t>
  </si>
  <si>
    <t>(2918)_(2)</t>
  </si>
  <si>
    <t>(2918)_(3)</t>
  </si>
  <si>
    <t>(2918)_(4)</t>
  </si>
  <si>
    <t>(2918)_(5)</t>
  </si>
  <si>
    <t>(2918)_(6)</t>
  </si>
  <si>
    <t>(2918)_(7)</t>
  </si>
  <si>
    <t>(2918)_(8)</t>
  </si>
  <si>
    <t>(2919)_(2)</t>
  </si>
  <si>
    <t>(2919)_(3)</t>
  </si>
  <si>
    <t>(2919)_(4)</t>
  </si>
  <si>
    <t>(2919)_(5)</t>
  </si>
  <si>
    <t>(2919)_(6)</t>
  </si>
  <si>
    <t>(2919)_(7)</t>
  </si>
  <si>
    <t>(2919)_(8)</t>
  </si>
  <si>
    <t>(2920)_(2)</t>
  </si>
  <si>
    <t>(2920)_(3)</t>
  </si>
  <si>
    <t>(2920)_(4)</t>
  </si>
  <si>
    <t>(2920)_(5)</t>
  </si>
  <si>
    <t>(2920)_(6)</t>
  </si>
  <si>
    <t>(2920)_(7)</t>
  </si>
  <si>
    <t>(2920)_(8)</t>
  </si>
  <si>
    <t>(2920)_(9)</t>
  </si>
  <si>
    <t>(2921)_(2)</t>
  </si>
  <si>
    <t>(2921)_(3)</t>
  </si>
  <si>
    <t>(2921)_(4)</t>
  </si>
  <si>
    <t>(2921)_(5)</t>
  </si>
  <si>
    <t>(2921)_(6)</t>
  </si>
  <si>
    <t>(2921)_(7)</t>
  </si>
  <si>
    <t>(2921)_(8)</t>
  </si>
  <si>
    <t>(2921)_(9)</t>
  </si>
  <si>
    <t>(2922)_(2)</t>
  </si>
  <si>
    <t>(2922)_(3)</t>
  </si>
  <si>
    <t>(2922)_(4)</t>
  </si>
  <si>
    <t>(2922)_(5)</t>
  </si>
  <si>
    <t>(2922)_(6)</t>
  </si>
  <si>
    <t>(2922)_(7)</t>
  </si>
  <si>
    <t>(2923)_(2)</t>
  </si>
  <si>
    <t>(2923)_(3)</t>
  </si>
  <si>
    <t>(2923)_(4)</t>
  </si>
  <si>
    <t>(2923)_(5)</t>
  </si>
  <si>
    <t>(2923)_(6)</t>
  </si>
  <si>
    <t>(2923)_(7)</t>
  </si>
  <si>
    <t>(2924)_(2)</t>
  </si>
  <si>
    <t>(2924)_(3)</t>
  </si>
  <si>
    <t>(2924)_(4)</t>
  </si>
  <si>
    <t>(2924)_(5)</t>
  </si>
  <si>
    <t>(2924)_(6)</t>
  </si>
  <si>
    <t>(2924)_(7)</t>
  </si>
  <si>
    <t>(2924)_(8)</t>
  </si>
  <si>
    <t>(2925)_(2)</t>
  </si>
  <si>
    <t>(2925)_(3)</t>
  </si>
  <si>
    <t>(2925)_(4)</t>
  </si>
  <si>
    <t>(2925)_(5)</t>
  </si>
  <si>
    <t>(2925)_(6)</t>
  </si>
  <si>
    <t>(2926)_(2)</t>
  </si>
  <si>
    <t>(2926)_(3)</t>
  </si>
  <si>
    <t>(2926)_(4)</t>
  </si>
  <si>
    <t>(2926)_(5)</t>
  </si>
  <si>
    <t>(2932)_(2)</t>
  </si>
  <si>
    <t>(2932)_(3)</t>
  </si>
  <si>
    <t>(2932)_(4)</t>
  </si>
  <si>
    <t>(2940)_(2)</t>
  </si>
  <si>
    <t>(2940)_(3)</t>
  </si>
  <si>
    <t>(2940)_(4)</t>
  </si>
  <si>
    <t>(2940)_(5)</t>
  </si>
  <si>
    <t>(2940)_(6)</t>
  </si>
  <si>
    <t>(2940)_(7)</t>
  </si>
  <si>
    <t>(2940)_(8)</t>
  </si>
  <si>
    <t>(2945)_(2)</t>
  </si>
  <si>
    <t>(2945)_(3)</t>
  </si>
  <si>
    <t>(2945)_(4)</t>
  </si>
  <si>
    <t>(2945)_(5)</t>
  </si>
  <si>
    <t>(2945)_(6)</t>
  </si>
  <si>
    <t>(2945)_(7)</t>
  </si>
  <si>
    <t>(2945)_(8)</t>
  </si>
  <si>
    <t>(2945)_(9)</t>
  </si>
  <si>
    <t>(2950)_(2)</t>
  </si>
  <si>
    <t>(2950)_(3)</t>
  </si>
  <si>
    <t>(2950)_(4)</t>
  </si>
  <si>
    <t>(2950)_(5)</t>
  </si>
  <si>
    <t>(2950)_(6)</t>
  </si>
  <si>
    <t>(2950)_(7)</t>
  </si>
  <si>
    <t>(2950)_(8)</t>
  </si>
  <si>
    <t>(2950)_(9)</t>
  </si>
  <si>
    <t>(2951)_(2)</t>
  </si>
  <si>
    <t>(2951)_(3)</t>
  </si>
  <si>
    <t>(2951)_(4)</t>
  </si>
  <si>
    <t>(2951)_(5)</t>
  </si>
  <si>
    <t>(2951)_(6)</t>
  </si>
  <si>
    <t>(2951)_(7)</t>
  </si>
  <si>
    <t>(2951)_(8)</t>
  </si>
  <si>
    <t>(2951)_(9)</t>
  </si>
  <si>
    <t>(2952)_(2)</t>
  </si>
  <si>
    <t>(2952)_(3)</t>
  </si>
  <si>
    <t>(2952)_(4)</t>
  </si>
  <si>
    <t>(2952)_(5)</t>
  </si>
  <si>
    <t>(2952)_(6)</t>
  </si>
  <si>
    <t>(2952)_(7)</t>
  </si>
  <si>
    <t>(30)_(2)</t>
  </si>
  <si>
    <t>(30)_(3)</t>
  </si>
  <si>
    <t>(30)_(4)</t>
  </si>
  <si>
    <t>(3004)_(2)</t>
  </si>
  <si>
    <t>(3004)_(3)</t>
  </si>
  <si>
    <t>(3004)_(4)</t>
  </si>
  <si>
    <t>(3004)_(5)</t>
  </si>
  <si>
    <t>(3004)_(6)</t>
  </si>
  <si>
    <t>(3005)_(2)</t>
  </si>
  <si>
    <t>(3005)_(3)</t>
  </si>
  <si>
    <t>(3006)_(2)</t>
  </si>
  <si>
    <t>(3006)_(3)</t>
  </si>
  <si>
    <t>(3006)_(4)</t>
  </si>
  <si>
    <t>(3006)_(5)</t>
  </si>
  <si>
    <t>(3019)_(2)</t>
  </si>
  <si>
    <t>(3019)_(3)</t>
  </si>
  <si>
    <t>(3019)_(4)</t>
  </si>
  <si>
    <t>(3019)_(5)</t>
  </si>
  <si>
    <t>(3020)_(2)</t>
  </si>
  <si>
    <t>(3020)_(3)</t>
  </si>
  <si>
    <t>(3020)_(4)</t>
  </si>
  <si>
    <t>(3020)_(5)</t>
  </si>
  <si>
    <t>(3020)_(6)</t>
  </si>
  <si>
    <t>(306)_(2)</t>
  </si>
  <si>
    <t>(306)_(3)</t>
  </si>
  <si>
    <t>(306)_(4)</t>
  </si>
  <si>
    <t>(306)_(5)</t>
  </si>
  <si>
    <t>(306)_(6)</t>
  </si>
  <si>
    <t>(307)_(2)</t>
  </si>
  <si>
    <t>(307)_(3)</t>
  </si>
  <si>
    <t>(308)_(2)</t>
  </si>
  <si>
    <t>(308)_(3)</t>
  </si>
  <si>
    <t>(308)_(4)</t>
  </si>
  <si>
    <t>(308)_(5)</t>
  </si>
  <si>
    <t>(309)_(2)</t>
  </si>
  <si>
    <t>(309)_(3)</t>
  </si>
  <si>
    <t>(309)_(4)</t>
  </si>
  <si>
    <t>(31)_(2)</t>
  </si>
  <si>
    <t>(31)_(3)</t>
  </si>
  <si>
    <t>(31)_(4)</t>
  </si>
  <si>
    <t>(31)_(5)</t>
  </si>
  <si>
    <t>(31)_(6)</t>
  </si>
  <si>
    <t>(31)_(7)</t>
  </si>
  <si>
    <t>(31)_(8)</t>
  </si>
  <si>
    <t>(310)_(2)</t>
  </si>
  <si>
    <t>(310)_(3)</t>
  </si>
  <si>
    <t>(310)_(4)</t>
  </si>
  <si>
    <t>(310)_(5)</t>
  </si>
  <si>
    <t>(310)_(6)</t>
  </si>
  <si>
    <t>(3102)_(2)</t>
  </si>
  <si>
    <t>(3102)_(3)</t>
  </si>
  <si>
    <t>(3103)_(2)</t>
  </si>
  <si>
    <t>(3103)_(3)</t>
  </si>
  <si>
    <t>(3103)_(4)</t>
  </si>
  <si>
    <t>(3103)_(5)</t>
  </si>
  <si>
    <t>(3104)_(2)</t>
  </si>
  <si>
    <t>(3104)_(3)</t>
  </si>
  <si>
    <t>(3104)_(4)</t>
  </si>
  <si>
    <t>(3104)_(5)</t>
  </si>
  <si>
    <t>(314)_(2)</t>
  </si>
  <si>
    <t>(314)_(3)</t>
  </si>
  <si>
    <t>(315)_(2)</t>
  </si>
  <si>
    <t>(315)_(3)</t>
  </si>
  <si>
    <t>(315)_(4)</t>
  </si>
  <si>
    <t>(318)_(2)</t>
  </si>
  <si>
    <t>(318)_(3)</t>
  </si>
  <si>
    <t>(318)_(4)</t>
  </si>
  <si>
    <t>(318)_(5)</t>
  </si>
  <si>
    <t>(32)_(2)</t>
  </si>
  <si>
    <t>(32)_(3)</t>
  </si>
  <si>
    <t>(32)_(4)</t>
  </si>
  <si>
    <t>(325)_(2)</t>
  </si>
  <si>
    <t>(325)_(3)</t>
  </si>
  <si>
    <t>(325)_(4)</t>
  </si>
  <si>
    <t>(33)_(10)</t>
  </si>
  <si>
    <t>(33)_(2)</t>
  </si>
  <si>
    <t>(33)_(3)</t>
  </si>
  <si>
    <t>(33)_(4)</t>
  </si>
  <si>
    <t>(33)_(5)</t>
  </si>
  <si>
    <t>(33)_(6)</t>
  </si>
  <si>
    <t>(33)_(7)</t>
  </si>
  <si>
    <t>(33)_(8)</t>
  </si>
  <si>
    <t>(33)_(9)</t>
  </si>
  <si>
    <t>(355)_(10)</t>
  </si>
  <si>
    <t>(355)_(11)</t>
  </si>
  <si>
    <t>(355)_(12)</t>
  </si>
  <si>
    <t>(355)_(13)</t>
  </si>
  <si>
    <t>(355)_(2)</t>
  </si>
  <si>
    <t>(355)_(3)</t>
  </si>
  <si>
    <t>(355)_(4)</t>
  </si>
  <si>
    <t>(355)_(5)</t>
  </si>
  <si>
    <t>(355)_(6)</t>
  </si>
  <si>
    <t>(355)_(7)</t>
  </si>
  <si>
    <t>(355)_(8)</t>
  </si>
  <si>
    <t>(355)_(9)</t>
  </si>
  <si>
    <t>(36)_(2)</t>
  </si>
  <si>
    <t>(36)_(3)</t>
  </si>
  <si>
    <t>(37)_(2)</t>
  </si>
  <si>
    <t>(37)_(3)</t>
  </si>
  <si>
    <t>(38)_(2)</t>
  </si>
  <si>
    <t>(38)_(3)</t>
  </si>
  <si>
    <t>(38)_(4)</t>
  </si>
  <si>
    <t>(38)_(5)</t>
  </si>
  <si>
    <t>(38)_(6)</t>
  </si>
  <si>
    <t>(383)_(2)</t>
  </si>
  <si>
    <t>(383)_(3)</t>
  </si>
  <si>
    <t>(383)_(4)</t>
  </si>
  <si>
    <t>(383)_(5)</t>
  </si>
  <si>
    <t>(383)_(6)</t>
  </si>
  <si>
    <t>(383)_(7)</t>
  </si>
  <si>
    <t>(384)_(2)</t>
  </si>
  <si>
    <t>(384)_(3)</t>
  </si>
  <si>
    <t>(384)_(4)</t>
  </si>
  <si>
    <t>(384)_(5)</t>
  </si>
  <si>
    <t>(384)_(6)</t>
  </si>
  <si>
    <t>(384)_(7)</t>
  </si>
  <si>
    <t>(39)_(1)_39-59-2</t>
  </si>
  <si>
    <t>(39)_(10)_309-39-1</t>
  </si>
  <si>
    <t>(39)_(11)_39-37-1</t>
  </si>
  <si>
    <t>(39)_(2)_Н</t>
  </si>
  <si>
    <t>(39)_(3)_39-59-1</t>
  </si>
  <si>
    <t>(39)_(4)_39-62-1</t>
  </si>
  <si>
    <t>(39)_(5)_39-29-2</t>
  </si>
  <si>
    <t>(39)_(6)_39-29-1</t>
  </si>
  <si>
    <t>(39)_(7)_39-38-1</t>
  </si>
  <si>
    <t>(39)_(8)_ТР-220/20</t>
  </si>
  <si>
    <t>(39)_(9)_ТР-500/220</t>
  </si>
  <si>
    <t>(4004)_(2)</t>
  </si>
  <si>
    <t>(4004)_(3)</t>
  </si>
  <si>
    <t>(44)_(2)</t>
  </si>
  <si>
    <t>(44)_(3)</t>
  </si>
  <si>
    <t>(450)_(2)</t>
  </si>
  <si>
    <t>(450)_(3)</t>
  </si>
  <si>
    <t>(450)_(4)</t>
  </si>
  <si>
    <t>(451)_(2)</t>
  </si>
  <si>
    <t>(451)_(3)</t>
  </si>
  <si>
    <t>(451)_(4)</t>
  </si>
  <si>
    <t>(451)_(5)</t>
  </si>
  <si>
    <t>(452)_(2)</t>
  </si>
  <si>
    <t>(452)_(3)</t>
  </si>
  <si>
    <t>(452)_(4)</t>
  </si>
  <si>
    <t>(453)_(2)</t>
  </si>
  <si>
    <t>(453)_(3)</t>
  </si>
  <si>
    <t>(453)_(4)</t>
  </si>
  <si>
    <t>(454)_(2)</t>
  </si>
  <si>
    <t>(454)_(3)</t>
  </si>
  <si>
    <t>(455)_(2)</t>
  </si>
  <si>
    <t>(455)_(3)</t>
  </si>
  <si>
    <t>(455)_(4)</t>
  </si>
  <si>
    <t>(455)_(5)</t>
  </si>
  <si>
    <t>(457)_(2)</t>
  </si>
  <si>
    <t>(457)_(3)</t>
  </si>
  <si>
    <t>(457)_(4)</t>
  </si>
  <si>
    <t>(461)_(2)</t>
  </si>
  <si>
    <t>(461)_(3)</t>
  </si>
  <si>
    <t>(461)_(4)</t>
  </si>
  <si>
    <t>(462)_(2)</t>
  </si>
  <si>
    <t>(462)_(3)</t>
  </si>
  <si>
    <t>(462)_(4)</t>
  </si>
  <si>
    <t>(462)_(5)</t>
  </si>
  <si>
    <t>(463)_(2)</t>
  </si>
  <si>
    <t>(463)_(3)</t>
  </si>
  <si>
    <t>(463)_(4)</t>
  </si>
  <si>
    <t>(463)_(5)</t>
  </si>
  <si>
    <t>(463)_(6)</t>
  </si>
  <si>
    <t>(463)_(7)</t>
  </si>
  <si>
    <t>(464)_(2)</t>
  </si>
  <si>
    <t>(464)_(3)</t>
  </si>
  <si>
    <t>(464)_(4)</t>
  </si>
  <si>
    <t>(465)_(2)</t>
  </si>
  <si>
    <t>(465)_(3)</t>
  </si>
  <si>
    <t>(465)_(4)</t>
  </si>
  <si>
    <t>(465)_(5)</t>
  </si>
  <si>
    <t>(466)_(2)</t>
  </si>
  <si>
    <t>(466)_(3)</t>
  </si>
  <si>
    <t>(466)_(4)</t>
  </si>
  <si>
    <t>(466)_(5)</t>
  </si>
  <si>
    <t>(466)_(6)</t>
  </si>
  <si>
    <t>(467)_(2)</t>
  </si>
  <si>
    <t>(467)_(3)</t>
  </si>
  <si>
    <t>(467)_(4)</t>
  </si>
  <si>
    <t>(468)_(2)</t>
  </si>
  <si>
    <t>(468)_(3)</t>
  </si>
  <si>
    <t>(468)_(4)</t>
  </si>
  <si>
    <t>(468)_(5)</t>
  </si>
  <si>
    <t>(468)_(6)</t>
  </si>
  <si>
    <t>(469)_(10)</t>
  </si>
  <si>
    <t>(469)_(11)</t>
  </si>
  <si>
    <t>(469)_(12)</t>
  </si>
  <si>
    <t>(469)_(13)</t>
  </si>
  <si>
    <t>(469)_(14)</t>
  </si>
  <si>
    <t>(469)_(2)</t>
  </si>
  <si>
    <t>(469)_(3)</t>
  </si>
  <si>
    <t>(469)_(4)</t>
  </si>
  <si>
    <t>(469)_(5)</t>
  </si>
  <si>
    <t>(469)_(6)</t>
  </si>
  <si>
    <t>(469)_(7)</t>
  </si>
  <si>
    <t>(469)_(8)</t>
  </si>
  <si>
    <t>(469)_(9)</t>
  </si>
  <si>
    <t>(470)_(2)</t>
  </si>
  <si>
    <t>(470)_(3)</t>
  </si>
  <si>
    <t>(470)_(4)</t>
  </si>
  <si>
    <t>(4701)_(2)</t>
  </si>
  <si>
    <t>(4701)_(3)</t>
  </si>
  <si>
    <t>(4702)_(2)</t>
  </si>
  <si>
    <t>(4702)_(3)</t>
  </si>
  <si>
    <t>(4702)_(4)</t>
  </si>
  <si>
    <t>(4702)_(5)</t>
  </si>
  <si>
    <t>(4702)_(6)</t>
  </si>
  <si>
    <t>(4702)_(7)</t>
  </si>
  <si>
    <t>(4702)_(8)</t>
  </si>
  <si>
    <t>(4703)_(2)</t>
  </si>
  <si>
    <t>(4703)_(3)</t>
  </si>
  <si>
    <t>(4703)_(4)</t>
  </si>
  <si>
    <t>(4705)_(2)</t>
  </si>
  <si>
    <t>(4705)_(3)</t>
  </si>
  <si>
    <t>(4705)_(4)</t>
  </si>
  <si>
    <t>(4705)_(5)</t>
  </si>
  <si>
    <t>(4705)_(6)</t>
  </si>
  <si>
    <t>(4709)_(2)</t>
  </si>
  <si>
    <t>(4709)_(3)</t>
  </si>
  <si>
    <t>(471)_(2)</t>
  </si>
  <si>
    <t>(471)_(3)</t>
  </si>
  <si>
    <t>(471)_(4)</t>
  </si>
  <si>
    <t>(471)_(5)</t>
  </si>
  <si>
    <t>(471)_(6)</t>
  </si>
  <si>
    <t>(471)_(7)</t>
  </si>
  <si>
    <t>(4712)_(2)</t>
  </si>
  <si>
    <t>(4712)_(3)</t>
  </si>
  <si>
    <t>(4712)_(4)</t>
  </si>
  <si>
    <t>(4714)_(2)</t>
  </si>
  <si>
    <t>(4715)_(2)</t>
  </si>
  <si>
    <t>(4715)_(3)</t>
  </si>
  <si>
    <t>(47161)_(2)</t>
  </si>
  <si>
    <t>(47161)_(3)</t>
  </si>
  <si>
    <t>(47161)_(4)</t>
  </si>
  <si>
    <t>(47161)_(5)</t>
  </si>
  <si>
    <t>(472)_(2)</t>
  </si>
  <si>
    <t>(472)_(3)</t>
  </si>
  <si>
    <t>(472)_(4)</t>
  </si>
  <si>
    <t>(4727)_(2)</t>
  </si>
  <si>
    <t>(4727)_(3)</t>
  </si>
  <si>
    <t>(4727)_(4)</t>
  </si>
  <si>
    <t>(4727)_(5)</t>
  </si>
  <si>
    <t>(4727)_(6)</t>
  </si>
  <si>
    <t>(4727)_(7)</t>
  </si>
  <si>
    <t>(4727)_(8)</t>
  </si>
  <si>
    <t>(4727)_(9)</t>
  </si>
  <si>
    <t>(4728)_(2)</t>
  </si>
  <si>
    <t>(4728)_(3)</t>
  </si>
  <si>
    <t>(4728)_(4)</t>
  </si>
  <si>
    <t>(473)_(2)</t>
  </si>
  <si>
    <t>(473)_(3)</t>
  </si>
  <si>
    <t>(473)_(4)</t>
  </si>
  <si>
    <t>(4730)_(2)</t>
  </si>
  <si>
    <t>(4730)_(3)</t>
  </si>
  <si>
    <t>(4730)_(4)</t>
  </si>
  <si>
    <t>(4730)_(5)</t>
  </si>
  <si>
    <t>(4730)_(6)</t>
  </si>
  <si>
    <t>(4730)_(7)</t>
  </si>
  <si>
    <t>(4730)_(8)</t>
  </si>
  <si>
    <t>(4730)_(9)</t>
  </si>
  <si>
    <t>(474)_(2)</t>
  </si>
  <si>
    <t>(474)_(3)</t>
  </si>
  <si>
    <t>(474)_(4)</t>
  </si>
  <si>
    <t>(475)_(2)</t>
  </si>
  <si>
    <t>(475)_(3)</t>
  </si>
  <si>
    <t>(475)_(4)</t>
  </si>
  <si>
    <t>(475)_(5)</t>
  </si>
  <si>
    <t>(476)_(2)</t>
  </si>
  <si>
    <t>(476)_(3)</t>
  </si>
  <si>
    <t>(476)_(4)</t>
  </si>
  <si>
    <t>(477)_(2)</t>
  </si>
  <si>
    <t>(477)_(3)</t>
  </si>
  <si>
    <t>(477)_(4)</t>
  </si>
  <si>
    <t>(4781)_(2)</t>
  </si>
  <si>
    <t>(4781)_(3)</t>
  </si>
  <si>
    <t>(4781)_(4)</t>
  </si>
  <si>
    <t>(4782)_(2)</t>
  </si>
  <si>
    <t>(4782)_(3)</t>
  </si>
  <si>
    <t>(4782)_(4)</t>
  </si>
  <si>
    <t>(4782)_(5)</t>
  </si>
  <si>
    <t>(4782)_(6)</t>
  </si>
  <si>
    <t>(4785)_(2)</t>
  </si>
  <si>
    <t>(4785)_(3)</t>
  </si>
  <si>
    <t>(4785)_(4)</t>
  </si>
  <si>
    <t>(4785)_(5)</t>
  </si>
  <si>
    <t>(4785)_(6)</t>
  </si>
  <si>
    <t>(4790)_(2)</t>
  </si>
  <si>
    <t>(4790)_(3)</t>
  </si>
  <si>
    <t>(4790)_(4)</t>
  </si>
  <si>
    <t>(4790)_(5)</t>
  </si>
  <si>
    <t>(4790)_(6)</t>
  </si>
  <si>
    <t>(4790)_(7)</t>
  </si>
  <si>
    <t>(4790)_(8)</t>
  </si>
  <si>
    <t>(4791)_(2)</t>
  </si>
  <si>
    <t>(4791)_(3)</t>
  </si>
  <si>
    <t>(4791)_(4)</t>
  </si>
  <si>
    <t>(4791)_(5)</t>
  </si>
  <si>
    <t>(4791)_(6)</t>
  </si>
  <si>
    <t>(4791)_(7)</t>
  </si>
  <si>
    <t>(4791)_(8)</t>
  </si>
  <si>
    <t>(4791)_(9)</t>
  </si>
  <si>
    <t>(4798)_(2)</t>
  </si>
  <si>
    <t>(4798)_(3)</t>
  </si>
  <si>
    <t>(4799)_(2)</t>
  </si>
  <si>
    <t>(4799)_(3)</t>
  </si>
  <si>
    <t>(4799)_(4)</t>
  </si>
  <si>
    <t>(4799)_(5)</t>
  </si>
  <si>
    <t>(4799)_(6)</t>
  </si>
  <si>
    <t>(480)_(2)</t>
  </si>
  <si>
    <t>(480)_(3)</t>
  </si>
  <si>
    <t>(480)_(4)</t>
  </si>
  <si>
    <t>(481)_(2)</t>
  </si>
  <si>
    <t>(481)_(3)</t>
  </si>
  <si>
    <t>(481)_(4)</t>
  </si>
  <si>
    <t>(481)_(5)</t>
  </si>
  <si>
    <t>(481)_(6)</t>
  </si>
  <si>
    <t>(481)_(7)</t>
  </si>
  <si>
    <t>(482)_(2)</t>
  </si>
  <si>
    <t>(482)_(3)</t>
  </si>
  <si>
    <t>(482)_(4)</t>
  </si>
  <si>
    <t>(483)_(2)</t>
  </si>
  <si>
    <t>(483)_(3)</t>
  </si>
  <si>
    <t>(483)_(4)</t>
  </si>
  <si>
    <t>(484)_(2)</t>
  </si>
  <si>
    <t>(484)_(3)</t>
  </si>
  <si>
    <t>(484)_(4)</t>
  </si>
  <si>
    <t>(50)_(2)</t>
  </si>
  <si>
    <t>(50)_(3)</t>
  </si>
  <si>
    <t>(50)_(4)</t>
  </si>
  <si>
    <t>(50001)_(2)</t>
  </si>
  <si>
    <t>(50001)_(3)</t>
  </si>
  <si>
    <t>(50001)_(4)</t>
  </si>
  <si>
    <t>(50002)_(2)</t>
  </si>
  <si>
    <t>(50002)_(3)</t>
  </si>
  <si>
    <t>(50002)_(4)</t>
  </si>
  <si>
    <t>(50002)_(5)</t>
  </si>
  <si>
    <t>(50002)_(6)</t>
  </si>
  <si>
    <t>(50002)_(7)</t>
  </si>
  <si>
    <t>(50014)_(2)</t>
  </si>
  <si>
    <t>(50014)_(3)</t>
  </si>
  <si>
    <t>(50032)_(2)</t>
  </si>
  <si>
    <t>(50032)_(3)</t>
  </si>
  <si>
    <t>(51)_(2)</t>
  </si>
  <si>
    <t>(51)_(3)</t>
  </si>
  <si>
    <t>(51)_(4)</t>
  </si>
  <si>
    <t>(52)_(2)</t>
  </si>
  <si>
    <t>(52)_(3)</t>
  </si>
  <si>
    <t>(53)_(2)</t>
  </si>
  <si>
    <t>(53)_(3)</t>
  </si>
  <si>
    <t>(54)_(2)</t>
  </si>
  <si>
    <t>(54)_(3)</t>
  </si>
  <si>
    <t>(55)_(2)</t>
  </si>
  <si>
    <t>(55)_(3)</t>
  </si>
  <si>
    <t>(56)_(2)</t>
  </si>
  <si>
    <t>(56)_(3)</t>
  </si>
  <si>
    <t>(571)_(2)</t>
  </si>
  <si>
    <t>(571)_(3)</t>
  </si>
  <si>
    <t>(571)_(4)</t>
  </si>
  <si>
    <t>(572)_(2)</t>
  </si>
  <si>
    <t>(572)_(3)</t>
  </si>
  <si>
    <t>(572)_(4)</t>
  </si>
  <si>
    <t>(572)_(5)</t>
  </si>
  <si>
    <t>(573)_(2)</t>
  </si>
  <si>
    <t>(573)_(3)</t>
  </si>
  <si>
    <t>(573)_(4)</t>
  </si>
  <si>
    <t>(573)_(5)</t>
  </si>
  <si>
    <t>(573)_(6)</t>
  </si>
  <si>
    <t>(574)_(2)</t>
  </si>
  <si>
    <t>(574)_(3)</t>
  </si>
  <si>
    <t>(575)_(10)</t>
  </si>
  <si>
    <t>(575)_(2)</t>
  </si>
  <si>
    <t>(575)_(3)</t>
  </si>
  <si>
    <t>(575)_(4)</t>
  </si>
  <si>
    <t>(575)_(5)</t>
  </si>
  <si>
    <t>(575)_(6)</t>
  </si>
  <si>
    <t>(575)_(7)</t>
  </si>
  <si>
    <t>(575)_(8)</t>
  </si>
  <si>
    <t>(575)_(9)</t>
  </si>
  <si>
    <t>(576)_(2)</t>
  </si>
  <si>
    <t>(576)_(3)</t>
  </si>
  <si>
    <t>(576)_(4)</t>
  </si>
  <si>
    <t>(576)_(5)</t>
  </si>
  <si>
    <t>(576)_(6)</t>
  </si>
  <si>
    <t>(576)_(7)</t>
  </si>
  <si>
    <t>(576)_(8)</t>
  </si>
  <si>
    <t>(577)_(2)</t>
  </si>
  <si>
    <t>(577)_(3)</t>
  </si>
  <si>
    <t>(577)_(4)</t>
  </si>
  <si>
    <t>(577)_(5)</t>
  </si>
  <si>
    <t>(578)_(2)</t>
  </si>
  <si>
    <t>(578)_(3)</t>
  </si>
  <si>
    <t>(58)_(2)</t>
  </si>
  <si>
    <t>(58)_(3)</t>
  </si>
  <si>
    <t>(58)_(4)</t>
  </si>
  <si>
    <t>(582)_(2)</t>
  </si>
  <si>
    <t>(582)_(3)</t>
  </si>
  <si>
    <t>(585)_(2)</t>
  </si>
  <si>
    <t>(585)_(3)</t>
  </si>
  <si>
    <t>(59)_(2)</t>
  </si>
  <si>
    <t>(59)_(3)</t>
  </si>
  <si>
    <t>(59)_(4)</t>
  </si>
  <si>
    <t>(59)_(5)</t>
  </si>
  <si>
    <t>(590)_(2)</t>
  </si>
  <si>
    <t>(590)_(3)</t>
  </si>
  <si>
    <t>(590)_(4)</t>
  </si>
  <si>
    <t>(590)_(5)</t>
  </si>
  <si>
    <t>(590)_(6)</t>
  </si>
  <si>
    <t>(592)_(2)</t>
  </si>
  <si>
    <t>(592)_(3)</t>
  </si>
  <si>
    <t>(593)_(2)</t>
  </si>
  <si>
    <t>(593)_(3)</t>
  </si>
  <si>
    <t>(594)_(2)</t>
  </si>
  <si>
    <t>(594)_(3)</t>
  </si>
  <si>
    <t>(594)_(4)</t>
  </si>
  <si>
    <t>(594)_(5)</t>
  </si>
  <si>
    <t>(595)_(2)</t>
  </si>
  <si>
    <t>(595)_(3)</t>
  </si>
  <si>
    <t>(5957)_(2)</t>
  </si>
  <si>
    <t>(5957)_(3)</t>
  </si>
  <si>
    <t>(5957)_(4)</t>
  </si>
  <si>
    <t>(5957)_(5)</t>
  </si>
  <si>
    <t>(5958)_(2)</t>
  </si>
  <si>
    <t>(5958)_(3)</t>
  </si>
  <si>
    <t>(596)_(2)</t>
  </si>
  <si>
    <t>(596)_(3)</t>
  </si>
  <si>
    <t>(60)_(2)</t>
  </si>
  <si>
    <t>(60)_(3)</t>
  </si>
  <si>
    <t>(60)_(4)</t>
  </si>
  <si>
    <t>(61)_(2)</t>
  </si>
  <si>
    <t>(61)_(3)</t>
  </si>
  <si>
    <t>(62)_(2)</t>
  </si>
  <si>
    <t>(800)_(2)</t>
  </si>
  <si>
    <t>(800)_(3)</t>
  </si>
  <si>
    <t>(800)_(4)</t>
  </si>
  <si>
    <t>(800)_(5)</t>
  </si>
  <si>
    <t>(801)_(10)</t>
  </si>
  <si>
    <t>(801)_(2)</t>
  </si>
  <si>
    <t>(801)_(3)</t>
  </si>
  <si>
    <t>(801)_(4)</t>
  </si>
  <si>
    <t>(801)_(5)</t>
  </si>
  <si>
    <t>(801)_(6)</t>
  </si>
  <si>
    <t>(801)_(7)</t>
  </si>
  <si>
    <t>(801)_(8)</t>
  </si>
  <si>
    <t>(801)_(9)</t>
  </si>
  <si>
    <t>(802)_(2)</t>
  </si>
  <si>
    <t>(802)_(3)</t>
  </si>
  <si>
    <t>(802)_(4)</t>
  </si>
  <si>
    <t>(803)_(2)</t>
  </si>
  <si>
    <t>(803)_(3)</t>
  </si>
  <si>
    <t>(803)_(4)</t>
  </si>
  <si>
    <t>(804)_(2)</t>
  </si>
  <si>
    <t>(804)_(3)</t>
  </si>
  <si>
    <t>(805)_(10)</t>
  </si>
  <si>
    <t>(805)_(11)</t>
  </si>
  <si>
    <t>(805)_(2)</t>
  </si>
  <si>
    <t>(805)_(3)</t>
  </si>
  <si>
    <t>(805)_(4)</t>
  </si>
  <si>
    <t>(805)_(5)</t>
  </si>
  <si>
    <t>(805)_(6)</t>
  </si>
  <si>
    <t>(805)_(7)</t>
  </si>
  <si>
    <t>(805)_(8)</t>
  </si>
  <si>
    <t>(805)_(9)</t>
  </si>
  <si>
    <t>(806)_(2)</t>
  </si>
  <si>
    <t>(806)_(3)</t>
  </si>
  <si>
    <t>(806)_(4)</t>
  </si>
  <si>
    <t>(807)_(2)</t>
  </si>
  <si>
    <t>(807)_(3)</t>
  </si>
  <si>
    <t>(807)_(4)</t>
  </si>
  <si>
    <t>(809)_(2)</t>
  </si>
  <si>
    <t>(809)_(3)</t>
  </si>
  <si>
    <t>(809)_(4)</t>
  </si>
  <si>
    <t>(810)_(2)</t>
  </si>
  <si>
    <t>(810)_(3)</t>
  </si>
  <si>
    <t>(813)_(2)</t>
  </si>
  <si>
    <t>(813)_(3)</t>
  </si>
  <si>
    <t>(813)_(4)</t>
  </si>
  <si>
    <t>(813)_(5)</t>
  </si>
  <si>
    <t>(814)_(2)</t>
  </si>
  <si>
    <t>(814)_(3)</t>
  </si>
  <si>
    <t>(815)_(2)</t>
  </si>
  <si>
    <t>(815)_(3)</t>
  </si>
  <si>
    <t>(816)_(2)</t>
  </si>
  <si>
    <t>(816)_(3)</t>
  </si>
  <si>
    <t>(816)_(4)</t>
  </si>
  <si>
    <t>(817)_(2)</t>
  </si>
  <si>
    <t>(817)_(3)</t>
  </si>
  <si>
    <t>(817)_(4)</t>
  </si>
  <si>
    <t>(830)_(2)</t>
  </si>
  <si>
    <t>(830)_(3)</t>
  </si>
  <si>
    <t>(830)_(4)</t>
  </si>
  <si>
    <t>(830)_(5)</t>
  </si>
  <si>
    <t>(830)_(6)</t>
  </si>
  <si>
    <t>(831)_(10)</t>
  </si>
  <si>
    <t>(831)_(11)</t>
  </si>
  <si>
    <t>(831)_(12)</t>
  </si>
  <si>
    <t>(831)_(2)</t>
  </si>
  <si>
    <t>(831)_(3)</t>
  </si>
  <si>
    <t>(831)_(4)</t>
  </si>
  <si>
    <t>(831)_(5)</t>
  </si>
  <si>
    <t>(831)_(6)</t>
  </si>
  <si>
    <t>(831)_(7)</t>
  </si>
  <si>
    <t>(831)_(8)</t>
  </si>
  <si>
    <t>(831)_(9)</t>
  </si>
  <si>
    <t>(834)_(2)</t>
  </si>
  <si>
    <t>(834)_(3)</t>
  </si>
  <si>
    <t>(834)_(4)</t>
  </si>
  <si>
    <t>(835)_(2)</t>
  </si>
  <si>
    <t>(835)_(3)</t>
  </si>
  <si>
    <t>(835)_(4)</t>
  </si>
  <si>
    <t>(836)_(2)</t>
  </si>
  <si>
    <t>(836)_(3)</t>
  </si>
  <si>
    <t>(836)_(4)</t>
  </si>
  <si>
    <t>(837)_(2)</t>
  </si>
  <si>
    <t>(837)_(3)</t>
  </si>
  <si>
    <t>(837)_(4)</t>
  </si>
  <si>
    <t>(838)_(2)</t>
  </si>
  <si>
    <t>(838)_(3)</t>
  </si>
  <si>
    <t>(838)_(4)</t>
  </si>
  <si>
    <t>(839)_(2)</t>
  </si>
  <si>
    <t>(839)_(3)</t>
  </si>
  <si>
    <t>(839)_(4)</t>
  </si>
  <si>
    <t>(839)_(5)</t>
  </si>
  <si>
    <t>(840)_(2)</t>
  </si>
  <si>
    <t>(840)_(3)</t>
  </si>
  <si>
    <t>(840)_(4)</t>
  </si>
  <si>
    <t>(840)_(5)</t>
  </si>
  <si>
    <t>(841)_(2)</t>
  </si>
  <si>
    <t>(841)_(3)</t>
  </si>
  <si>
    <t>(842)_(2)</t>
  </si>
  <si>
    <t>(842)_(3)</t>
  </si>
  <si>
    <t>(842)_(4)</t>
  </si>
  <si>
    <t>(843)_(2)</t>
  </si>
  <si>
    <t>(843)_(3)</t>
  </si>
  <si>
    <t>(843)_(4)</t>
  </si>
  <si>
    <t>(843)_(5)</t>
  </si>
  <si>
    <t>(844)_(2)</t>
  </si>
  <si>
    <t>(844)_(3)</t>
  </si>
  <si>
    <t>(844)_(4)</t>
  </si>
  <si>
    <t>(845)_(2)</t>
  </si>
  <si>
    <t>(845)_(3)</t>
  </si>
  <si>
    <t>(845)_(4)</t>
  </si>
  <si>
    <t>(846)_(2)</t>
  </si>
  <si>
    <t>(846)_(3)</t>
  </si>
  <si>
    <t>(846)_(4)</t>
  </si>
  <si>
    <t>(860)_(2)</t>
  </si>
  <si>
    <t>(860)_(3)</t>
  </si>
  <si>
    <t>(860)_(4)</t>
  </si>
  <si>
    <t>(861)_(2)</t>
  </si>
  <si>
    <t>(861)_(3)</t>
  </si>
  <si>
    <t>(861)_(4)</t>
  </si>
  <si>
    <t>(862)_(2)</t>
  </si>
  <si>
    <t>(862)_(3)</t>
  </si>
  <si>
    <t>(862)_(4)</t>
  </si>
  <si>
    <t>(862)_(5)</t>
  </si>
  <si>
    <t>(862)_(6)</t>
  </si>
  <si>
    <t>(862)_(7)</t>
  </si>
  <si>
    <t>(863)_(2)</t>
  </si>
  <si>
    <t>(863)_(3)</t>
  </si>
  <si>
    <t>(865)_(2)</t>
  </si>
  <si>
    <t>(865)_(3)</t>
  </si>
  <si>
    <t>(865)_(4)</t>
  </si>
  <si>
    <t>(866)_(2)</t>
  </si>
  <si>
    <t>(866)_(3)</t>
  </si>
  <si>
    <t>(867)_(2)</t>
  </si>
  <si>
    <t>(867)_(3)</t>
  </si>
  <si>
    <t>(869)_(2)</t>
  </si>
  <si>
    <t>(869)_(3)</t>
  </si>
  <si>
    <t>(869)_(4)</t>
  </si>
  <si>
    <t>(869)_(5)</t>
  </si>
  <si>
    <t>(900)_(10)</t>
  </si>
  <si>
    <t>(900)_(11)</t>
  </si>
  <si>
    <t>(900)_(2)</t>
  </si>
  <si>
    <t>(900)_(3)</t>
  </si>
  <si>
    <t>(900)_(4)</t>
  </si>
  <si>
    <t>(900)_(5)</t>
  </si>
  <si>
    <t>(900)_(6)</t>
  </si>
  <si>
    <t>(900)_(7)</t>
  </si>
  <si>
    <t>(900)_(8)</t>
  </si>
  <si>
    <t>(900)_(9)</t>
  </si>
  <si>
    <t>(9001)_(2)</t>
  </si>
  <si>
    <t>(9001)_(3)</t>
  </si>
  <si>
    <t>(9001)_(4)</t>
  </si>
  <si>
    <t>(9001)_(5)</t>
  </si>
  <si>
    <t>(9001)_(6)</t>
  </si>
  <si>
    <t>(9001)_(7)</t>
  </si>
  <si>
    <t>(901)_(2)</t>
  </si>
  <si>
    <t>(901)_(3)</t>
  </si>
  <si>
    <t>(901)_(4)</t>
  </si>
  <si>
    <t>(901)_(5)</t>
  </si>
  <si>
    <t>(902)_(2)</t>
  </si>
  <si>
    <t>(902)_(3)</t>
  </si>
  <si>
    <t>(902)_(4)</t>
  </si>
  <si>
    <t>(902)_(5)</t>
  </si>
  <si>
    <t>(902)_(6)</t>
  </si>
  <si>
    <t>(902)_(7)</t>
  </si>
  <si>
    <t>(903)_(2)</t>
  </si>
  <si>
    <t>(903)_(3)</t>
  </si>
  <si>
    <t>(903)_(4)</t>
  </si>
  <si>
    <t>(903)_(5)</t>
  </si>
  <si>
    <t>(903)_(6)</t>
  </si>
  <si>
    <t>(903)_(7)</t>
  </si>
  <si>
    <t>(903)_(8)</t>
  </si>
  <si>
    <t>(903)_(9)</t>
  </si>
  <si>
    <t>(904)_(2)</t>
  </si>
  <si>
    <t>(904)_(3)</t>
  </si>
  <si>
    <t>(904)_(4)</t>
  </si>
  <si>
    <t>(904)_(5)</t>
  </si>
  <si>
    <t>(904)_(6)</t>
  </si>
  <si>
    <t>(904)_(7)</t>
  </si>
  <si>
    <t>(904)_(8)</t>
  </si>
  <si>
    <t>(904)_(9)</t>
  </si>
  <si>
    <t>(907)_(2)</t>
  </si>
  <si>
    <t>(907)_(3)</t>
  </si>
  <si>
    <t>(907)_(4)</t>
  </si>
  <si>
    <t>(907)_(5)</t>
  </si>
  <si>
    <t>(907)_(6)</t>
  </si>
  <si>
    <t>(907)_(7)</t>
  </si>
  <si>
    <t>(908)_(2)</t>
  </si>
  <si>
    <t>(908)_(3)</t>
  </si>
  <si>
    <t>(908)_(4)</t>
  </si>
  <si>
    <t>(908)_(5)</t>
  </si>
  <si>
    <t>(909)_(2)</t>
  </si>
  <si>
    <t>(909)_(3)</t>
  </si>
  <si>
    <t>(909)_(4)</t>
  </si>
  <si>
    <t>(909)_(5)</t>
  </si>
  <si>
    <t>(909)_(6)</t>
  </si>
  <si>
    <t>(909)_(7)</t>
  </si>
  <si>
    <t>(910)_(2)</t>
  </si>
  <si>
    <t>(910)_(3)</t>
  </si>
  <si>
    <t>(910)_(4)</t>
  </si>
  <si>
    <t>(910)_(5)</t>
  </si>
  <si>
    <t>(911)_(2)</t>
  </si>
  <si>
    <t>(911)_(3)</t>
  </si>
  <si>
    <t>(911)_(4)</t>
  </si>
  <si>
    <t>(912)_(2)</t>
  </si>
  <si>
    <t>(912)_(3)</t>
  </si>
  <si>
    <t>(912)_(4)</t>
  </si>
  <si>
    <t>(913)_(2)</t>
  </si>
  <si>
    <t>(913)_(3)</t>
  </si>
  <si>
    <t>(913)_(4)</t>
  </si>
  <si>
    <t>(913)_(5)</t>
  </si>
  <si>
    <t>(918)_(2)</t>
  </si>
  <si>
    <t>(918)_(3)</t>
  </si>
  <si>
    <t>(924)_(2)</t>
  </si>
  <si>
    <t>(924)_(3)</t>
  </si>
  <si>
    <t>(924)_(4)</t>
  </si>
  <si>
    <t>(925)_(2)</t>
  </si>
  <si>
    <t>(925)_(3)</t>
  </si>
  <si>
    <t>(925)_(4)</t>
  </si>
  <si>
    <t>(928)_(2)</t>
  </si>
  <si>
    <t>(928)_(3)</t>
  </si>
  <si>
    <t>(928)_(4)</t>
  </si>
  <si>
    <t>(929)_(2)</t>
  </si>
  <si>
    <t>(929)_(3)</t>
  </si>
  <si>
    <t>(929)_(4)</t>
  </si>
  <si>
    <t>(929)_(5)</t>
  </si>
  <si>
    <t>(930)_(2)</t>
  </si>
  <si>
    <t>(930)_(3)</t>
  </si>
  <si>
    <t>(930)_(4)</t>
  </si>
  <si>
    <t>(931)_(2)</t>
  </si>
  <si>
    <t>(931)_(3)</t>
  </si>
  <si>
    <t>(931)_(4)</t>
  </si>
  <si>
    <t>(932)_(2)</t>
  </si>
  <si>
    <t>(932)_(3)</t>
  </si>
  <si>
    <t>(932)_(4)</t>
  </si>
  <si>
    <t>(932)_(5)</t>
  </si>
  <si>
    <t>(932)_(6)</t>
  </si>
  <si>
    <t>(935)_(2)</t>
  </si>
  <si>
    <t>(935)_(3)</t>
  </si>
  <si>
    <t>(935)_(4)</t>
  </si>
  <si>
    <t>(935)_(5)</t>
  </si>
  <si>
    <t>(935)_(6)</t>
  </si>
  <si>
    <t>(937)_(2)</t>
  </si>
  <si>
    <t>(937)_(3)</t>
  </si>
  <si>
    <t>(937)_(4)</t>
  </si>
  <si>
    <t>(937)_(5)</t>
  </si>
  <si>
    <t>(938)_(2)</t>
  </si>
  <si>
    <t>(938)_(3)</t>
  </si>
  <si>
    <t>(938)_(4)</t>
  </si>
  <si>
    <t>(938)_(5)</t>
  </si>
  <si>
    <t>(938)_(6)</t>
  </si>
  <si>
    <t>(938)_(7)</t>
  </si>
  <si>
    <t>(939)_(2)</t>
  </si>
  <si>
    <t>(939)_(3)</t>
  </si>
  <si>
    <t>(939)_(4)</t>
  </si>
  <si>
    <t>(939)_(5)</t>
  </si>
  <si>
    <t>(939)_(6)</t>
  </si>
  <si>
    <t>(939)_(7)</t>
  </si>
  <si>
    <t>(939)_(8)</t>
  </si>
  <si>
    <t>(940)_(2)</t>
  </si>
  <si>
    <t>(940)_(3)</t>
  </si>
  <si>
    <t>(940)_(4)</t>
  </si>
  <si>
    <t>(940)_(5)</t>
  </si>
  <si>
    <t>(941)_(2)</t>
  </si>
  <si>
    <t>(941)_(3)</t>
  </si>
  <si>
    <t>(942)_(2)</t>
  </si>
  <si>
    <t>(942)_(3)</t>
  </si>
  <si>
    <t>(942)_(4)</t>
  </si>
  <si>
    <t>(942)_(5)</t>
  </si>
  <si>
    <t>(942)_(6)</t>
  </si>
  <si>
    <t>(942)_(7)</t>
  </si>
  <si>
    <t>(950)_(2)</t>
  </si>
  <si>
    <t>(950)_(3)</t>
  </si>
  <si>
    <t>(950)_(4)</t>
  </si>
  <si>
    <t>(950)_(5)</t>
  </si>
  <si>
    <t>(951)_(2)</t>
  </si>
  <si>
    <t>(951)_(3)</t>
  </si>
  <si>
    <t>(951)_(4)</t>
  </si>
  <si>
    <t>(953)_(2)</t>
  </si>
  <si>
    <t>(953)_(3)</t>
  </si>
  <si>
    <t>(953)_(4)</t>
  </si>
  <si>
    <t>(953)_(5)</t>
  </si>
  <si>
    <t>(980)_(2)</t>
  </si>
  <si>
    <t>(980)_(3)</t>
  </si>
  <si>
    <t>(980)_(4)</t>
  </si>
  <si>
    <t>(980)_(5)</t>
  </si>
  <si>
    <t>(980)_(6)</t>
  </si>
  <si>
    <t>(980)_(7)</t>
  </si>
  <si>
    <t>(981)_(2)</t>
  </si>
  <si>
    <t>(981)_(3)</t>
  </si>
  <si>
    <t>(981)_(4)</t>
  </si>
  <si>
    <t>(981)_(5)</t>
  </si>
  <si>
    <t>(981)_(6)</t>
  </si>
  <si>
    <t>(986)_(2)</t>
  </si>
  <si>
    <t>(986)_(3)</t>
  </si>
  <si>
    <t>(986)_(4)</t>
  </si>
  <si>
    <t>(986)_(5)</t>
  </si>
  <si>
    <t>(987)_(2)</t>
  </si>
  <si>
    <t>(987)_(3)</t>
  </si>
  <si>
    <t>(987)_(4)</t>
  </si>
  <si>
    <t>(987)_(5)</t>
  </si>
  <si>
    <t>(988)_(2)</t>
  </si>
  <si>
    <t>(988)_(3)</t>
  </si>
  <si>
    <t>(988)_(4)</t>
  </si>
  <si>
    <t>(988)_(5)</t>
  </si>
  <si>
    <t>(9917)_(2)</t>
  </si>
  <si>
    <t>(9917)_(3)</t>
  </si>
  <si>
    <t>(9917)_(4)</t>
  </si>
  <si>
    <t>(9917)_(5)</t>
  </si>
  <si>
    <t>(9917)_(6)</t>
  </si>
  <si>
    <t>(9932)_(2)</t>
  </si>
  <si>
    <t>(9932)_(3)</t>
  </si>
  <si>
    <t>(9932)_(4)</t>
  </si>
  <si>
    <t>(9932)_(5)</t>
  </si>
  <si>
    <t>(9932)_(6)</t>
  </si>
  <si>
    <t>\djaza.IntUser\CSPA_Model_(0606).IntPrj\Network Model.IntPrjfolder\Network Data.IntPrjfolder\Сеть.ElmNet\УЗЛЫ\(101)_ШОПТЫКОЛЬ(Т)-220.ElmTerm</t>
  </si>
  <si>
    <t>\djaza.IntUser\CSPA_Model_(0606).IntPrj\Network Model.IntPrjfolder\Network Data.IntPrjfolder\Сеть.ElmNet\ВЕТВИ\104-101-2.ElmLne</t>
  </si>
  <si>
    <t>\djaza.IntUser\CSPA_Model_(0606).IntPrj\Network Model.IntPrjfolder\Network Data.IntPrjfolder\Сеть.ElmNet\ВЕТВИ\104-101-1.ElmLne</t>
  </si>
  <si>
    <t>\djaza.IntUser\CSPA_Model_(0606).IntPrj\Network Model.IntPrjfolder\Network Data.IntPrjfolder\Сеть.ElmNet\ВЕТВИ\101-306-2.ElmLne</t>
  </si>
  <si>
    <t>\djaza.IntUser\CSPA_Model_(0606).IntPrj\Network Model.IntPrjfolder\Network Data.IntPrjfolder\Сеть.ElmNet\ВЕТВИ\101-306-1.ElmLne</t>
  </si>
  <si>
    <t>\djaza.IntUser\CSPA_Model_(0606).IntPrj\Network Model.IntPrjfolder\Network Data.IntPrjfolder\Сеть.ElmNet\УЗЛЫ\Н_(101)_ШОПТЫКОЛЬ(Т)-220.ElmLod</t>
  </si>
  <si>
    <t>\djaza.IntUser\CSPA_Model_(0606).IntPrj\Network Model.IntPrjfolder\Network Data.IntPrjfolder\Сеть.ElmNet\УЗЛЫ\(102)_БАТЫС-220.ElmTerm</t>
  </si>
  <si>
    <t>\djaza.IntUser\CSPA_Model_(0606).IntPrj\Network Model.IntPrjfolder\Network Data.IntPrjfolder\Сеть.ElmNet\ВЕТВИ\102-103-1.ElmLne</t>
  </si>
  <si>
    <t>\djaza.IntUser\CSPA_Model_(0606).IntPrj\Network Model.IntPrjfolder\Network Data.IntPrjfolder\Сеть.ElmNet\ВЕТВИ\102-103-2.ElmLne</t>
  </si>
  <si>
    <t>\djaza.IntUser\CSPA_Model_(0606).IntPrj\Network Model.IntPrjfolder\Network Data.IntPrjfolder\Сеть.ElmNet\ВЕТВИ\130-102-2.ElmLne</t>
  </si>
  <si>
    <t>\djaza.IntUser\CSPA_Model_(0606).IntPrj\Network Model.IntPrjfolder\Network Data.IntPrjfolder\Сеть.ElmNet\ВЕТВИ\130-102-1.ElmLne</t>
  </si>
  <si>
    <t>\djaza.IntUser\CSPA_Model_(0606).IntPrj\Network Model.IntPrjfolder\Network Data.IntPrjfolder\Сеть.ElmNet\УЗЛЫ\Н_(102)_БАТЫС-220.ElmLod</t>
  </si>
  <si>
    <t>\djaza.IntUser\CSPA_Model_(0606).IntPrj\Network Model.IntPrjfolder\Network Data.IntPrjfolder\Сеть.ElmNet\УЗЛЫ\(103)_ДОСТЫК-220.ElmTerm</t>
  </si>
  <si>
    <t>\djaza.IntUser\CSPA_Model_(0606).IntPrj\Network Model.IntPrjfolder\Network Data.IntPrjfolder\Сеть.ElmNet\ВЕТВИ\103-104-1.ElmLne</t>
  </si>
  <si>
    <t>\djaza.IntUser\CSPA_Model_(0606).IntPrj\Network Model.IntPrjfolder\Network Data.IntPrjfolder\Сеть.ElmNet\ВЕТВИ\103-104-2.ElmLne</t>
  </si>
  <si>
    <t>\djaza.IntUser\CSPA_Model_(0606).IntPrj\Network Model.IntPrjfolder\Network Data.IntPrjfolder\Сеть.ElmNet\УЗЛЫ\Н_(103)_ДОСТЫК-220.ElmLod</t>
  </si>
  <si>
    <t>\djaza.IntUser\CSPA_Model_(0606).IntPrj\Network Model.IntPrjfolder\Network Data.IntPrjfolder\Сеть.ElmNet\УЗЛЫ\(104)_ШЫГЫС-220.ElmTerm</t>
  </si>
  <si>
    <t>\djaza.IntUser\CSPA_Model_(0606).IntPrj\Network Model.IntPrjfolder\Network Data.IntPrjfolder\Сеть.ElmNet\ВЕТВИ\108-104-2.ElmLne</t>
  </si>
  <si>
    <t>\djaza.IntUser\CSPA_Model_(0606).IntPrj\Network Model.IntPrjfolder\Network Data.IntPrjfolder\Сеть.ElmNet\ВЕТВИ\108-104-1.ElmLne</t>
  </si>
  <si>
    <t>\djaza.IntUser\CSPA_Model_(0606).IntPrj\Network Model.IntPrjfolder\Network Data.IntPrjfolder\Сеть.ElmNet\УЗЛЫ\Н_(104)_ШЫГЫС-220.ElmLod</t>
  </si>
  <si>
    <t>\djaza.IntUser\CSPA_Model_(0606).IntPrj\Network Model.IntPrjfolder\Network Data.IntPrjfolder\Сеть.ElmNet\УЗЛЫ\(108)_АКМОЛИНСКАЯ_ТЭЦ-220.ElmTerm</t>
  </si>
  <si>
    <t>\djaza.IntUser\CSPA_Model_(0606).IntPrj\Network Model.IntPrjfolder\Network Data.IntPrjfolder\Сеть.ElmNet\ВЕТВИ\130-108-2.ElmLne</t>
  </si>
  <si>
    <t>\djaza.IntUser\CSPA_Model_(0606).IntPrj\Network Model.IntPrjfolder\Network Data.IntPrjfolder\Сеть.ElmNet\ВЕТВИ\130-108-1.ElmLne</t>
  </si>
  <si>
    <t>\djaza.IntUser\CSPA_Model_(0606).IntPrj\Network Model.IntPrjfolder\Network Data.IntPrjfolder\Сеть.ElmNet\УЗЛЫ\Н_(108)_АКМОЛИНСКАЯ_ТЭЦ-220.ElmLod</t>
  </si>
  <si>
    <t>\djaza.IntUser\CSPA_Model_(0606).IntPrj\Network Model.IntPrjfolder\Network Data.IntPrjfolder\Сеть.ElmNet\УЗЛЫ\StaticGen\СГ_(108)_АКМОЛИНСКАЯ_ТЭЦ-220.ElmGenstat</t>
  </si>
  <si>
    <t>\djaza.IntUser\CSPA_Model_(0606).IntPrj\Network Model.IntPrjfolder\Network Data.IntPrjfolder\Сеть.ElmNet\УЗЛЫ\(123)_ЖОЛЫМБЕТ-220.ElmTerm</t>
  </si>
  <si>
    <t>\djaza.IntUser\CSPA_Model_(0606).IntPrj\Network Model.IntPrjfolder\Network Data.IntPrjfolder\Сеть.ElmNet\ВЕТВИ\123-130-1.ElmLne</t>
  </si>
  <si>
    <t>\djaza.IntUser\CSPA_Model_(0606).IntPrj\Network Model.IntPrjfolder\Network Data.IntPrjfolder\Сеть.ElmNet\ВЕТВИ\151-123-1.ElmLne</t>
  </si>
  <si>
    <t>\djaza.IntUser\CSPA_Model_(0606).IntPrj\Network Model.IntPrjfolder\Network Data.IntPrjfolder\Сеть.ElmNet\УЗЛЫ\Н_(123)_ЖОЛЫМБЕТ-220.ElmLod</t>
  </si>
  <si>
    <t>\djaza.IntUser\CSPA_Model_(0606).IntPrj\Network Model.IntPrjfolder\Network Data.IntPrjfolder\Сеть.ElmNet\УЗЛЫ\(124)_ЦГПП-110.ElmTerm</t>
  </si>
  <si>
    <t>\djaza.IntUser\CSPA_Model_(0606).IntPrj\Network Model.IntPrjfolder\Network Data.IntPrjfolder\Сеть.ElmNet\УЗЛЫ\Н_(124)_ЦГПП-110.ElmLod</t>
  </si>
  <si>
    <t>\djaza.IntUser\CSPA_Model_(0606).IntPrj\Network Model.IntPrjfolder\Network Data.IntPrjfolder\Сеть.ElmNet\УЗЛЫ\(125)_ШОРТАНДЫ(Т)-220.ElmTerm</t>
  </si>
  <si>
    <t>\djaza.IntUser\CSPA_Model_(0606).IntPrj\Network Model.IntPrjfolder\Network Data.IntPrjfolder\Сеть.ElmNet\ВЕТВИ\125-179-1.ElmLne</t>
  </si>
  <si>
    <t>\djaza.IntUser\CSPA_Model_(0606).IntPrj\Network Model.IntPrjfolder\Network Data.IntPrjfolder\Сеть.ElmNet\УЗЛЫ\Н_(125)_ШОРТАНДЫ(Т)-220.ElmLod</t>
  </si>
  <si>
    <t>\djaza.IntUser\CSPA_Model_(0606).IntPrj\Network Model.IntPrjfolder\Network Data.IntPrjfolder\Сеть.ElmNet\ВЕТВИ\125-178-1.ElmLne</t>
  </si>
  <si>
    <t>\djaza.IntUser\CSPA_Model_(0606).IntPrj\Network Model.IntPrjfolder\Network Data.IntPrjfolder\Сеть.ElmNet\УЗЛЫ\(126)_БУРАБАЙ(Т)-220.ElmTerm</t>
  </si>
  <si>
    <t>\djaza.IntUser\CSPA_Model_(0606).IntPrj\Network Model.IntPrjfolder\Network Data.IntPrjfolder\Сеть.ElmNet\ВЕТВИ\126-176-1.ElmLne</t>
  </si>
  <si>
    <t>\djaza.IntUser\CSPA_Model_(0606).IntPrj\Network Model.IntPrjfolder\Network Data.IntPrjfolder\Сеть.ElmNet\ВЕТВИ\150-126-1.ElmLne</t>
  </si>
  <si>
    <t>\djaza.IntUser\CSPA_Model_(0606).IntPrj\Network Model.IntPrjfolder\Network Data.IntPrjfolder\Сеть.ElmNet\УЗЛЫ\Н_(126)_БУРАБАЙ(Т)-220.ElmLod</t>
  </si>
  <si>
    <t>\djaza.IntUser\CSPA_Model_(0606).IntPrj\Network Model.IntPrjfolder\Network Data.IntPrjfolder\Сеть.ElmNet\УЗЛЫ\(129)_ЦГПП-500.ElmTerm</t>
  </si>
  <si>
    <t>\djaza.IntUser\CSPA_Model_(0606).IntPrj\Network Model.IntPrjfolder\Network Data.IntPrjfolder\Сеть.ElmNet\ВЕТВИ\129-180-1.ElmLne</t>
  </si>
  <si>
    <t>\djaza.IntUser\CSPA_Model_(0606).IntPrj\Network Model.IntPrjfolder\Network Data.IntPrjfolder\Сеть.ElmNet\ВЕТВИ\25-129-1.ElmLne</t>
  </si>
  <si>
    <t>\djaza.IntUser\CSPA_Model_(0606).IntPrj\Network Model.IntPrjfolder\Network Data.IntPrjfolder\Сеть.ElmNet\УЗЛЫ\ШР(У)\(129)_ЦГПП-500_Р1.ElmShnt</t>
  </si>
  <si>
    <t>\djaza.IntUser\CSPA_Model_(0606).IntPrj\Network Model.IntPrjfolder\Network Data.IntPrjfolder\Сеть.ElmNet\УЗЛЫ\ШР(У)\(129)_ЦГПП-500_Р2.ElmShnt</t>
  </si>
  <si>
    <t>\djaza.IntUser\CSPA_Model_(0606).IntPrj\Network Model.IntPrjfolder\Network Data.IntPrjfolder\Сеть.ElmNet\УЗЛЫ\(130)_ЦГПП-220.ElmTerm</t>
  </si>
  <si>
    <t>\djaza.IntUser\CSPA_Model_(0606).IntPrj\Network Model.IntPrjfolder\Network Data.IntPrjfolder\Сеть.ElmNet\ВЕТВИ\130-132-2.ElmLne</t>
  </si>
  <si>
    <t>\djaza.IntUser\CSPA_Model_(0606).IntPrj\Network Model.IntPrjfolder\Network Data.IntPrjfolder\Сеть.ElmNet\ВЕТВИ\130-132-1.ElmLne</t>
  </si>
  <si>
    <t>\djaza.IntUser\CSPA_Model_(0606).IntPrj\Network Model.IntPrjfolder\Network Data.IntPrjfolder\Сеть.ElmNet\ВЕТВИ\130-162-1.ElmLne</t>
  </si>
  <si>
    <t>\djaza.IntUser\CSPA_Model_(0606).IntPrj\Network Model.IntPrjfolder\Network Data.IntPrjfolder\Сеть.ElmNet\ВЕТВИ\130-169-1.ElmLne</t>
  </si>
  <si>
    <t>\djaza.IntUser\CSPA_Model_(0606).IntPrj\Network Model.IntPrjfolder\Network Data.IntPrjfolder\Сеть.ElmNet\ВЕТВИ\130-167-1.ElmLne</t>
  </si>
  <si>
    <t>\djaza.IntUser\CSPA_Model_(0606).IntPrj\Network Model.IntPrjfolder\Network Data.IntPrjfolder\Сеть.ElmNet\ВЕТВИ\130-179-1.ElmLne</t>
  </si>
  <si>
    <t>\djaza.IntUser\CSPA_Model_(0606).IntPrj\Network Model.IntPrjfolder\Network Data.IntPrjfolder\Сеть.ElmNet\УЗЛЫ\(132)_ЖАЛТЫР(Т)-220.ElmTerm</t>
  </si>
  <si>
    <t>\djaza.IntUser\CSPA_Model_(0606).IntPrj\Network Model.IntPrjfolder\Network Data.IntPrjfolder\Сеть.ElmNet\ВЕТВИ\162-132-1.ElmLne</t>
  </si>
  <si>
    <t>\djaza.IntUser\CSPA_Model_(0606).IntPrj\Network Model.IntPrjfolder\Network Data.IntPrjfolder\Сеть.ElmNet\ВЕТВИ\163-132-1.ElmLne</t>
  </si>
  <si>
    <t>\djaza.IntUser\CSPA_Model_(0606).IntPrj\Network Model.IntPrjfolder\Network Data.IntPrjfolder\Сеть.ElmNet\ВЕТВИ\134-132-1.ElmLne</t>
  </si>
  <si>
    <t>\djaza.IntUser\CSPA_Model_(0606).IntPrj\Network Model.IntPrjfolder\Network Data.IntPrjfolder\Сеть.ElmNet\ВЕТВИ\134-132-2.ElmLne</t>
  </si>
  <si>
    <t>\djaza.IntUser\CSPA_Model_(0606).IntPrj\Network Model.IntPrjfolder\Network Data.IntPrjfolder\Сеть.ElmNet\УЗЛЫ\Н_(132)_ЖАЛТЫР(Т)-220.ElmLod</t>
  </si>
  <si>
    <t>\djaza.IntUser\CSPA_Model_(0606).IntPrj\Network Model.IntPrjfolder\Network Data.IntPrjfolder\Сеть.ElmNet\УЗЛЫ\(134)_АТБАСАР-220.ElmTerm</t>
  </si>
  <si>
    <t>\djaza.IntUser\CSPA_Model_(0606).IntPrj\Network Model.IntPrjfolder\Network Data.IntPrjfolder\Сеть.ElmNet\ВЕТВИ\134-163-1.ElmLne</t>
  </si>
  <si>
    <t>\djaza.IntUser\CSPA_Model_(0606).IntPrj\Network Model.IntPrjfolder\Network Data.IntPrjfolder\Сеть.ElmNet\ВЕТВИ\134-172-1.ElmLne</t>
  </si>
  <si>
    <t>\djaza.IntUser\CSPA_Model_(0606).IntPrj\Network Model.IntPrjfolder\Network Data.IntPrjfolder\Сеть.ElmNet\УЗЛЫ\Н_(134)_АТБАСАР-220.ElmLod</t>
  </si>
  <si>
    <t>\djaza.IntUser\CSPA_Model_(0606).IntPrj\Network Model.IntPrjfolder\Network Data.IntPrjfolder\Сеть.ElmNet\УЗЛЫ\ШР(У)\(134)_АТБАСАР-220_Р.ElmShnt</t>
  </si>
  <si>
    <t>\djaza.IntUser\CSPA_Model_(0606).IntPrj\Network Model.IntPrjfolder\Network Data.IntPrjfolder\Сеть.ElmNet\УЗЛЫ\(135)_КГПП-220.ElmTerm</t>
  </si>
  <si>
    <t>\djaza.IntUser\CSPA_Model_(0606).IntPrj\Network Model.IntPrjfolder\Network Data.IntPrjfolder\Сеть.ElmNet\ВЕТВИ\135-176-1.ElmLne</t>
  </si>
  <si>
    <t>\djaza.IntUser\CSPA_Model_(0606).IntPrj\Network Model.IntPrjfolder\Network Data.IntPrjfolder\Сеть.ElmNet\ВЕТВИ\135-159-1.ElmLne</t>
  </si>
  <si>
    <t>\djaza.IntUser\CSPA_Model_(0606).IntPrj\Network Model.IntPrjfolder\Network Data.IntPrjfolder\Сеть.ElmNet\УЗЛЫ\Н_(135)_КГПП-220.ElmLod</t>
  </si>
  <si>
    <t>\djaza.IntUser\CSPA_Model_(0606).IntPrj\Network Model.IntPrjfolder\Network Data.IntPrjfolder\Сеть.ElmNet\УЗЛЫ\(136)_КИЯЛЫ-220.ElmTerm</t>
  </si>
  <si>
    <t>\djaza.IntUser\CSPA_Model_(0606).IntPrj\Network Model.IntPrjfolder\Network Data.IntPrjfolder\Сеть.ElmNet\ВЕТВИ\136-148-1.ElmLne</t>
  </si>
  <si>
    <t>\djaza.IntUser\CSPA_Model_(0606).IntPrj\Network Model.IntPrjfolder\Network Data.IntPrjfolder\Сеть.ElmNet\ВЕТВИ\159-136-1.ElmLne</t>
  </si>
  <si>
    <t>\djaza.IntUser\CSPA_Model_(0606).IntPrj\Network Model.IntPrjfolder\Network Data.IntPrjfolder\Сеть.ElmNet\УЗЛЫ\Н_(136)_КИЯЛЫ-220.ElmLod</t>
  </si>
  <si>
    <t>\djaza.IntUser\CSPA_Model_(0606).IntPrj\Network Model.IntPrjfolder\Network Data.IntPrjfolder\Сеть.ElmNet\УЗЛЫ\(142)_ПТЭЦ-2-110.ElmTerm</t>
  </si>
  <si>
    <t>\djaza.IntUser\CSPA_Model_(0606).IntPrj\Network Model.IntPrjfolder\Network Data.IntPrjfolder\Сеть.ElmNet\ВЕТВИ\160-142-1.ElmLne</t>
  </si>
  <si>
    <t>\djaza.IntUser\CSPA_Model_(0606).IntPrj\Network Model.IntPrjfolder\Network Data.IntPrjfolder\Сеть.ElmNet\УЗЛЫ\Н_(142)_ПТЭЦ-2-110.ElmLod</t>
  </si>
  <si>
    <t>\djaza.IntUser\CSPA_Model_(0606).IntPrj\Network Model.IntPrjfolder\Network Data.IntPrjfolder\Сеть.ElmNet\УЗЛЫ\StaticGen\СГ_(142)_ПТЭЦ-2-110.ElmGenstat</t>
  </si>
  <si>
    <t>\djaza.IntUser\CSPA_Model_(0606).IntPrj\Network Model.IntPrjfolder\Network Data.IntPrjfolder\Сеть.ElmNet\УЗЛЫ\(143)_СМИРНОВО-220.ElmTerm</t>
  </si>
  <si>
    <t>\djaza.IntUser\CSPA_Model_(0606).IntPrj\Network Model.IntPrjfolder\Network Data.IntPrjfolder\Сеть.ElmNet\ВЕТВИ\143-148-1.ElmLne</t>
  </si>
  <si>
    <t>\djaza.IntUser\CSPA_Model_(0606).IntPrj\Network Model.IntPrjfolder\Network Data.IntPrjfolder\Сеть.ElmNet\ВЕТВИ\143-148-2.ElmLne</t>
  </si>
  <si>
    <t>\djaza.IntUser\CSPA_Model_(0606).IntPrj\Network Model.IntPrjfolder\Network Data.IntPrjfolder\Сеть.ElmNet\ВЕТВИ\144-143-2.ElmLne</t>
  </si>
  <si>
    <t>\djaza.IntUser\CSPA_Model_(0606).IntPrj\Network Model.IntPrjfolder\Network Data.IntPrjfolder\Сеть.ElmNet\ВЕТВИ\144-143-1.ElmLne</t>
  </si>
  <si>
    <t>\djaza.IntUser\CSPA_Model_(0606).IntPrj\Network Model.IntPrjfolder\Network Data.IntPrjfolder\Сеть.ElmNet\УЗЛЫ\(144)_ПТЭЦ-2-220.ElmTerm</t>
  </si>
  <si>
    <t>\djaza.IntUser\CSPA_Model_(0606).IntPrj\Network Model.IntPrjfolder\Network Data.IntPrjfolder\Сеть.ElmNet\УЗЛЫ\Н_(144)_ПТЭЦ-2-220.ElmLod</t>
  </si>
  <si>
    <t>\djaza.IntUser\CSPA_Model_(0606).IntPrj\Network Model.IntPrjfolder\Network Data.IntPrjfolder\Сеть.ElmNet\УЗЛЫ\StaticGen\СГ_(144)_ПТЭЦ-2-220.ElmGenstat</t>
  </si>
  <si>
    <t>\djaza.IntUser\CSPA_Model_(0606).IntPrj\Network Model.IntPrjfolder\Network Data.IntPrjfolder\Сеть.ElmNet\УЗЛЫ\(147)_АВРОРА-500.ElmTerm</t>
  </si>
  <si>
    <t>\djaza.IntUser\CSPA_Model_(0606).IntPrj\Network Model.IntPrjfolder\Network Data.IntPrjfolder\Сеть.ElmNet\ВЕТВИ\147-175-1.ElmLne</t>
  </si>
  <si>
    <t>\djaza.IntUser\CSPA_Model_(0606).IntPrj\Network Model.IntPrjfolder\Network Data.IntPrjfolder\Сеть.ElmNet\ВЕТВИ\147-1817-1.ElmLne</t>
  </si>
  <si>
    <t>\djaza.IntUser\CSPA_Model_(0606).IntPrj\Network Model.IntPrjfolder\Network Data.IntPrjfolder\Сеть.ElmNet\ВЕТВИ\147-4727-1.ElmLne</t>
  </si>
  <si>
    <t>\djaza.IntUser\CSPA_Model_(0606).IntPrj\Network Model.IntPrjfolder\Network Data.IntPrjfolder\Сеть.ElmNet\УЗЛЫ\ШР(У)\(147)_АВРОРА-500_Р1.ElmShnt</t>
  </si>
  <si>
    <t>\djaza.IntUser\CSPA_Model_(0606).IntPrj\Network Model.IntPrjfolder\Network Data.IntPrjfolder\Сеть.ElmNet\УЗЛЫ\ШР(У)\(147)_АВРОРА-500_Р2.ElmShnt</t>
  </si>
  <si>
    <t>\djaza.IntUser\CSPA_Model_(0606).IntPrj\Network Model.IntPrjfolder\Network Data.IntPrjfolder\Сеть.ElmNet\УЗЛЫ\(148)_АВРОРА-220.ElmTerm</t>
  </si>
  <si>
    <t>\djaza.IntUser\CSPA_Model_(0606).IntPrj\Network Model.IntPrjfolder\Network Data.IntPrjfolder\Сеть.ElmNet\УЗЛЫ\Н_(148)_АВРОРА-220.ElmLod</t>
  </si>
  <si>
    <t>\djaza.IntUser\CSPA_Model_(0606).IntPrj\Network Model.IntPrjfolder\Network Data.IntPrjfolder\Сеть.ElmNet\ВЕТВИ\148-161-1.ElmLne</t>
  </si>
  <si>
    <t>\djaza.IntUser\CSPA_Model_(0606).IntPrj\Network Model.IntPrjfolder\Network Data.IntPrjfolder\Сеть.ElmNet\ВЕТВИ\148-4781-1.ElmLne</t>
  </si>
  <si>
    <t>\djaza.IntUser\CSPA_Model_(0606).IntPrj\Network Model.IntPrjfolder\Network Data.IntPrjfolder\Сеть.ElmNet\УЗЛЫ\(150)_МАКИНСК-220.ElmTerm</t>
  </si>
  <si>
    <t>\djaza.IntUser\CSPA_Model_(0606).IntPrj\Network Model.IntPrjfolder\Network Data.IntPrjfolder\Сеть.ElmNet\ВЕТВИ\150-151-1.ElmLne</t>
  </si>
  <si>
    <t>\djaza.IntUser\CSPA_Model_(0606).IntPrj\Network Model.IntPrjfolder\Network Data.IntPrjfolder\Сеть.ElmNet\ВЕТВИ\179-150-1.ElmLne</t>
  </si>
  <si>
    <t>\djaza.IntUser\CSPA_Model_(0606).IntPrj\Network Model.IntPrjfolder\Network Data.IntPrjfolder\Сеть.ElmNet\УЗЛЫ\Н_(150)_МАКИНСК-220.ElmLod</t>
  </si>
  <si>
    <t>\djaza.IntUser\CSPA_Model_(0606).IntPrj\Network Model.IntPrjfolder\Network Data.IntPrjfolder\Сеть.ElmNet\УЗЛЫ\ШР(У)\(150)_МАКИНСК-220_Р.ElmShnt</t>
  </si>
  <si>
    <t>\djaza.IntUser\CSPA_Model_(0606).IntPrj\Network Model.IntPrjfolder\Network Data.IntPrjfolder\Сеть.ElmNet\ВЕТВИ\178-150-1.ElmLne</t>
  </si>
  <si>
    <t>\djaza.IntUser\CSPA_Model_(0606).IntPrj\Network Model.IntPrjfolder\Network Data.IntPrjfolder\Сеть.ElmNet\УЗЛЫ\(151)_СТЕПНАЯ-220.ElmTerm</t>
  </si>
  <si>
    <t>\djaza.IntUser\CSPA_Model_(0606).IntPrj\Network Model.IntPrjfolder\Network Data.IntPrjfolder\Сеть.ElmNet\УЗЛЫ\Н_(151)_СТЕПНАЯ-220.ElmLod</t>
  </si>
  <si>
    <t>\djaza.IntUser\CSPA_Model_(0606).IntPrj\Network Model.IntPrjfolder\Network Data.IntPrjfolder\Сеть.ElmNet\УЗЛЫ\StaticGen\СГ_(151)_СТЕПНАЯ-220.ElmGenstat</t>
  </si>
  <si>
    <t>\djaza.IntUser\CSPA_Model_(0606).IntPrj\Network Model.IntPrjfolder\Network Data.IntPrjfolder\Сеть.ElmNet\УЗЛЫ\(153)_ЯНКО(Т)-220.ElmTerm</t>
  </si>
  <si>
    <t>\djaza.IntUser\CSPA_Model_(0606).IntPrj\Network Model.IntPrjfolder\Network Data.IntPrjfolder\Сеть.ElmNet\ВЕТВИ\157-153-1.ElmLne</t>
  </si>
  <si>
    <t>\djaza.IntUser\CSPA_Model_(0606).IntPrj\Network Model.IntPrjfolder\Network Data.IntPrjfolder\Сеть.ElmNet\ВЕТВИ\153-173-1.ElmLne</t>
  </si>
  <si>
    <t>\djaza.IntUser\CSPA_Model_(0606).IntPrj\Network Model.IntPrjfolder\Network Data.IntPrjfolder\Сеть.ElmNet\УЗЛЫ\Н_(153)_ЯНКО(Т)-220.ElmLod</t>
  </si>
  <si>
    <t>\djaza.IntUser\CSPA_Model_(0606).IntPrj\Network Model.IntPrjfolder\Network Data.IntPrjfolder\Сеть.ElmNet\УЗЛЫ\(155)_ВЭС_ЕРЕЙМЕНТАУ-220.ElmTerm</t>
  </si>
  <si>
    <t>\djaza.IntUser\CSPA_Model_(0606).IntPrj\Network Model.IntPrjfolder\Network Data.IntPrjfolder\Сеть.ElmNet\ВЕТВИ\167-155-1.ElmLne</t>
  </si>
  <si>
    <t>\djaza.IntUser\CSPA_Model_(0606).IntPrj\Network Model.IntPrjfolder\Network Data.IntPrjfolder\Сеть.ElmNet\ВЕТВИ\155-166-1.ElmLne</t>
  </si>
  <si>
    <t>\djaza.IntUser\CSPA_Model_(0606).IntPrj\Network Model.IntPrjfolder\Network Data.IntPrjfolder\Сеть.ElmNet\УЗЛЫ\StaticGen\СГ_(155)_ВЭС_ЕРЕЙМЕНТАУ-220.ElmGenstat</t>
  </si>
  <si>
    <t>\djaza.IntUser\CSPA_Model_(0606).IntPrj\Network Model.IntPrjfolder\Network Data.IntPrjfolder\Сеть.ElmNet\УЗЛЫ\(156)_УГОЛКИ(Т)-220.ElmTerm</t>
  </si>
  <si>
    <t>\djaza.IntUser\CSPA_Model_(0606).IntPrj\Network Model.IntPrjfolder\Network Data.IntPrjfolder\Сеть.ElmNet\ВЕТВИ\173-156-1.ElmLne</t>
  </si>
  <si>
    <t>\djaza.IntUser\CSPA_Model_(0606).IntPrj\Network Model.IntPrjfolder\Network Data.IntPrjfolder\Сеть.ElmNet\ВЕТВИ\176-156-1.ElmLne</t>
  </si>
  <si>
    <t>\djaza.IntUser\CSPA_Model_(0606).IntPrj\Network Model.IntPrjfolder\Network Data.IntPrjfolder\Сеть.ElmNet\УЗЛЫ\Н_(156)_УГОЛКИ(Т)-220.ElmLod</t>
  </si>
  <si>
    <t>\djaza.IntUser\CSPA_Model_(0606).IntPrj\Network Model.IntPrjfolder\Network Data.IntPrjfolder\Сеть.ElmNet\УЗЛЫ\(157)_КУЙБЫШЕВСКАЯ-220.ElmTerm</t>
  </si>
  <si>
    <t>\djaza.IntUser\CSPA_Model_(0606).IntPrj\Network Model.IntPrjfolder\Network Data.IntPrjfolder\Сеть.ElmNet\ВЕТВИ\186-157-1.ElmLne</t>
  </si>
  <si>
    <t>\djaza.IntUser\CSPA_Model_(0606).IntPrj\Network Model.IntPrjfolder\Network Data.IntPrjfolder\Сеть.ElmNet\УЗЛЫ\Н_(157)_КУЙБЫШЕВСКАЯ-220.ElmLod</t>
  </si>
  <si>
    <t>\djaza.IntUser\CSPA_Model_(0606).IntPrj\Network Model.IntPrjfolder\Network Data.IntPrjfolder\Сеть.ElmNet\УЗЛЫ\(159)_КРАСНОАРМЕЙСКАЯ-220.ElmTerm</t>
  </si>
  <si>
    <t>\djaza.IntUser\CSPA_Model_(0606).IntPrj\Network Model.IntPrjfolder\Network Data.IntPrjfolder\Сеть.ElmNet\УЗЛЫ\Н_(159)_КРАСНОАРМЕЙСКАЯ-220.ElmLod</t>
  </si>
  <si>
    <t>\djaza.IntUser\CSPA_Model_(0606).IntPrj\Network Model.IntPrjfolder\Network Data.IntPrjfolder\Сеть.ElmNet\УЗЛЫ\(160)_СИБИРЬ-110.ElmTerm</t>
  </si>
  <si>
    <t>\djaza.IntUser\CSPA_Model_(0606).IntPrj\Network Model.IntPrjfolder\Network Data.IntPrjfolder\Сеть.ElmNet\УЗЛЫ\Н_(160)_СИБИРЬ-110.ElmLod</t>
  </si>
  <si>
    <t>\djaza.IntUser\CSPA_Model_(0606).IntPrj\Network Model.IntPrjfolder\Network Data.IntPrjfolder\Сеть.ElmNet\УЗЛЫ\(161)_СИБИРЬ-220.ElmTerm</t>
  </si>
  <si>
    <t>\djaza.IntUser\CSPA_Model_(0606).IntPrj\Network Model.IntPrjfolder\Network Data.IntPrjfolder\Сеть.ElmNet\УЗЛЫ\(162)_ТАСТАК(Т)-220.ElmTerm</t>
  </si>
  <si>
    <t>\djaza.IntUser\CSPA_Model_(0606).IntPrj\Network Model.IntPrjfolder\Network Data.IntPrjfolder\Сеть.ElmNet\УЗЛЫ\Н_(162)_ТАСТАК(Т)-220.ElmLod</t>
  </si>
  <si>
    <t>\djaza.IntUser\CSPA_Model_(0606).IntPrj\Network Model.IntPrjfolder\Network Data.IntPrjfolder\Сеть.ElmNet\УЗЛЫ\(1621)_РУБЦОВСКАЯ-500.ElmTerm</t>
  </si>
  <si>
    <t>\djaza.IntUser\CSPA_Model_(0606).IntPrj\Network Model.IntPrjfolder\Network Data.IntPrjfolder\Сеть.ElmNet\ВЕТВИ\1621-1630-1.ElmLne</t>
  </si>
  <si>
    <t>\djaza.IntUser\CSPA_Model_(0606).IntPrj\Network Model.IntPrjfolder\Network Data.IntPrjfolder\Сеть.ElmNet\ВЕТВИ\1621-240-1.ElmLne</t>
  </si>
  <si>
    <t>\djaza.IntUser\CSPA_Model_(0606).IntPrj\Network Model.IntPrjfolder\Network Data.IntPrjfolder\Сеть.ElmNet\ВЕТВИ\31-1621-1.ElmLne</t>
  </si>
  <si>
    <t>\djaza.IntUser\CSPA_Model_(0606).IntPrj\Network Model.IntPrjfolder\Network Data.IntPrjfolder\Сеть.ElmNet\УЗЛЫ\ШР(У)\(1621)_РУБЦОВСКАЯ-500_Р1.ElmShnt</t>
  </si>
  <si>
    <t>\djaza.IntUser\CSPA_Model_(0606).IntPrj\Network Model.IntPrjfolder\Network Data.IntPrjfolder\Сеть.ElmNet\УЗЛЫ\ШР(У)\(1621)_РУБЦОВСКАЯ-500_Р2.ElmShnt</t>
  </si>
  <si>
    <t>\djaza.IntUser\CSPA_Model_(0606).IntPrj\Network Model.IntPrjfolder\Network Data.IntPrjfolder\Сеть.ElmNet\УЗЛЫ\(1622)_РУБЦОВСКАЯ-220.ElmTerm</t>
  </si>
  <si>
    <t>\djaza.IntUser\CSPA_Model_(0606).IntPrj\Network Model.IntPrjfolder\Network Data.IntPrjfolder\Сеть.ElmNet\УЗЛЫ\Н_(1622)_РУБЦОВСКАЯ-220.ElmLod</t>
  </si>
  <si>
    <t>\djaza.IntUser\CSPA_Model_(0606).IntPrj\Network Model.IntPrjfolder\Network Data.IntPrjfolder\Сеть.ElmNet\УЗЛЫ\(163)_ИРЧЕНКО(Т)-220.ElmTerm</t>
  </si>
  <si>
    <t>\djaza.IntUser\CSPA_Model_(0606).IntPrj\Network Model.IntPrjfolder\Network Data.IntPrjfolder\Сеть.ElmNet\УЗЛЫ\Н_(163)_ИРЧЕНКО(Т)-220.ElmLod</t>
  </si>
  <si>
    <t>\djaza.IntUser\CSPA_Model_(0606).IntPrj\Network Model.IntPrjfolder\Network Data.IntPrjfolder\Сеть.ElmNet\УЗЛЫ\(1630)_БАРНАУЛ-500.ElmTerm</t>
  </si>
  <si>
    <t>\djaza.IntUser\CSPA_Model_(0606).IntPrj\Network Model.IntPrjfolder\Network Data.IntPrjfolder\Сеть.ElmNet\УЗЛЫ\Н_(1630)_БАРНАУЛ-500.ElmLod</t>
  </si>
  <si>
    <t>\djaza.IntUser\CSPA_Model_(0606).IntPrj\Network Model.IntPrjfolder\Network Data.IntPrjfolder\Сеть.ElmNet\УЗЛЫ\StaticGen\СГ_(1630)_БАРНАУЛ-500.ElmGenstat</t>
  </si>
  <si>
    <t>\djaza.IntUser\CSPA_Model_(0606).IntPrj\Network Model.IntPrjfolder\Network Data.IntPrjfolder\Сеть.ElmNet\ВЕТВИ\1630-1638-1.ElmLne</t>
  </si>
  <si>
    <t>\djaza.IntUser\CSPA_Model_(0606).IntPrj\Network Model.IntPrjfolder\Network Data.IntPrjfolder\Сеть.ElmNet\ВЕТВИ\1630-1660-1.ElmLne</t>
  </si>
  <si>
    <t>\djaza.IntUser\CSPA_Model_(0606).IntPrj\Network Model.IntPrjfolder\Network Data.IntPrjfolder\Сеть.ElmNet\ВЕТВИ\1630-1660-2.ElmLne</t>
  </si>
  <si>
    <t>\djaza.IntUser\CSPA_Model_(0606).IntPrj\Network Model.IntPrjfolder\Network Data.IntPrjfolder\Сеть.ElmNet\УЗЛЫ\ШР(У)\(1630)_БАРНАУЛ-500_Р1.ElmShnt</t>
  </si>
  <si>
    <t>\djaza.IntUser\CSPA_Model_(0606).IntPrj\Network Model.IntPrjfolder\Network Data.IntPrjfolder\Сеть.ElmNet\УЗЛЫ\ШР(У)\(1630)_БАРНАУЛ-500_Р2.ElmShnt</t>
  </si>
  <si>
    <t>\djaza.IntUser\CSPA_Model_(0606).IntPrj\Network Model.IntPrjfolder\Network Data.IntPrjfolder\Сеть.ElmNet\УЗЛЫ\ШР(У)\(1630)_БАРНАУЛ-500_Р3.ElmShnt</t>
  </si>
  <si>
    <t>\djaza.IntUser\CSPA_Model_(0606).IntPrj\Network Model.IntPrjfolder\Network Data.IntPrjfolder\Сеть.ElmNet\УЗЛЫ\(1631)_ЗАРЯ-500.ElmTerm</t>
  </si>
  <si>
    <t>\djaza.IntUser\CSPA_Model_(0606).IntPrj\Network Model.IntPrjfolder\Network Data.IntPrjfolder\Сеть.ElmNet\ВЕТВИ\1631-1632-1.ElmLne</t>
  </si>
  <si>
    <t>\djaza.IntUser\CSPA_Model_(0606).IntPrj\Network Model.IntPrjfolder\Network Data.IntPrjfolder\Сеть.ElmNet\ВЕТВИ\1631-9917-1.ElmLne</t>
  </si>
  <si>
    <t>\djaza.IntUser\CSPA_Model_(0606).IntPrj\Network Model.IntPrjfolder\Network Data.IntPrjfolder\Сеть.ElmNet\ВЕТВИ\1660-1631-1.ElmLne</t>
  </si>
  <si>
    <t>\djaza.IntUser\CSPA_Model_(0606).IntPrj\Network Model.IntPrjfolder\Network Data.IntPrjfolder\Сеть.ElmNet\УЗЛЫ\Н_(1631)_ЗАРЯ-500.ElmLod</t>
  </si>
  <si>
    <t>\djaza.IntUser\CSPA_Model_(0606).IntPrj\Network Model.IntPrjfolder\Network Data.IntPrjfolder\Сеть.ElmNet\УЗЛЫ\ШР(У)\(1631)_ЗАРЯ-500_Р1.ElmShnt</t>
  </si>
  <si>
    <t>\djaza.IntUser\CSPA_Model_(0606).IntPrj\Network Model.IntPrjfolder\Network Data.IntPrjfolder\Сеть.ElmNet\УЗЛЫ\StaticGen\СГ_(1631)_ЗАРЯ-500.ElmGenstat</t>
  </si>
  <si>
    <t>\djaza.IntUser\CSPA_Model_(0606).IntPrj\Network Model.IntPrjfolder\Network Data.IntPrjfolder\Сеть.ElmNet\УЗЛЫ\(1632)_ЮРГА-500.ElmTerm</t>
  </si>
  <si>
    <t>\djaza.IntUser\CSPA_Model_(0606).IntPrj\Network Model.IntPrjfolder\Network Data.IntPrjfolder\Сеть.ElmNet\УЗЛЫ\Н_(1632)_ЮРГА-500.ElmLod</t>
  </si>
  <si>
    <t>\djaza.IntUser\CSPA_Model_(0606).IntPrj\Network Model.IntPrjfolder\Network Data.IntPrjfolder\Сеть.ElmNet\УЗЛЫ\StaticGen\СГ_(1632)_ЮРГА-500.ElmGenstat</t>
  </si>
  <si>
    <t>\djaza.IntUser\CSPA_Model_(0606).IntPrj\Network Model.IntPrjfolder\Network Data.IntPrjfolder\Сеть.ElmNet\УЗЛЫ\(1636)_ИТАТСКАЯ-500.ElmTerm</t>
  </si>
  <si>
    <t>\djaza.IntUser\CSPA_Model_(0606).IntPrj\Network Model.IntPrjfolder\Network Data.IntPrjfolder\Сеть.ElmNet\ВЕТВИ\1660-1636-1.ElmLne</t>
  </si>
  <si>
    <t>\djaza.IntUser\CSPA_Model_(0606).IntPrj\Network Model.IntPrjfolder\Network Data.IntPrjfolder\Сеть.ElmNet\УЗЛЫ\Н_(1636)_ИТАТСКАЯ-500.ElmLod</t>
  </si>
  <si>
    <t>\djaza.IntUser\CSPA_Model_(0606).IntPrj\Network Model.IntPrjfolder\Network Data.IntPrjfolder\Сеть.ElmNet\УЗЛЫ\StaticGen\СГ_(1636)_ИТАТСКАЯ-500.ElmGenstat</t>
  </si>
  <si>
    <t>\djaza.IntUser\CSPA_Model_(0606).IntPrj\Network Model.IntPrjfolder\Network Data.IntPrjfolder\Сеть.ElmNet\УЗЛЫ\ШР(У)\(1636)_ИТАТСКАЯ-500_Р1.ElmShnt</t>
  </si>
  <si>
    <t>\djaza.IntUser\CSPA_Model_(0606).IntPrj\Network Model.IntPrjfolder\Network Data.IntPrjfolder\Сеть.ElmNet\УЗЛЫ\ШР(У)\(1636)_ИТАТСКАЯ-500_Р2.ElmShnt</t>
  </si>
  <si>
    <t>\djaza.IntUser\CSPA_Model_(0606).IntPrj\Network Model.IntPrjfolder\Network Data.IntPrjfolder\Сеть.ElmNet\УЗЛЫ\(1638)_НОВОКУЗНЕЦКАЯ-500.ElmTerm</t>
  </si>
  <si>
    <t>\djaza.IntUser\CSPA_Model_(0606).IntPrj\Network Model.IntPrjfolder\Network Data.IntPrjfolder\Сеть.ElmNet\УЗЛЫ\Н_(1638)_НОВОКУЗНЕЦКАЯ-500.ElmLod</t>
  </si>
  <si>
    <t>\djaza.IntUser\CSPA_Model_(0606).IntPrj\Network Model.IntPrjfolder\Network Data.IntPrjfolder\Сеть.ElmNet\УЗЛЫ\StaticGen\СГ_(1638)_НОВОКУЗНЕЦКАЯ-500.ElmGenstat</t>
  </si>
  <si>
    <t>\djaza.IntUser\CSPA_Model_(0606).IntPrj\Network Model.IntPrjfolder\Network Data.IntPrjfolder\Сеть.ElmNet\УЗЛЫ\(164)_ЖАКСЫ(Т)-220.ElmTerm</t>
  </si>
  <si>
    <t>\djaza.IntUser\CSPA_Model_(0606).IntPrj\Network Model.IntPrjfolder\Network Data.IntPrjfolder\Сеть.ElmNet\ВЕТВИ\164-172-1.ElmLne</t>
  </si>
  <si>
    <t>\djaza.IntUser\CSPA_Model_(0606).IntPrj\Network Model.IntPrjfolder\Network Data.IntPrjfolder\Сеть.ElmNet\ВЕТВИ\165-164-1.ElmLne</t>
  </si>
  <si>
    <t>\djaza.IntUser\CSPA_Model_(0606).IntPrj\Network Model.IntPrjfolder\Network Data.IntPrjfolder\Сеть.ElmNet\УЗЛЫ\Н_(164)_ЖАКСЫ(Т)-220.ElmLod</t>
  </si>
  <si>
    <t>\djaza.IntUser\CSPA_Model_(0606).IntPrj\Network Model.IntPrjfolder\Network Data.IntPrjfolder\Сеть.ElmNet\УЗЛЫ\(1640)_БАРНАУЛ-220.ElmTerm</t>
  </si>
  <si>
    <t>\djaza.IntUser\CSPA_Model_(0606).IntPrj\Network Model.IntPrjfolder\Network Data.IntPrjfolder\Сеть.ElmNet\ВЕТВИ\1673-1640-1.ElmLne</t>
  </si>
  <si>
    <t>\djaza.IntUser\CSPA_Model_(0606).IntPrj\Network Model.IntPrjfolder\Network Data.IntPrjfolder\Сеть.ElmNet\УЗЛЫ\Н_(1640)_БАРНАУЛ-220.ElmLod</t>
  </si>
  <si>
    <t>\djaza.IntUser\CSPA_Model_(0606).IntPrj\Network Model.IntPrjfolder\Network Data.IntPrjfolder\Сеть.ElmNet\УЗЛЫ\(165)_ОП-80(Т)-220.ElmTerm</t>
  </si>
  <si>
    <t>\djaza.IntUser\CSPA_Model_(0606).IntPrj\Network Model.IntPrjfolder\Network Data.IntPrjfolder\Сеть.ElmNet\ВЕТВИ\170-165-1.ElmLne</t>
  </si>
  <si>
    <t>\djaza.IntUser\CSPA_Model_(0606).IntPrj\Network Model.IntPrjfolder\Network Data.IntPrjfolder\Сеть.ElmNet\УЗЛЫ\(166)_ЕРМЕНТАУ(Т)-220.ElmTerm</t>
  </si>
  <si>
    <t>\djaza.IntUser\CSPA_Model_(0606).IntPrj\Network Model.IntPrjfolder\Network Data.IntPrjfolder\Сеть.ElmNet\ВЕТВИ\166-58-1.ElmLne</t>
  </si>
  <si>
    <t>\djaza.IntUser\CSPA_Model_(0606).IntPrj\Network Model.IntPrjfolder\Network Data.IntPrjfolder\Сеть.ElmNet\УЗЛЫ\Н_(166)_ЕРМЕНТАУ(Т)-220.ElmLod</t>
  </si>
  <si>
    <t>\djaza.IntUser\CSPA_Model_(0606).IntPrj\Network Model.IntPrjfolder\Network Data.IntPrjfolder\Сеть.ElmNet\УЗЛЫ\(1660)_АЛТАЙ-500.ElmTerm</t>
  </si>
  <si>
    <t>\djaza.IntUser\CSPA_Model_(0606).IntPrj\Network Model.IntPrjfolder\Network Data.IntPrjfolder\Сеть.ElmNet\УЗЛЫ\ШР(У)\(1660)_АЛТАЙ-500_Р4.ElmShnt</t>
  </si>
  <si>
    <t>\djaza.IntUser\CSPA_Model_(0606).IntPrj\Network Model.IntPrjfolder\Network Data.IntPrjfolder\Сеть.ElmNet\УЗЛЫ\StaticGen\СГ_(1660)_АЛТАЙ-500.ElmGenstat</t>
  </si>
  <si>
    <t>\djaza.IntUser\CSPA_Model_(0606).IntPrj\Network Model.IntPrjfolder\Network Data.IntPrjfolder\Сеть.ElmNet\ВЕТВИ\26-1660-1.ElmLne</t>
  </si>
  <si>
    <t>\djaza.IntUser\CSPA_Model_(0606).IntPrj\Network Model.IntPrjfolder\Network Data.IntPrjfolder\Сеть.ElmNet\УЗЛЫ\Н_(1660)_АЛТАЙ-500.ElmLod</t>
  </si>
  <si>
    <t>\djaza.IntUser\CSPA_Model_(0606).IntPrj\Network Model.IntPrjfolder\Network Data.IntPrjfolder\Сеть.ElmNet\УЗЛЫ\ШР(У)\(1660)_АЛТАЙ-500_Р1.ElmShnt</t>
  </si>
  <si>
    <t>\djaza.IntUser\CSPA_Model_(0606).IntPrj\Network Model.IntPrjfolder\Network Data.IntPrjfolder\Сеть.ElmNet\УЗЛЫ\ШР(У)\(1660)_АЛТАЙ-500_Р2.ElmShnt</t>
  </si>
  <si>
    <t>\djaza.IntUser\CSPA_Model_(0606).IntPrj\Network Model.IntPrjfolder\Network Data.IntPrjfolder\Сеть.ElmNet\УЗЛЫ\ШР(У)\(1660)_АЛТАЙ-500_Р3.ElmShnt</t>
  </si>
  <si>
    <t>\djaza.IntUser\CSPA_Model_(0606).IntPrj\Network Model.IntPrjfolder\Network Data.IntPrjfolder\Сеть.ElmNet\УЗЛЫ\(167)_ЕРКЕНШИЛИК(Т)-220.ElmTerm</t>
  </si>
  <si>
    <t>\djaza.IntUser\CSPA_Model_(0606).IntPrj\Network Model.IntPrjfolder\Network Data.IntPrjfolder\Сеть.ElmNet\ВЕТВИ\167-169-1.ElmLne</t>
  </si>
  <si>
    <t>\djaza.IntUser\CSPA_Model_(0606).IntPrj\Network Model.IntPrjfolder\Network Data.IntPrjfolder\Сеть.ElmNet\УЗЛЫ\Н_(167)_ЕРКЕНШИЛИК(Т)-220.ElmLod</t>
  </si>
  <si>
    <t>\djaza.IntUser\CSPA_Model_(0606).IntPrj\Network Model.IntPrjfolder\Network Data.IntPrjfolder\Сеть.ElmNet\УЗЛЫ\(1671)_БАРАБИНСКАЯ-220.ElmTerm</t>
  </si>
  <si>
    <t>\djaza.IntUser\CSPA_Model_(0606).IntPrj\Network Model.IntPrjfolder\Network Data.IntPrjfolder\Сеть.ElmNet\УЗЛЫ\Н_(1671)_БАРАБИНСКАЯ-220.ElmLod</t>
  </si>
  <si>
    <t>\djaza.IntUser\CSPA_Model_(0606).IntPrj\Network Model.IntPrjfolder\Network Data.IntPrjfolder\Сеть.ElmNet\УЗЛЫ\(1673)_УРОЖАЙНАЯ-220.ElmTerm</t>
  </si>
  <si>
    <t>\djaza.IntUser\CSPA_Model_(0606).IntPrj\Network Model.IntPrjfolder\Network Data.IntPrjfolder\Сеть.ElmNet\ВЕТВИ\1851-1673-1.ElmLne</t>
  </si>
  <si>
    <t>\djaza.IntUser\CSPA_Model_(0606).IntPrj\Network Model.IntPrjfolder\Network Data.IntPrjfolder\Сеть.ElmNet\УЗЛЫ\Н_(1673)_УРОЖАЙНАЯ-220.ElmLod</t>
  </si>
  <si>
    <t>\djaza.IntUser\CSPA_Model_(0606).IntPrj\Network Model.IntPrjfolder\Network Data.IntPrjfolder\Сеть.ElmNet\УЗЛЫ\(169)_САРЫ-ОБА(Т)-220.ElmTerm</t>
  </si>
  <si>
    <t>\djaza.IntUser\CSPA_Model_(0606).IntPrj\Network Model.IntPrjfolder\Network Data.IntPrjfolder\Сеть.ElmNet\УЗЛЫ\Н_(169)_САРЫ-ОБА(Т)-220.ElmLod</t>
  </si>
  <si>
    <t>\djaza.IntUser\CSPA_Model_(0606).IntPrj\Network Model.IntPrjfolder\Network Data.IntPrjfolder\Сеть.ElmNet\УЗЛЫ\(170)_ЕСИЛЬ-220.ElmTerm</t>
  </si>
  <si>
    <t>\djaza.IntUser\CSPA_Model_(0606).IntPrj\Network Model.IntPrjfolder\Network Data.IntPrjfolder\Сеть.ElmNet\ВЕТВИ\170-172-1.ElmLne</t>
  </si>
  <si>
    <t>\djaza.IntUser\CSPA_Model_(0606).IntPrj\Network Model.IntPrjfolder\Network Data.IntPrjfolder\Сеть.ElmNet\ВЕТВИ\170-585-1.ElmLne</t>
  </si>
  <si>
    <t>\djaza.IntUser\CSPA_Model_(0606).IntPrj\Network Model.IntPrjfolder\Network Data.IntPrjfolder\Сеть.ElmNet\ВЕТВИ\573-170-1.ElmLne</t>
  </si>
  <si>
    <t>\djaza.IntUser\CSPA_Model_(0606).IntPrj\Network Model.IntPrjfolder\Network Data.IntPrjfolder\Сеть.ElmNet\ВЕТВИ\170-186-1.ElmLne</t>
  </si>
  <si>
    <t>\djaza.IntUser\CSPA_Model_(0606).IntPrj\Network Model.IntPrjfolder\Network Data.IntPrjfolder\Сеть.ElmNet\УЗЛЫ\Н_(170)_ЕСИЛЬ-220.ElmLod</t>
  </si>
  <si>
    <t>\djaza.IntUser\CSPA_Model_(0606).IntPrj\Network Model.IntPrjfolder\Network Data.IntPrjfolder\Сеть.ElmNet\УЗЛЫ\(172)_ПЕРЕКАТНАЯ(Т)-220.ElmTerm</t>
  </si>
  <si>
    <t>\djaza.IntUser\CSPA_Model_(0606).IntPrj\Network Model.IntPrjfolder\Network Data.IntPrjfolder\Сеть.ElmNet\УЗЛЫ\Н_(172)_ПЕРЕКАТНАЯ(Т)-220.ElmLod</t>
  </si>
  <si>
    <t>\djaza.IntUser\CSPA_Model_(0606).IntPrj\Network Model.IntPrjfolder\Network Data.IntPrjfolder\Сеть.ElmNet\УЗЛЫ\(173)_БУРАН-220.ElmTerm</t>
  </si>
  <si>
    <t>\djaza.IntUser\CSPA_Model_(0606).IntPrj\Network Model.IntPrjfolder\Network Data.IntPrjfolder\Сеть.ElmNet\УЗЛЫ\Н_(173)_БУРАН-220.ElmLod</t>
  </si>
  <si>
    <t>\djaza.IntUser\CSPA_Model_(0606).IntPrj\Network Model.IntPrjfolder\Network Data.IntPrjfolder\Сеть.ElmNet\УЗЛЫ\(175)_КОКЧЕТАВСКАЯ-500.ElmTerm</t>
  </si>
  <si>
    <t>\djaza.IntUser\CSPA_Model_(0606).IntPrj\Network Model.IntPrjfolder\Network Data.IntPrjfolder\Сеть.ElmNet\ВЕТВИ\26-175-1.ElmLne</t>
  </si>
  <si>
    <t>\djaza.IntUser\CSPA_Model_(0606).IntPrj\Network Model.IntPrjfolder\Network Data.IntPrjfolder\Сеть.ElmNet\УЗЛЫ\ШР(У)\(175)_КОКЧЕТАВСКАЯ-500_Р7.ElmShnt</t>
  </si>
  <si>
    <t>\djaza.IntUser\CSPA_Model_(0606).IntPrj\Network Model.IntPrjfolder\Network Data.IntPrjfolder\Сеть.ElmNet\ВЕТВИ\175-590-1.ElmLne</t>
  </si>
  <si>
    <t>\djaza.IntUser\CSPA_Model_(0606).IntPrj\Network Model.IntPrjfolder\Network Data.IntPrjfolder\Сеть.ElmNet\УЗЛЫ\ШР(У)\(175)_КОКЧЕТАВСКАЯ-500_Р1.ElmShnt</t>
  </si>
  <si>
    <t>\djaza.IntUser\CSPA_Model_(0606).IntPrj\Network Model.IntPrjfolder\Network Data.IntPrjfolder\Сеть.ElmNet\УЗЛЫ\ШР(У)\(175)_КОКЧЕТАВСКАЯ-500_Р5.ElmShnt</t>
  </si>
  <si>
    <t>\djaza.IntUser\CSPA_Model_(0606).IntPrj\Network Model.IntPrjfolder\Network Data.IntPrjfolder\Сеть.ElmNet\УЗЛЫ\ШР(У)\(175)_КОКЧЕТАВСКАЯ-500_Р6.ElmShnt</t>
  </si>
  <si>
    <t>\djaza.IntUser\CSPA_Model_(0606).IntPrj\Network Model.IntPrjfolder\Network Data.IntPrjfolder\Сеть.ElmNet\УЗЛЫ\ШР(У)\(175)_КОКЧЕТАВСКАЯ-500_Р2.ElmShnt</t>
  </si>
  <si>
    <t>\djaza.IntUser\CSPA_Model_(0606).IntPrj\Network Model.IntPrjfolder\Network Data.IntPrjfolder\Сеть.ElmNet\УЗЛЫ\ШР(У)\(175)_КОКЧЕТАВСКАЯ-500_Р3.ElmShnt</t>
  </si>
  <si>
    <t>\djaza.IntUser\CSPA_Model_(0606).IntPrj\Network Model.IntPrjfolder\Network Data.IntPrjfolder\Сеть.ElmNet\УЗЛЫ\ШР(У)\(175)_КОКЧЕТАВСКАЯ-500_Р4.ElmShnt</t>
  </si>
  <si>
    <t>\djaza.IntUser\CSPA_Model_(0606).IntPrj\Network Model.IntPrjfolder\Network Data.IntPrjfolder\Сеть.ElmNet\УЗЛЫ\(176)_КОКЧЕТАВСКАЯ-220.ElmTerm</t>
  </si>
  <si>
    <t>\djaza.IntUser\CSPA_Model_(0606).IntPrj\Network Model.IntPrjfolder\Network Data.IntPrjfolder\Сеть.ElmNet\УЗЛЫ\Н_(176)_КОКЧЕТАВСКАЯ-220.ElmLod</t>
  </si>
  <si>
    <t>\djaza.IntUser\CSPA_Model_(0606).IntPrj\Network Model.IntPrjfolder\Network Data.IntPrjfolder\Сеть.ElmNet\УЗЛЫ\(178)_ЕЛЬТАЙ(Т)-220.ElmTerm</t>
  </si>
  <si>
    <t>\djaza.IntUser\CSPA_Model_(0606).IntPrj\Network Model.IntPrjfolder\Network Data.IntPrjfolder\Сеть.ElmNet\УЗЛЫ\Н_(178)_ЕЛЬТАЙ(Т)-220.ElmLod</t>
  </si>
  <si>
    <t>\djaza.IntUser\CSPA_Model_(0606).IntPrj\Network Model.IntPrjfolder\Network Data.IntPrjfolder\Сеть.ElmNet\УЗЛЫ\(179)_ТАНКЕРИС(Т)-220.ElmTerm</t>
  </si>
  <si>
    <t>\djaza.IntUser\CSPA_Model_(0606).IntPrj\Network Model.IntPrjfolder\Network Data.IntPrjfolder\Сеть.ElmNet\УЗЛЫ\Н_(179)_ТАНКЕРИС(Т)-220.ElmLod</t>
  </si>
  <si>
    <t>\djaza.IntUser\CSPA_Model_(0606).IntPrj\Network Model.IntPrjfolder\Network Data.IntPrjfolder\Сеть.ElmNet\УЗЛЫ\(180)_ЕСИЛЬ-500.ElmTerm</t>
  </si>
  <si>
    <t>\djaza.IntUser\CSPA_Model_(0606).IntPrj\Network Model.IntPrjfolder\Network Data.IntPrjfolder\Сеть.ElmNet\ВЕТВИ\180-576-1.ElmLne</t>
  </si>
  <si>
    <t>\djaza.IntUser\CSPA_Model_(0606).IntPrj\Network Model.IntPrjfolder\Network Data.IntPrjfolder\Сеть.ElmNet\УЗЛЫ\ШР(У)\(180)_ЕСИЛЬ-500_Р1.ElmShnt</t>
  </si>
  <si>
    <t>\djaza.IntUser\CSPA_Model_(0606).IntPrj\Network Model.IntPrjfolder\Network Data.IntPrjfolder\Сеть.ElmNet\УЗЛЫ\ШР(У)\(180)_ЕСИЛЬ-500_Р2.ElmShnt</t>
  </si>
  <si>
    <t>\djaza.IntUser\CSPA_Model_(0606).IntPrj\Network Model.IntPrjfolder\Network Data.IntPrjfolder\Сеть.ElmNet\УЗЛЫ\ШР(У)\(180)_ЕСИЛЬ-500_Р3.ElmShnt</t>
  </si>
  <si>
    <t>\djaza.IntUser\CSPA_Model_(0606).IntPrj\Network Model.IntPrjfolder\Network Data.IntPrjfolder\Сеть.ElmNet\УЗЛЫ\(1816)_ТАВРИЧЕСКАЯ-220.ElmTerm</t>
  </si>
  <si>
    <t>\djaza.IntUser\CSPA_Model_(0606).IntPrj\Network Model.IntPrjfolder\Network Data.IntPrjfolder\Сеть.ElmNet\УЗЛЫ\Н_(1816)_ТАВРИЧЕСКАЯ-220.ElmLod</t>
  </si>
  <si>
    <t>\djaza.IntUser\CSPA_Model_(0606).IntPrj\Network Model.IntPrjfolder\Network Data.IntPrjfolder\Сеть.ElmNet\УЗЛЫ\(1817)_ТАВРИЧЕСКАЯ-500.ElmTerm</t>
  </si>
  <si>
    <t>\djaza.IntUser\CSPA_Model_(0606).IntPrj\Network Model.IntPrjfolder\Network Data.IntPrjfolder\Сеть.ElmNet\ВЕТВИ\1850-1817-1.ElmLne</t>
  </si>
  <si>
    <t>\djaza.IntUser\CSPA_Model_(0606).IntPrj\Network Model.IntPrjfolder\Network Data.IntPrjfolder\Сеть.ElmNet\ВЕТВИ\1853-1817-1.ElmLne</t>
  </si>
  <si>
    <t>\djaza.IntUser\CSPA_Model_(0606).IntPrj\Network Model.IntPrjfolder\Network Data.IntPrjfolder\Сеть.ElmNet\УЗЛЫ\ШР(У)\(1817)_ТАВРИЧЕСКАЯ-500_Р1.ElmShnt</t>
  </si>
  <si>
    <t>\djaza.IntUser\CSPA_Model_(0606).IntPrj\Network Model.IntPrjfolder\Network Data.IntPrjfolder\Сеть.ElmNet\ВЕТВИ\25-1817-1.ElmLne</t>
  </si>
  <si>
    <t>\djaza.IntUser\CSPA_Model_(0606).IntPrj\Network Model.IntPrjfolder\Network Data.IntPrjfolder\Сеть.ElmNet\УЗЛЫ\ШР(У)\(1817)_ТАВРИЧЕСКАЯ-500_УШР1.ElmShnt</t>
  </si>
  <si>
    <t>\djaza.IntUser\CSPA_Model_(0606).IntPrj\Network Model.IntPrjfolder\Network Data.IntPrjfolder\Сеть.ElmNet\УЗЛЫ\(1850)_ИРТЫШСКАЯ-500.ElmTerm</t>
  </si>
  <si>
    <t>\djaza.IntUser\CSPA_Model_(0606).IntPrj\Network Model.IntPrjfolder\Network Data.IntPrjfolder\Сеть.ElmNet\ВЕТВИ\31-1850-1.ElmLne</t>
  </si>
  <si>
    <t>\djaza.IntUser\CSPA_Model_(0606).IntPrj\Network Model.IntPrjfolder\Network Data.IntPrjfolder\Сеть.ElmNet\УЗЛЫ\Н_(1850)_ИРТЫШСКАЯ-500.ElmLod</t>
  </si>
  <si>
    <t>\djaza.IntUser\CSPA_Model_(0606).IntPrj\Network Model.IntPrjfolder\Network Data.IntPrjfolder\Сеть.ElmNet\УЗЛЫ\(1851)_ИРТЫШСКАЯ-220.ElmTerm</t>
  </si>
  <si>
    <t>\djaza.IntUser\CSPA_Model_(0606).IntPrj\Network Model.IntPrjfolder\Network Data.IntPrjfolder\Сеть.ElmNet\УЗЛЫ\Н_(1851)_ИРТЫШСКАЯ-220.ElmLod</t>
  </si>
  <si>
    <t>\djaza.IntUser\CSPA_Model_(0606).IntPrj\Network Model.IntPrjfolder\Network Data.IntPrjfolder\Сеть.ElmNet\УЗЛЫ\(1852)_ВИТЯЗЬ-500.ElmTerm</t>
  </si>
  <si>
    <t>\djaza.IntUser\CSPA_Model_(0606).IntPrj\Network Model.IntPrjfolder\Network Data.IntPrjfolder\Сеть.ElmNet\ВЕТВИ\1852-1853-1.ElmLne</t>
  </si>
  <si>
    <t>\djaza.IntUser\CSPA_Model_(0606).IntPrj\Network Model.IntPrjfolder\Network Data.IntPrjfolder\Сеть.ElmNet\ВЕТВИ\4727-1852-1.ElmLne</t>
  </si>
  <si>
    <t>\djaza.IntUser\CSPA_Model_(0606).IntPrj\Network Model.IntPrjfolder\Network Data.IntPrjfolder\Сеть.ElmNet\УЗЛЫ\Н_(1852)_ВИТЯЗЬ-500.ElmLod</t>
  </si>
  <si>
    <t>\djaza.IntUser\CSPA_Model_(0606).IntPrj\Network Model.IntPrjfolder\Network Data.IntPrjfolder\Сеть.ElmNet\УЗЛЫ\ШР(У)\(1852)_ВИТЯЗЬ-500_Р1.ElmShnt</t>
  </si>
  <si>
    <t>\djaza.IntUser\CSPA_Model_(0606).IntPrj\Network Model.IntPrjfolder\Network Data.IntPrjfolder\Сеть.ElmNet\УЗЛЫ\ШР(У)\(1852)_ВИТЯЗЬ-500_Р2.ElmShnt</t>
  </si>
  <si>
    <t>\djaza.IntUser\CSPA_Model_(0606).IntPrj\Network Model.IntPrjfolder\Network Data.IntPrjfolder\Сеть.ElmNet\УЗЛЫ\(1853)_ВОСХОД-500.ElmTerm</t>
  </si>
  <si>
    <t>\djaza.IntUser\CSPA_Model_(0606).IntPrj\Network Model.IntPrjfolder\Network Data.IntPrjfolder\Сеть.ElmNet\ВЕТВИ\1853-9917-1.ElmLne</t>
  </si>
  <si>
    <t>\djaza.IntUser\CSPA_Model_(0606).IntPrj\Network Model.IntPrjfolder\Network Data.IntPrjfolder\Сеть.ElmNet\УЗЛЫ\ШР(У)\(1853)_ВОСХОД-500_Р1.ElmShnt</t>
  </si>
  <si>
    <t>\djaza.IntUser\CSPA_Model_(0606).IntPrj\Network Model.IntPrjfolder\Network Data.IntPrjfolder\Сеть.ElmNet\УЗЛЫ\ШР(У)\(1853)_ВОСХОД-500_Р2.ElmShnt</t>
  </si>
  <si>
    <t>\djaza.IntUser\CSPA_Model_(0606).IntPrj\Network Model.IntPrjfolder\Network Data.IntPrjfolder\Сеть.ElmNet\УЗЛЫ\ШР(У)\(1853)_ВОСХОД-500_УШР1.ElmShnt</t>
  </si>
  <si>
    <t>\djaza.IntUser\CSPA_Model_(0606).IntPrj\Network Model.IntPrjfolder\Network Data.IntPrjfolder\Сеть.ElmNet\УЗЛЫ\(1854)_ВОСХОД-220.ElmTerm</t>
  </si>
  <si>
    <t>\djaza.IntUser\CSPA_Model_(0606).IntPrj\Network Model.IntPrjfolder\Network Data.IntPrjfolder\Сеть.ElmNet\УЗЛЫ\Н_(1854)_ВОСХОД-220.ElmLod</t>
  </si>
  <si>
    <t>\djaza.IntUser\CSPA_Model_(0606).IntPrj\Network Model.IntPrjfolder\Network Data.IntPrjfolder\Сеть.ElmNet\УЗЛЫ\(186)_ЧЕРНОЗУБОВКА-220.ElmTerm</t>
  </si>
  <si>
    <t>\djaza.IntUser\CSPA_Model_(0606).IntPrj\Network Model.IntPrjfolder\Network Data.IntPrjfolder\Сеть.ElmNet\УЗЛЫ\(191)_WTU2.0-35.ElmTerm</t>
  </si>
  <si>
    <t>\djaza.IntUser\CSPA_Model_(0606).IntPrj\Network Model.IntPrjfolder\Network Data.IntPrjfolder\Сеть.ElmNet\УЗЛЫ\StaticGen\СГ_(191)_WTU2.0-35.ElmGenstat</t>
  </si>
  <si>
    <t>\djaza.IntUser\CSPA_Model_(0606).IntPrj\Network Model.IntPrjfolder\Network Data.IntPrjfolder\Сеть.ElmNet\УЗЛЫ\(214)_ПС-14-220.ElmTerm</t>
  </si>
  <si>
    <t>\djaza.IntUser\CSPA_Model_(0606).IntPrj\Network Model.IntPrjfolder\Network Data.IntPrjfolder\Сеть.ElmNet\ВЕТВИ\241-214-1.ElmLne</t>
  </si>
  <si>
    <t>\djaza.IntUser\CSPA_Model_(0606).IntPrj\Network Model.IntPrjfolder\Network Data.IntPrjfolder\Сеть.ElmNet\ВЕТВИ\241-214-2.ElmLne</t>
  </si>
  <si>
    <t>\djaza.IntUser\CSPA_Model_(0606).IntPrj\Network Model.IntPrjfolder\Network Data.IntPrjfolder\Сеть.ElmNet\ВЕТВИ\220-214-1.ElmLne</t>
  </si>
  <si>
    <t>\djaza.IntUser\CSPA_Model_(0606).IntPrj\Network Model.IntPrjfolder\Network Data.IntPrjfolder\Сеть.ElmNet\УЗЛЫ\Н_(214)_ПС-14-220.ElmLod</t>
  </si>
  <si>
    <t>\djaza.IntUser\CSPA_Model_(0606).IntPrj\Network Model.IntPrjfolder\Network Data.IntPrjfolder\Сеть.ElmNet\УЗЛЫ\(215)_ПС-7-220.ElmTerm</t>
  </si>
  <si>
    <t>\djaza.IntUser\CSPA_Model_(0606).IntPrj\Network Model.IntPrjfolder\Network Data.IntPrjfolder\Сеть.ElmNet\ВЕТВИ\215-241-1.ElmLne</t>
  </si>
  <si>
    <t>\djaza.IntUser\CSPA_Model_(0606).IntPrj\Network Model.IntPrjfolder\Network Data.IntPrjfolder\Сеть.ElmNet\ВЕТВИ\215-241-2.ElmLne</t>
  </si>
  <si>
    <t>\djaza.IntUser\CSPA_Model_(0606).IntPrj\Network Model.IntPrjfolder\Network Data.IntPrjfolder\Сеть.ElmNet\УЗЛЫ\Н_(215)_ПС-7-220.ElmLod</t>
  </si>
  <si>
    <t>\djaza.IntUser\CSPA_Model_(0606).IntPrj\Network Model.IntPrjfolder\Network Data.IntPrjfolder\Сеть.ElmNet\УЗЛЫ\StaticGen\СГ_(215)_ПС-7-220.ElmGenstat</t>
  </si>
  <si>
    <t>\djaza.IntUser\CSPA_Model_(0606).IntPrj\Network Model.IntPrjfolder\Network Data.IntPrjfolder\Сеть.ElmNet\УЗЛЫ\(218)_ПС-18-220.ElmTerm</t>
  </si>
  <si>
    <t>\djaza.IntUser\CSPA_Model_(0606).IntPrj\Network Model.IntPrjfolder\Network Data.IntPrjfolder\Сеть.ElmNet\ВЕТВИ\218-981-2.ElmLne</t>
  </si>
  <si>
    <t>\djaza.IntUser\CSPA_Model_(0606).IntPrj\Network Model.IntPrjfolder\Network Data.IntPrjfolder\Сеть.ElmNet\ВЕТВИ\218-981-1.ElmLne</t>
  </si>
  <si>
    <t>\djaza.IntUser\CSPA_Model_(0606).IntPrj\Network Model.IntPrjfolder\Network Data.IntPrjfolder\Сеть.ElmNet\УЗЛЫ\Н_(218)_ПС-18-220.ElmLod</t>
  </si>
  <si>
    <t>\djaza.IntUser\CSPA_Model_(0606).IntPrj\Network Model.IntPrjfolder\Network Data.IntPrjfolder\Сеть.ElmNet\УЗЛЫ\(220)_ШГЭС-220.ElmTerm</t>
  </si>
  <si>
    <t>\djaza.IntUser\CSPA_Model_(0606).IntPrj\Network Model.IntPrjfolder\Network Data.IntPrjfolder\Сеть.ElmNet\ВЕТВИ\220-222-1.ElmLne</t>
  </si>
  <si>
    <t>\djaza.IntUser\CSPA_Model_(0606).IntPrj\Network Model.IntPrjfolder\Network Data.IntPrjfolder\Сеть.ElmNet\ВЕТВИ\220-981-1.ElmLne</t>
  </si>
  <si>
    <t>\djaza.IntUser\CSPA_Model_(0606).IntPrj\Network Model.IntPrjfolder\Network Data.IntPrjfolder\Сеть.ElmNet\ВЕТВИ\220-981-2.ElmLne</t>
  </si>
  <si>
    <t>\djaza.IntUser\CSPA_Model_(0606).IntPrj\Network Model.IntPrjfolder\Network Data.IntPrjfolder\Сеть.ElmNet\УЗЛЫ\Н_(220)_ШГЭС-220.ElmLod</t>
  </si>
  <si>
    <t>\djaza.IntUser\CSPA_Model_(0606).IntPrj\Network Model.IntPrjfolder\Network Data.IntPrjfolder\Сеть.ElmNet\УЗЛЫ\(221)_ШГЭС-14.ElmTerm</t>
  </si>
  <si>
    <t>\djaza.IntUser\CSPA_Model_(0606).IntPrj\Network Model.IntPrjfolder\Network Data.IntPrjfolder\Сеть.ElmNet\УЗЛЫ\StaticGen\СГ_(221)_ШГЭС-14.ElmGenstat</t>
  </si>
  <si>
    <t>\djaza.IntUser\CSPA_Model_(0606).IntPrj\Network Model.IntPrjfolder\Network Data.IntPrjfolder\Сеть.ElmNet\УЗЛЫ\(222)_ЖГОК-220.ElmTerm</t>
  </si>
  <si>
    <t>\djaza.IntUser\CSPA_Model_(0606).IntPrj\Network Model.IntPrjfolder\Network Data.IntPrjfolder\Сеть.ElmNet\УЗЛЫ\Н_(222)_ЖГОК-220.ElmLod</t>
  </si>
  <si>
    <t>\djaza.IntUser\CSPA_Model_(0606).IntPrj\Network Model.IntPrjfolder\Network Data.IntPrjfolder\Сеть.ElmNet\УЗЛЫ\(240)_УСТЬ-КАМЕНОГОРСК-500.ElmTerm</t>
  </si>
  <si>
    <t>\djaza.IntUser\CSPA_Model_(0606).IntPrj\Network Model.IntPrjfolder\Network Data.IntPrjfolder\Сеть.ElmNet\ВЕТВИ\980-240-1.ElmLne</t>
  </si>
  <si>
    <t>\djaza.IntUser\CSPA_Model_(0606).IntPrj\Network Model.IntPrjfolder\Network Data.IntPrjfolder\Сеть.ElmNet\УЗЛЫ\(241)_УСТЬ-КАМЕНОГОРСК-220.ElmTerm</t>
  </si>
  <si>
    <t>\djaza.IntUser\CSPA_Model_(0606).IntPrj\Network Model.IntPrjfolder\Network Data.IntPrjfolder\Сеть.ElmNet\ВЕТВИ\241-242-1.ElmLne</t>
  </si>
  <si>
    <t>\djaza.IntUser\CSPA_Model_(0606).IntPrj\Network Model.IntPrjfolder\Network Data.IntPrjfolder\Сеть.ElmNet\ВЕТВИ\241-242-2.ElmLne</t>
  </si>
  <si>
    <t>\djaza.IntUser\CSPA_Model_(0606).IntPrj\Network Model.IntPrjfolder\Network Data.IntPrjfolder\Сеть.ElmNet\УЗЛЫ\(242)_ТМК-220.ElmTerm</t>
  </si>
  <si>
    <t>\djaza.IntUser\CSPA_Model_(0606).IntPrj\Network Model.IntPrjfolder\Network Data.IntPrjfolder\Сеть.ElmNet\УЗЛЫ\Н_(242)_ТМК-220.ElmLod</t>
  </si>
  <si>
    <t>\djaza.IntUser\CSPA_Model_(0606).IntPrj\Network Model.IntPrjfolder\Network Data.IntPrjfolder\Сеть.ElmNet\УЗЛЫ\StaticGen\СГ_(242)_ТМК-220.ElmGenstat</t>
  </si>
  <si>
    <t>\djaza.IntUser\CSPA_Model_(0606).IntPrj\Network Model.IntPrjfolder\Network Data.IntPrjfolder\Сеть.ElmNet\УЗЛЫ\(25)_ЭГРЭС-1-500.ElmTerm</t>
  </si>
  <si>
    <t>\djaza.IntUser\CSPA_Model_(0606).IntPrj\Network Model.IntPrjfolder\Network Data.IntPrjfolder\Сеть.ElmNet\ВЕТВИ\31-25-1.ElmLne</t>
  </si>
  <si>
    <t>\djaza.IntUser\CSPA_Model_(0606).IntPrj\Network Model.IntPrjfolder\Network Data.IntPrjfolder\Сеть.ElmNet\ВЕТВИ\25-325-1.ElmLne</t>
  </si>
  <si>
    <t>\djaza.IntUser\CSPA_Model_(0606).IntPrj\Network Model.IntPrjfolder\Network Data.IntPrjfolder\Сеть.ElmNet\УЗЛЫ\ШР(У)\(25)_ЭГРЭС-1-500_Р1.ElmShnt</t>
  </si>
  <si>
    <t>\djaza.IntUser\CSPA_Model_(0606).IntPrj\Network Model.IntPrjfolder\Network Data.IntPrjfolder\Сеть.ElmNet\УЗЛЫ\ШР(У)\(25)_ЭГРЭС-1-500_Р2.ElmShnt</t>
  </si>
  <si>
    <t>\djaza.IntUser\CSPA_Model_(0606).IntPrj\Network Model.IntPrjfolder\Network Data.IntPrjfolder\Сеть.ElmNet\УЗЛЫ\ШР(У)\(25)_ЭГРЭС-1-500_Р3.ElmShnt</t>
  </si>
  <si>
    <t>\djaza.IntUser\CSPA_Model_(0606).IntPrj\Network Model.IntPrjfolder\Network Data.IntPrjfolder\Сеть.ElmNet\ВЕТВИ\25-26-2.ElmLne</t>
  </si>
  <si>
    <t>\djaza.IntUser\CSPA_Model_(0606).IntPrj\Network Model.IntPrjfolder\Network Data.IntPrjfolder\Сеть.ElmNet\ВЕТВИ\25-26-1.ElmLne</t>
  </si>
  <si>
    <t>\djaza.IntUser\CSPA_Model_(0606).IntPrj\Network Model.IntPrjfolder\Network Data.IntPrjfolder\Сеть.ElmNet\УЗЛЫ\(251)_ПС-51-220.ElmTerm</t>
  </si>
  <si>
    <t>\djaza.IntUser\CSPA_Model_(0606).IntPrj\Network Model.IntPrjfolder\Network Data.IntPrjfolder\Сеть.ElmNet\ВЕТВИ\33-251-1.ElmLne</t>
  </si>
  <si>
    <t>\djaza.IntUser\CSPA_Model_(0606).IntPrj\Network Model.IntPrjfolder\Network Data.IntPrjfolder\Сеть.ElmNet\ВЕТВИ\251-981-1.ElmLne</t>
  </si>
  <si>
    <t>\djaza.IntUser\CSPA_Model_(0606).IntPrj\Network Model.IntPrjfolder\Network Data.IntPrjfolder\Сеть.ElmNet\УЗЛЫ\Н_(251)_ПС-51-220.ElmLod</t>
  </si>
  <si>
    <t>\djaza.IntUser\CSPA_Model_(0606).IntPrj\Network Model.IntPrjfolder\Network Data.IntPrjfolder\Сеть.ElmNet\УЗЛЫ\(26)_ЭКИБАСТУЗСКАЯ-500.ElmTerm</t>
  </si>
  <si>
    <t>\djaza.IntUser\CSPA_Model_(0606).IntPrj\Network Model.IntPrjfolder\Network Data.IntPrjfolder\Сеть.ElmNet\ВЕТВИ\469-26-1.ElmLne</t>
  </si>
  <si>
    <t>\djaza.IntUser\CSPA_Model_(0606).IntPrj\Network Model.IntPrjfolder\Network Data.IntPrjfolder\Сеть.ElmNet\ВЕТВИ\26-28-1.ElmLne</t>
  </si>
  <si>
    <t>\djaza.IntUser\CSPA_Model_(0606).IntPrj\Network Model.IntPrjfolder\Network Data.IntPrjfolder\Сеть.ElmNet\УЗЛЫ\ШР(У)\(26)_ЭКИБАСТУЗСКАЯ-500_Р1.ElmShnt</t>
  </si>
  <si>
    <t>\djaza.IntUser\CSPA_Model_(0606).IntPrj\Network Model.IntPrjfolder\Network Data.IntPrjfolder\Сеть.ElmNet\УЗЛЫ\ШР(У)\(26)_ЭКИБАСТУЗСКАЯ-500_Р2.ElmShnt</t>
  </si>
  <si>
    <t>\djaza.IntUser\CSPA_Model_(0606).IntPrj\Network Model.IntPrjfolder\Network Data.IntPrjfolder\Сеть.ElmNet\BAZA2 (Ext.Grid).ElmXnet</t>
  </si>
  <si>
    <t>\djaza.IntUser\CSPA_Model_(0606).IntPrj\Network Model.IntPrjfolder\Network Data.IntPrjfolder\Сеть.ElmNet\УЗЛЫ\ШР(У)\(26)_ЭКИБАСТУЗСКАЯ-500_Р3.ElmShnt</t>
  </si>
  <si>
    <t>\djaza.IntUser\CSPA_Model_(0606).IntPrj\Network Model.IntPrjfolder\Network Data.IntPrjfolder\Сеть.ElmNet\УЗЛЫ\ШР(У)\(26)_ЭКИБАСТУЗСКАЯ-500_Р4.ElmShnt</t>
  </si>
  <si>
    <t>\djaza.IntUser\CSPA_Model_(0606).IntPrj\Network Model.IntPrjfolder\Network Data.IntPrjfolder\Сеть.ElmNet\УЗЛЫ\ШР(У)\(26)_ЭКИБАСТУЗСКАЯ-500_Р5.ElmShnt</t>
  </si>
  <si>
    <t>\djaza.IntUser\CSPA_Model_(0606).IntPrj\Network Model.IntPrjfolder\Network Data.IntPrjfolder\Сеть.ElmNet\ВЕТВИ\26-980-1.ElmLne</t>
  </si>
  <si>
    <t>\djaza.IntUser\CSPA_Model_(0606).IntPrj\Network Model.IntPrjfolder\Network Data.IntPrjfolder\Сеть.ElmNet\ВЕТВИ\26-28-2.ElmLne</t>
  </si>
  <si>
    <t>\djaza.IntUser\CSPA_Model_(0606).IntPrj\Network Model.IntPrjfolder\Network Data.IntPrjfolder\Сеть.ElmNet\УЗЛЫ\(27)_КЭЗ-1.2-500.ElmTerm</t>
  </si>
  <si>
    <t>\djaza.IntUser\CSPA_Model_(0606).IntPrj\Network Model.IntPrjfolder\Network Data.IntPrjfolder\Сеть.ElmNet\ВЕТВИ\27-31-1.ElmLne</t>
  </si>
  <si>
    <t>\djaza.IntUser\CSPA_Model_(0606).IntPrj\Network Model.IntPrjfolder\Network Data.IntPrjfolder\Сеть.ElmNet\ВЕТВИ\27-31-2.ElmLne</t>
  </si>
  <si>
    <t>\djaza.IntUser\CSPA_Model_(0606).IntPrj\Network Model.IntPrjfolder\Network Data.IntPrjfolder\Сеть.ElmNet\УЗЛЫ\Н_(27)_КЭЗ-1.2-500.ElmLod</t>
  </si>
  <si>
    <t>\djaza.IntUser\CSPA_Model_(0606).IntPrj\Network Model.IntPrjfolder\Network Data.IntPrjfolder\Сеть.ElmNet\УЗЛЫ\(28)_ЭГРЭС-2-500.ElmTerm</t>
  </si>
  <si>
    <t>\djaza.IntUser\CSPA_Model_(0606).IntPrj\Network Model.IntPrjfolder\Network Data.IntPrjfolder\Сеть.ElmNet\УЗЛЫ\(29)_ЭГРЭС-2-220.ElmTerm</t>
  </si>
  <si>
    <t>\djaza.IntUser\CSPA_Model_(0606).IntPrj\Network Model.IntPrjfolder\Network Data.IntPrjfolder\Сеть.ElmNet\ВЕТВИ\39-29-2.ElmLne</t>
  </si>
  <si>
    <t>\djaza.IntUser\CSPA_Model_(0606).IntPrj\Network Model.IntPrjfolder\Network Data.IntPrjfolder\Сеть.ElmNet\ВЕТВИ\39-29-1.ElmLne</t>
  </si>
  <si>
    <t>\djaza.IntUser\CSPA_Model_(0606).IntPrj\Network Model.IntPrjfolder\Network Data.IntPrjfolder\Сеть.ElmNet\ВЕТВИ\29-56-1.ElmLne</t>
  </si>
  <si>
    <t>\djaza.IntUser\CSPA_Model_(0606).IntPrj\Network Model.IntPrjfolder\Network Data.IntPrjfolder\Сеть.ElmNet\УЗЛЫ\Н_(29)_ЭГРЭС-2-220.ElmLod</t>
  </si>
  <si>
    <t>\djaza.IntUser\CSPA_Model_(0606).IntPrj\Network Model.IntPrjfolder\Network Data.IntPrjfolder\Сеть.ElmNet\УЗЛЫ\(2915)_ТУЛЕБЕРДИЕВА-500.ElmTerm</t>
  </si>
  <si>
    <t>\djaza.IntUser\CSPA_Model_(0606).IntPrj\Network Model.IntPrjfolder\Network Data.IntPrjfolder\Сеть.ElmNet\ВЕТВИ\2915-2921-1.ElmLne</t>
  </si>
  <si>
    <t>\djaza.IntUser\CSPA_Model_(0606).IntPrj\Network Model.IntPrjfolder\Network Data.IntPrjfolder\Сеть.ElmNet\ВЕТВИ\2919-2915-1.ElmLne</t>
  </si>
  <si>
    <t>\djaza.IntUser\CSPA_Model_(0606).IntPrj\Network Model.IntPrjfolder\Network Data.IntPrjfolder\Сеть.ElmNet\УЗЛЫ\Н_(2915)_ТУЛЕБЕРДИЕВА-500.ElmLod</t>
  </si>
  <si>
    <t>\djaza.IntUser\CSPA_Model_(0606).IntPrj\Network Model.IntPrjfolder\Network Data.IntPrjfolder\Сеть.ElmNet\УЗЛЫ\(2916)_ГЛАВНАЯ-220.ElmTerm</t>
  </si>
  <si>
    <t>\djaza.IntUser\CSPA_Model_(0606).IntPrj\Network Model.IntPrjfolder\Network Data.IntPrjfolder\Сеть.ElmNet\ВЕТВИ\2916-2917-1.ElmLne</t>
  </si>
  <si>
    <t>\djaza.IntUser\CSPA_Model_(0606).IntPrj\Network Model.IntPrjfolder\Network Data.IntPrjfolder\Сеть.ElmNet\ВЕТВИ\932-2916-1.ElmLne</t>
  </si>
  <si>
    <t>\djaza.IntUser\CSPA_Model_(0606).IntPrj\Network Model.IntPrjfolder\Network Data.IntPrjfolder\Сеть.ElmNet\ВЕТВИ\2916-2932-1.ElmLne</t>
  </si>
  <si>
    <t>\djaza.IntUser\CSPA_Model_(0606).IntPrj\Network Model.IntPrjfolder\Network Data.IntPrjfolder\Сеть.ElmNet\УЗЛЫ\Н_(2916)_ГЛАВНАЯ-220.ElmLod</t>
  </si>
  <si>
    <t>\djaza.IntUser\CSPA_Model_(0606).IntPrj\Network Model.IntPrjfolder\Network Data.IntPrjfolder\Сеть.ElmNet\ВЕТВИ\2916-2918-1.ElmLne</t>
  </si>
  <si>
    <t>\djaza.IntUser\CSPA_Model_(0606).IntPrj\Network Model.IntPrjfolder\Network Data.IntPrjfolder\Сеть.ElmNet\ВЕТВИ\2916-2952-1.ElmLne</t>
  </si>
  <si>
    <t>\djaza.IntUser\CSPA_Model_(0606).IntPrj\Network Model.IntPrjfolder\Network Data.IntPrjfolder\Сеть.ElmNet\УЗЛЫ\StaticGen\СГ_(2916)_ГЛАВНАЯ-220.ElmGenstat</t>
  </si>
  <si>
    <t>\djaza.IntUser\CSPA_Model_(0606).IntPrj\Network Model.IntPrjfolder\Network Data.IntPrjfolder\Сеть.ElmNet\ВЕТВИ\903-2916-1.ElmLne</t>
  </si>
  <si>
    <t>\djaza.IntUser\CSPA_Model_(0606).IntPrj\Network Model.IntPrjfolder\Network Data.IntPrjfolder\Сеть.ElmNet\УЗЛЫ\(2917)_КАРАБАЛТЫ-220.ElmTerm</t>
  </si>
  <si>
    <t>\djaza.IntUser\CSPA_Model_(0606).IntPrj\Network Model.IntPrjfolder\Network Data.IntPrjfolder\Сеть.ElmNet\ВЕТВИ\2917-2918-1.ElmLne</t>
  </si>
  <si>
    <t>\djaza.IntUser\CSPA_Model_(0606).IntPrj\Network Model.IntPrjfolder\Network Data.IntPrjfolder\Сеть.ElmNet\ВЕТВИ\2917-2918-2.ElmLne</t>
  </si>
  <si>
    <t>\djaza.IntUser\CSPA_Model_(0606).IntPrj\Network Model.IntPrjfolder\Network Data.IntPrjfolder\Сеть.ElmNet\УЗЛЫ\(2918)_БИШКЕК-220.ElmTerm</t>
  </si>
  <si>
    <t>\djaza.IntUser\CSPA_Model_(0606).IntPrj\Network Model.IntPrjfolder\Network Data.IntPrjfolder\Сеть.ElmNet\ВЕТВИ\809-2918-1.ElmLne</t>
  </si>
  <si>
    <t>\djaza.IntUser\CSPA_Model_(0606).IntPrj\Network Model.IntPrjfolder\Network Data.IntPrjfolder\Сеть.ElmNet\ВЕТВИ\2952-2918-1.ElmLne</t>
  </si>
  <si>
    <t>\djaza.IntUser\CSPA_Model_(0606).IntPrj\Network Model.IntPrjfolder\Network Data.IntPrjfolder\Сеть.ElmNet\УЗЛЫ\Н_(2918)_БИШКЕК-220.ElmLod</t>
  </si>
  <si>
    <t>\djaza.IntUser\CSPA_Model_(0606).IntPrj\Network Model.IntPrjfolder\Network Data.IntPrjfolder\Сеть.ElmNet\УЗЛЫ\(2919)_ФРУНЗЕ-500.ElmTerm</t>
  </si>
  <si>
    <t>\djaza.IntUser\CSPA_Model_(0606).IntPrj\Network Model.IntPrjfolder\Network Data.IntPrjfolder\Сеть.ElmNet\ВЕТВИ\2919-2921-1.ElmLne</t>
  </si>
  <si>
    <t>\djaza.IntUser\CSPA_Model_(0606).IntPrj\Network Model.IntPrjfolder\Network Data.IntPrjfolder\Сеть.ElmNet\ВЕТВИ\800-2919-1.ElmLne</t>
  </si>
  <si>
    <t>\djaza.IntUser\CSPA_Model_(0606).IntPrj\Network Model.IntPrjfolder\Network Data.IntPrjfolder\Сеть.ElmNet\ВЕТВИ\9932-2919-1.ElmLne</t>
  </si>
  <si>
    <t>\djaza.IntUser\CSPA_Model_(0606).IntPrj\Network Model.IntPrjfolder\Network Data.IntPrjfolder\Сеть.ElmNet\УЗЛЫ\ШР(У)\(2919)_ФРУНЗЕ-500_Р1.ElmShnt</t>
  </si>
  <si>
    <t>\djaza.IntUser\CSPA_Model_(0606).IntPrj\Network Model.IntPrjfolder\Network Data.IntPrjfolder\Сеть.ElmNet\УЗЛЫ\ШР(У)\(2919)_ФРУНЗЕ-500_Р2.ElmShnt</t>
  </si>
  <si>
    <t>\djaza.IntUser\CSPA_Model_(0606).IntPrj\Network Model.IntPrjfolder\Network Data.IntPrjfolder\Сеть.ElmNet\УЗЛЫ\(2920)_ЛОЧИН-500.ElmTerm</t>
  </si>
  <si>
    <t>\djaza.IntUser\CSPA_Model_(0606).IntPrj\Network Model.IntPrjfolder\Network Data.IntPrjfolder\Сеть.ElmNet\ВЕТВИ\2920-2922-1.ElmLne</t>
  </si>
  <si>
    <t>\djaza.IntUser\CSPA_Model_(0606).IntPrj\Network Model.IntPrjfolder\Network Data.IntPrjfolder\Сеть.ElmNet\ВЕТВИ\2920-2950-1.ElmLne</t>
  </si>
  <si>
    <t>\djaza.IntUser\CSPA_Model_(0606).IntPrj\Network Model.IntPrjfolder\Network Data.IntPrjfolder\Сеть.ElmNet\УЗЛЫ\Н_(2920)_ЛОЧИН-500.ElmLod</t>
  </si>
  <si>
    <t>\djaza.IntUser\CSPA_Model_(0606).IntPrj\Network Model.IntPrjfolder\Network Data.IntPrjfolder\Сеть.ElmNet\УЗЛЫ\ШР(У)\(2920)_ЛОЧИН-500_Р1.ElmShnt</t>
  </si>
  <si>
    <t>\djaza.IntUser\CSPA_Model_(0606).IntPrj\Network Model.IntPrjfolder\Network Data.IntPrjfolder\Сеть.ElmNet\УЗЛЫ\(2921)_ТОКТОГУЛЬСКАЯ_ГЭС-500.ElmTerm</t>
  </si>
  <si>
    <t>\djaza.IntUser\CSPA_Model_(0606).IntPrj\Network Model.IntPrjfolder\Network Data.IntPrjfolder\Сеть.ElmNet\ВЕТВИ\2950-2921-1.ElmLne</t>
  </si>
  <si>
    <t>\djaza.IntUser\CSPA_Model_(0606).IntPrj\Network Model.IntPrjfolder\Network Data.IntPrjfolder\Сеть.ElmNet\УЗЛЫ\Н_(2921)_ТОКТОГУЛЬСКАЯ_ГЭС-500.ElmLod</t>
  </si>
  <si>
    <t>\djaza.IntUser\CSPA_Model_(0606).IntPrj\Network Model.IntPrjfolder\Network Data.IntPrjfolder\Сеть.ElmNet\УЗЛЫ\ШР(У)\(2921)_ТОКТОГУЛЬСКАЯ_ГЭС-500_Р1.ElmShnt</t>
  </si>
  <si>
    <t>\djaza.IntUser\CSPA_Model_(0606).IntPrj\Network Model.IntPrjfolder\Network Data.IntPrjfolder\Сеть.ElmNet\УЗЛЫ\ШР(У)\(2921)_ТОКТОГУЛЬСКАЯ_ГЭС-500_Р2.ElmShnt</t>
  </si>
  <si>
    <t>\djaza.IntUser\CSPA_Model_(0606).IntPrj\Network Model.IntPrjfolder\Network Data.IntPrjfolder\Сеть.ElmNet\УЗЛЫ\StaticGen\СГ_(2921)_ТОКТОГУЛЬСКАЯ_ГЭС-500.ElmGenstat</t>
  </si>
  <si>
    <t>\djaza.IntUser\CSPA_Model_(0606).IntPrj\Network Model.IntPrjfolder\Network Data.IntPrjfolder\Сеть.ElmNet\УЗЛЫ\(2922)_УЗБЕКИСТОН-500.ElmTerm</t>
  </si>
  <si>
    <t>\djaza.IntUser\CSPA_Model_(0606).IntPrj\Network Model.IntPrjfolder\Network Data.IntPrjfolder\Сеть.ElmNet\ВЕТВИ\2922-2923-1.ElmLne</t>
  </si>
  <si>
    <t>\djaza.IntUser\CSPA_Model_(0606).IntPrj\Network Model.IntPrjfolder\Network Data.IntPrjfolder\Сеть.ElmNet\ВЕТВИ\2922-2945-1.ElmLne</t>
  </si>
  <si>
    <t>\djaza.IntUser\CSPA_Model_(0606).IntPrj\Network Model.IntPrjfolder\Network Data.IntPrjfolder\Сеть.ElmNet\УЗЛЫ\Н_(2922)_УЗБЕКИСТОН-500.ElmLod</t>
  </si>
  <si>
    <t>\djaza.IntUser\CSPA_Model_(0606).IntPrj\Network Model.IntPrjfolder\Network Data.IntPrjfolder\Сеть.ElmNet\УЗЛЫ\ШР(У)\(2922)_УЗБЕКИСТОН-500_Р1.ElmShnt</t>
  </si>
  <si>
    <t>\djaza.IntUser\CSPA_Model_(0606).IntPrj\Network Model.IntPrjfolder\Network Data.IntPrjfolder\Сеть.ElmNet\УЗЛЫ\(2923)_СЫРДАРЬИНСКАЯ_ТЭС-500.ElmTerm</t>
  </si>
  <si>
    <t>\djaza.IntUser\CSPA_Model_(0606).IntPrj\Network Model.IntPrjfolder\Network Data.IntPrjfolder\Сеть.ElmNet\ВЕТВИ\2940-2923-1.ElmLne</t>
  </si>
  <si>
    <t>\djaza.IntUser\CSPA_Model_(0606).IntPrj\Network Model.IntPrjfolder\Network Data.IntPrjfolder\Сеть.ElmNet\ВЕТВИ\2945-2923-1.ElmLne</t>
  </si>
  <si>
    <t>\djaza.IntUser\CSPA_Model_(0606).IntPrj\Network Model.IntPrjfolder\Network Data.IntPrjfolder\Сеть.ElmNet\УЗЛЫ\Н_(2923)_СЫРДАРЬИНСКАЯ_ТЭС-500.ElmLod</t>
  </si>
  <si>
    <t>\djaza.IntUser\CSPA_Model_(0606).IntPrj\Network Model.IntPrjfolder\Network Data.IntPrjfolder\Сеть.ElmNet\УЗЛЫ\StaticGen\СГ_(2923)_СЫРДАРЬИНСКАЯ_ТЭС-500.ElmGenstat</t>
  </si>
  <si>
    <t>\djaza.IntUser\CSPA_Model_(0606).IntPrj\Network Model.IntPrjfolder\Network Data.IntPrjfolder\Сеть.ElmNet\УЗЛЫ\(2924)_ТАШ.ГРЭС-500.ElmTerm</t>
  </si>
  <si>
    <t>\djaza.IntUser\CSPA_Model_(0606).IntPrj\Network Model.IntPrjfolder\Network Data.IntPrjfolder\Сеть.ElmNet\ВЕТВИ\2924-2940-1.ElmLne</t>
  </si>
  <si>
    <t>\djaza.IntUser\CSPA_Model_(0606).IntPrj\Network Model.IntPrjfolder\Network Data.IntPrjfolder\Сеть.ElmNet\ВЕТВИ\830-2924-1.ElmLne</t>
  </si>
  <si>
    <t>\djaza.IntUser\CSPA_Model_(0606).IntPrj\Network Model.IntPrjfolder\Network Data.IntPrjfolder\Сеть.ElmNet\УЗЛЫ\Н_(2924)_ТАШ.ГРЭС-500.ElmLod</t>
  </si>
  <si>
    <t>\djaza.IntUser\CSPA_Model_(0606).IntPrj\Network Model.IntPrjfolder\Network Data.IntPrjfolder\Сеть.ElmNet\УЗЛЫ\StaticGen\СГ_(2924)_ТАШ.ГРЭС-500.ElmGenstat</t>
  </si>
  <si>
    <t>\djaza.IntUser\CSPA_Model_(0606).IntPrj\Network Model.IntPrjfolder\Network Data.IntPrjfolder\Сеть.ElmNet\УЗЛЫ\(2925)_ТАШКЕНТ-220.ElmTerm</t>
  </si>
  <si>
    <t>\djaza.IntUser\CSPA_Model_(0606).IntPrj\Network Model.IntPrjfolder\Network Data.IntPrjfolder\Сеть.ElmNet\ВЕТВИ\839-2925-1.ElmLne</t>
  </si>
  <si>
    <t>\djaza.IntUser\CSPA_Model_(0606).IntPrj\Network Model.IntPrjfolder\Network Data.IntPrjfolder\Сеть.ElmNet\ВЕТВИ\843-2925-1.ElmLne</t>
  </si>
  <si>
    <t>\djaza.IntUser\CSPA_Model_(0606).IntPrj\Network Model.IntPrjfolder\Network Data.IntPrjfolder\Сеть.ElmNet\ВЕТВИ\2925-2926-1.ElmLne</t>
  </si>
  <si>
    <t>\djaza.IntUser\CSPA_Model_(0606).IntPrj\Network Model.IntPrjfolder\Network Data.IntPrjfolder\Сеть.ElmNet\УЗЛЫ\StaticGen\СГ_(2925)_ТАШКЕНТ-220.ElmGenstat</t>
  </si>
  <si>
    <t>\djaza.IntUser\CSPA_Model_(0606).IntPrj\Network Model.IntPrjfolder\Network Data.IntPrjfolder\Сеть.ElmNet\УЗЛЫ\(2926)_ТАШКЕНТСКАЯ_ГРЭС-220.ElmTerm</t>
  </si>
  <si>
    <t>\djaza.IntUser\CSPA_Model_(0606).IntPrj\Network Model.IntPrjfolder\Network Data.IntPrjfolder\Сеть.ElmNet\УЗЛЫ\StaticGen\СГ_(2926)_ТАШКЕНТСКАЯ_ГРЭС-220.ElmGenstat</t>
  </si>
  <si>
    <t>\djaza.IntUser\CSPA_Model_(0606).IntPrj\Network Model.IntPrjfolder\Network Data.IntPrjfolder\Сеть.ElmNet\УЗЛЫ\(2932)_ЧУЙСКАЯ-220.ElmTerm</t>
  </si>
  <si>
    <t>\djaza.IntUser\CSPA_Model_(0606).IntPrj\Network Model.IntPrjfolder\Network Data.IntPrjfolder\Сеть.ElmNet\ВЕТВИ\2932-2952-1.ElmLne</t>
  </si>
  <si>
    <t>\djaza.IntUser\CSPA_Model_(0606).IntPrj\Network Model.IntPrjfolder\Network Data.IntPrjfolder\Сеть.ElmNet\УЗЛЫ\(2940)_ТАШКЕНТ-500.ElmTerm</t>
  </si>
  <si>
    <t>\djaza.IntUser\CSPA_Model_(0606).IntPrj\Network Model.IntPrjfolder\Network Data.IntPrjfolder\Сеть.ElmNet\ВЕТВИ\2940-2945-1.ElmLne</t>
  </si>
  <si>
    <t>\djaza.IntUser\CSPA_Model_(0606).IntPrj\Network Model.IntPrjfolder\Network Data.IntPrjfolder\Сеть.ElmNet\УЗЛЫ\(2945)_НОВО-АНГРЕНСКАЯ_ТЭС-500.ElmTerm</t>
  </si>
  <si>
    <t>\djaza.IntUser\CSPA_Model_(0606).IntPrj\Network Model.IntPrjfolder\Network Data.IntPrjfolder\Сеть.ElmNet\УЗЛЫ\Н_(2945)_НОВО-АНГРЕНСКАЯ_ТЭС-500.ElmLod</t>
  </si>
  <si>
    <t>\djaza.IntUser\CSPA_Model_(0606).IntPrj\Network Model.IntPrjfolder\Network Data.IntPrjfolder\Сеть.ElmNet\УЗЛЫ\ШР(У)\(2945)_НОВО-АНГРЕНСКАЯ_ТЭС-500_Р1.ElmShnt</t>
  </si>
  <si>
    <t>\djaza.IntUser\CSPA_Model_(0606).IntPrj\Network Model.IntPrjfolder\Network Data.IntPrjfolder\Сеть.ElmNet\УЗЛЫ\StaticGen\СГ_(2945)_НОВО-АНГРЕНСКАЯ_ТЭС-500.ElmGenstat</t>
  </si>
  <si>
    <t>\djaza.IntUser\CSPA_Model_(0606).IntPrj\Network Model.IntPrjfolder\Network Data.IntPrjfolder\Сеть.ElmNet\УЗЛЫ\(2950)_ДАТКА-500.ElmTerm</t>
  </si>
  <si>
    <t>\djaza.IntUser\CSPA_Model_(0606).IntPrj\Network Model.IntPrjfolder\Network Data.IntPrjfolder\Сеть.ElmNet\ВЕТВИ\2950-2951-1.ElmLne</t>
  </si>
  <si>
    <t>\djaza.IntUser\CSPA_Model_(0606).IntPrj\Network Model.IntPrjfolder\Network Data.IntPrjfolder\Сеть.ElmNet\УЗЛЫ\ШР(У)\(2950)_ДАТКА-500_Р1.ElmShnt</t>
  </si>
  <si>
    <t>\djaza.IntUser\CSPA_Model_(0606).IntPrj\Network Model.IntPrjfolder\Network Data.IntPrjfolder\Сеть.ElmNet\УЗЛЫ\Н_(2950)_ДАТКА-500.ElmLod</t>
  </si>
  <si>
    <t>\djaza.IntUser\CSPA_Model_(0606).IntPrj\Network Model.IntPrjfolder\Network Data.IntPrjfolder\Сеть.ElmNet\УЗЛЫ\StaticGen\СГ_(2950)_ДАТКА-500.ElmGenstat</t>
  </si>
  <si>
    <t>\djaza.IntUser\CSPA_Model_(0606).IntPrj\Network Model.IntPrjfolder\Network Data.IntPrjfolder\Сеть.ElmNet\УЗЛЫ\ШР(У)\(2950)_ДАТКА-500_Р2.ElmShnt</t>
  </si>
  <si>
    <t>\djaza.IntUser\CSPA_Model_(0606).IntPrj\Network Model.IntPrjfolder\Network Data.IntPrjfolder\Сеть.ElmNet\УЗЛЫ\(2951)_КЕМИН-500.ElmTerm</t>
  </si>
  <si>
    <t>\djaza.IntUser\CSPA_Model_(0606).IntPrj\Network Model.IntPrjfolder\Network Data.IntPrjfolder\Сеть.ElmNet\УЗЛЫ\Н_(2951)_КЕМИН-500.ElmLod</t>
  </si>
  <si>
    <t>\djaza.IntUser\CSPA_Model_(0606).IntPrj\Network Model.IntPrjfolder\Network Data.IntPrjfolder\Сеть.ElmNet\УЗЛЫ\ШР(У)\(2951)_КЕМИН-500_Р.ElmShnt</t>
  </si>
  <si>
    <t>\djaza.IntUser\CSPA_Model_(0606).IntPrj\Network Model.IntPrjfolder\Network Data.IntPrjfolder\Сеть.ElmNet\УЗЛЫ\StaticGen\СГ_(2951)_КЕМИН-500.ElmGenstat</t>
  </si>
  <si>
    <t>\djaza.IntUser\CSPA_Model_(0606).IntPrj\Network Model.IntPrjfolder\Network Data.IntPrjfolder\Сеть.ElmNet\УЗЛЫ\(2952)_КЕМИН-220.ElmTerm</t>
  </si>
  <si>
    <t>\djaza.IntUser\CSPA_Model_(0606).IntPrj\Network Model.IntPrjfolder\Network Data.IntPrjfolder\Сеть.ElmNet\ВЕТВИ\918-2952-1.ElmLne</t>
  </si>
  <si>
    <t>\djaza.IntUser\CSPA_Model_(0606).IntPrj\Network Model.IntPrjfolder\Network Data.IntPrjfolder\Сеть.ElmNet\УЗЛЫ\Н_(2952)_КЕМИН-220.ElmLod</t>
  </si>
  <si>
    <t>\djaza.IntUser\CSPA_Model_(0606).IntPrj\Network Model.IntPrjfolder\Network Data.IntPrjfolder\Сеть.ElmNet\УЗЛЫ\(30)_ЕЭК-БЛ5-8-20.ElmTerm</t>
  </si>
  <si>
    <t>\djaza.IntUser\CSPA_Model_(0606).IntPrj\Network Model.IntPrjfolder\Network Data.IntPrjfolder\Сеть.ElmNet\УЗЛЫ\Н_(30)_ЕЭК-БЛ5-8-20.ElmLod</t>
  </si>
  <si>
    <t>\djaza.IntUser\CSPA_Model_(0606).IntPrj\Network Model.IntPrjfolder\Network Data.IntPrjfolder\Сеть.ElmNet\УЗЛЫ\StaticGen\СГ_(30)_ЕЭК-БЛ5-8-20.ElmGenstat</t>
  </si>
  <si>
    <t>\djaza.IntUser\CSPA_Model_(0606).IntPrj\Network Model.IntPrjfolder\Network Data.IntPrjfolder\Сеть.ElmNet\УЗЛЫ\(3004)_АКЖАР-220.ElmTerm</t>
  </si>
  <si>
    <t>\djaza.IntUser\CSPA_Model_(0606).IntPrj\Network Model.IntPrjfolder\Network Data.IntPrjfolder\Сеть.ElmNet\ВЕТВИ\3005-3004-1.ElmLne</t>
  </si>
  <si>
    <t>\djaza.IntUser\CSPA_Model_(0606).IntPrj\Network Model.IntPrjfolder\Network Data.IntPrjfolder\Сеть.ElmNet\ВЕТВИ\3006-3004-1.ElmLne</t>
  </si>
  <si>
    <t>\djaza.IntUser\CSPA_Model_(0606).IntPrj\Network Model.IntPrjfolder\Network Data.IntPrjfolder\Сеть.ElmNet\ВЕТВИ\3020-3004-1.ElmLne</t>
  </si>
  <si>
    <t>\djaza.IntUser\CSPA_Model_(0606).IntPrj\Network Model.IntPrjfolder\Network Data.IntPrjfolder\Сеть.ElmNet\УЗЛЫ\StaticGen\СГ_(3004)_АКЖАР-220.ElmGenstat</t>
  </si>
  <si>
    <t>\djaza.IntUser\CSPA_Model_(0606).IntPrj\Network Model.IntPrjfolder\Network Data.IntPrjfolder\Сеть.ElmNet\УЗЛЫ\Н_(3004)_АКЖАР-220.ElmLod</t>
  </si>
  <si>
    <t>\djaza.IntUser\CSPA_Model_(0606).IntPrj\Network Model.IntPrjfolder\Network Data.IntPrjfolder\Сеть.ElmNet\УЗЛЫ\(3005)_КИМПЕРСАЙ-220.ElmTerm</t>
  </si>
  <si>
    <t>\djaza.IntUser\CSPA_Model_(0606).IntPrj\Network Model.IntPrjfolder\Network Data.IntPrjfolder\Сеть.ElmNet\ВЕТВИ\3104-3005-1.ElmLne</t>
  </si>
  <si>
    <t>\djaza.IntUser\CSPA_Model_(0606).IntPrj\Network Model.IntPrjfolder\Network Data.IntPrjfolder\Сеть.ElmNet\УЗЛЫ\Н_(3005)_КИМПЕРСАЙ-220.ElmLod</t>
  </si>
  <si>
    <t>\djaza.IntUser\CSPA_Model_(0606).IntPrj\Network Model.IntPrjfolder\Network Data.IntPrjfolder\Сеть.ElmNet\УЗЛЫ\(3006)_АКТЮБЕ-220.ElmTerm</t>
  </si>
  <si>
    <t>\djaza.IntUser\CSPA_Model_(0606).IntPrj\Network Model.IntPrjfolder\Network Data.IntPrjfolder\Сеть.ElmNet\ВЕТВИ\3006-3020-1.ElmLne</t>
  </si>
  <si>
    <t>\djaza.IntUser\CSPA_Model_(0606).IntPrj\Network Model.IntPrjfolder\Network Data.IntPrjfolder\Сеть.ElmNet\ВЕТВИ\3104-3006-1.ElmLne</t>
  </si>
  <si>
    <t>\djaza.IntUser\CSPA_Model_(0606).IntPrj\Network Model.IntPrjfolder\Network Data.IntPrjfolder\Сеть.ElmNet\УЗЛЫ\StaticGen\СГ_(3006)_АКТЮБЕ-220.ElmGenstat</t>
  </si>
  <si>
    <t>\djaza.IntUser\CSPA_Model_(0606).IntPrj\Network Model.IntPrjfolder\Network Data.IntPrjfolder\Сеть.ElmNet\УЗЛЫ\Н_(3006)_АКТЮБЕ-220.ElmLod</t>
  </si>
  <si>
    <t>\djaza.IntUser\CSPA_Model_(0606).IntPrj\Network Model.IntPrjfolder\Network Data.IntPrjfolder\Сеть.ElmNet\УЗЛЫ\(3019)_ЧИЛИСАЙ-220.ElmTerm</t>
  </si>
  <si>
    <t>\djaza.IntUser\CSPA_Model_(0606).IntPrj\Network Model.IntPrjfolder\Network Data.IntPrjfolder\Сеть.ElmNet\ВЕТВИ\3019-3020-1.ElmLne</t>
  </si>
  <si>
    <t>\djaza.IntUser\CSPA_Model_(0606).IntPrj\Network Model.IntPrjfolder\Network Data.IntPrjfolder\Сеть.ElmNet\УЗЛЫ\StaticGen\СГ_(3019)_ЧИЛИСАЙ-220.ElmGenstat</t>
  </si>
  <si>
    <t>\djaza.IntUser\CSPA_Model_(0606).IntPrj\Network Model.IntPrjfolder\Network Data.IntPrjfolder\Сеть.ElmNet\УЗЛЫ\Н_(3019)_ЧИЛИСАЙ-220.ElmLod</t>
  </si>
  <si>
    <t>\djaza.IntUser\CSPA_Model_(0606).IntPrj\Network Model.IntPrjfolder\Network Data.IntPrjfolder\Сеть.ElmNet\УЗЛЫ\(3020)_УЛЬКЕ-220.ElmTerm</t>
  </si>
  <si>
    <t>\djaza.IntUser\CSPA_Model_(0606).IntPrj\Network Model.IntPrjfolder\Network Data.IntPrjfolder\Сеть.ElmNet\ВЕТВИ\3103-3020-1.ElmLne</t>
  </si>
  <si>
    <t>\djaza.IntUser\CSPA_Model_(0606).IntPrj\Network Model.IntPrjfolder\Network Data.IntPrjfolder\Сеть.ElmNet\УЗЛЫ\Н_(3020)_УЛЬКЕ-220.ElmLod</t>
  </si>
  <si>
    <t>\djaza.IntUser\CSPA_Model_(0606).IntPrj\Network Model.IntPrjfolder\Network Data.IntPrjfolder\Сеть.ElmNet\УЗЛЫ\(306)_ОСАКАРОВКА-220.ElmTerm</t>
  </si>
  <si>
    <t>\djaza.IntUser\CSPA_Model_(0606).IntPrj\Network Model.IntPrjfolder\Network Data.IntPrjfolder\Сеть.ElmNet\ВЕТВИ\306-308-2.ElmLne</t>
  </si>
  <si>
    <t>\djaza.IntUser\CSPA_Model_(0606).IntPrj\Network Model.IntPrjfolder\Network Data.IntPrjfolder\Сеть.ElmNet\ВЕТВИ\306-308-1.ElmLne</t>
  </si>
  <si>
    <t>\djaza.IntUser\CSPA_Model_(0606).IntPrj\Network Model.IntPrjfolder\Network Data.IntPrjfolder\Сеть.ElmNet\УЗЛЫ\Н_(306)_ОСАКАРОВКА-220.ElmLod</t>
  </si>
  <si>
    <t>\djaza.IntUser\CSPA_Model_(0606).IntPrj\Network Model.IntPrjfolder\Network Data.IntPrjfolder\Сеть.ElmNet\ВЕТВИ\309-306-1.ElmLne</t>
  </si>
  <si>
    <t>\djaza.IntUser\CSPA_Model_(0606).IntPrj\Network Model.IntPrjfolder\Network Data.IntPrjfolder\Сеть.ElmNet\УЗЛЫ\(307)_НС-17-220.ElmTerm</t>
  </si>
  <si>
    <t>\djaza.IntUser\CSPA_Model_(0606).IntPrj\Network Model.IntPrjfolder\Network Data.IntPrjfolder\Сеть.ElmNet\ВЕТВИ\52-307-1.ElmLne</t>
  </si>
  <si>
    <t>\djaza.IntUser\CSPA_Model_(0606).IntPrj\Network Model.IntPrjfolder\Network Data.IntPrjfolder\Сеть.ElmNet\ВЕТВИ\307-309-1.ElmLne</t>
  </si>
  <si>
    <t>\djaza.IntUser\CSPA_Model_(0606).IntPrj\Network Model.IntPrjfolder\Network Data.IntPrjfolder\Сеть.ElmNet\УЗЛЫ\Н_(307)_НС-17-220.ElmLod</t>
  </si>
  <si>
    <t>\djaza.IntUser\CSPA_Model_(0606).IntPrj\Network Model.IntPrjfolder\Network Data.IntPrjfolder\Сеть.ElmNet\УЗЛЫ\(308)_САРАНЬ-220.ElmTerm</t>
  </si>
  <si>
    <t>\djaza.IntUser\CSPA_Model_(0606).IntPrj\Network Model.IntPrjfolder\Network Data.IntPrjfolder\Сеть.ElmNet\ВЕТВИ\308-355-2.ElmLne</t>
  </si>
  <si>
    <t>\djaza.IntUser\CSPA_Model_(0606).IntPrj\Network Model.IntPrjfolder\Network Data.IntPrjfolder\Сеть.ElmNet\ВЕТВИ\308-355-1.ElmLne</t>
  </si>
  <si>
    <t>\djaza.IntUser\CSPA_Model_(0606).IntPrj\Network Model.IntPrjfolder\Network Data.IntPrjfolder\Сеть.ElmNet\УЗЛЫ\Н_(308)_САРАНЬ-220.ElmLod</t>
  </si>
  <si>
    <t>\djaza.IntUser\CSPA_Model_(0606).IntPrj\Network Model.IntPrjfolder\Network Data.IntPrjfolder\Сеть.ElmNet\УЗЛЫ\(309)_НС-19-220.ElmTerm</t>
  </si>
  <si>
    <t>\djaza.IntUser\CSPA_Model_(0606).IntPrj\Network Model.IntPrjfolder\Network Data.IntPrjfolder\Сеть.ElmNet\ВЕТВИ\309-39-1.ElmLne</t>
  </si>
  <si>
    <t>\djaza.IntUser\CSPA_Model_(0606).IntPrj\Network Model.IntPrjfolder\Network Data.IntPrjfolder\Сеть.ElmNet\УЗЛЫ\Н_(309)_НС-19-220.ElmLod</t>
  </si>
  <si>
    <t>\djaza.IntUser\CSPA_Model_(0606).IntPrj\Network Model.IntPrjfolder\Network Data.IntPrjfolder\Сеть.ElmNet\УЗЛЫ\(31)_ЕЭК-500.ElmTerm</t>
  </si>
  <si>
    <t>\djaza.IntUser\CSPA_Model_(0606).IntPrj\Network Model.IntPrjfolder\Network Data.IntPrjfolder\Сеть.ElmNet\УЗЛЫ\ШР(У)\(31)_ЕЭК-500_Р.ElmShnt</t>
  </si>
  <si>
    <t>\djaza.IntUser\CSPA_Model_(0606).IntPrj\Network Model.IntPrjfolder\Network Data.IntPrjfolder\Сеть.ElmNet\УЗЛЫ\(310)_НУРА-220.ElmTerm</t>
  </si>
  <si>
    <t>\djaza.IntUser\CSPA_Model_(0606).IntPrj\Network Model.IntPrjfolder\Network Data.IntPrjfolder\Сеть.ElmNet\ВЕТВИ\310-384-2.ElmLne</t>
  </si>
  <si>
    <t>\djaza.IntUser\CSPA_Model_(0606).IntPrj\Network Model.IntPrjfolder\Network Data.IntPrjfolder\Сеть.ElmNet\ВЕТВИ\310-384-1.ElmLne</t>
  </si>
  <si>
    <t>\djaza.IntUser\CSPA_Model_(0606).IntPrj\Network Model.IntPrjfolder\Network Data.IntPrjfolder\Сеть.ElmNet\ВЕТВИ\310-318-2.ElmLne</t>
  </si>
  <si>
    <t>\djaza.IntUser\CSPA_Model_(0606).IntPrj\Network Model.IntPrjfolder\Network Data.IntPrjfolder\Сеть.ElmNet\ВЕТВИ\310-318-1.ElmLne</t>
  </si>
  <si>
    <t>\djaza.IntUser\CSPA_Model_(0606).IntPrj\Network Model.IntPrjfolder\Network Data.IntPrjfolder\Сеть.ElmNet\УЗЛЫ\Н_(310)_НУРА-220.ElmLod</t>
  </si>
  <si>
    <t>\djaza.IntUser\CSPA_Model_(0606).IntPrj\Network Model.IntPrjfolder\Network Data.IntPrjfolder\Сеть.ElmNet\УЗЛЫ\(3102)_РЫСАЕВО-220.ElmTerm</t>
  </si>
  <si>
    <t>\djaza.IntUser\CSPA_Model_(0606).IntPrj\Network Model.IntPrjfolder\Network Data.IntPrjfolder\Сеть.ElmNet\ВЕТВИ\3102-3103-1.ElmLne</t>
  </si>
  <si>
    <t>\djaza.IntUser\CSPA_Model_(0606).IntPrj\Network Model.IntPrjfolder\Network Data.IntPrjfolder\Сеть.ElmNet\ВЕТВИ\4791-3102-1.ElmLne</t>
  </si>
  <si>
    <t>\djaza.IntUser\CSPA_Model_(0606).IntPrj\Network Model.IntPrjfolder\Network Data.IntPrjfolder\Сеть.ElmNet\УЗЛЫ\(3103)_НОВОТРОИЦК-220.ElmTerm</t>
  </si>
  <si>
    <t>\djaza.IntUser\CSPA_Model_(0606).IntPrj\Network Model.IntPrjfolder\Network Data.IntPrjfolder\Сеть.ElmNet\ВЕТВИ\3103-3104-1.ElmLne</t>
  </si>
  <si>
    <t>\djaza.IntUser\CSPA_Model_(0606).IntPrj\Network Model.IntPrjfolder\Network Data.IntPrjfolder\Сеть.ElmNet\ВЕТВИ\4791-3103-1.ElmLne</t>
  </si>
  <si>
    <t>\djaza.IntUser\CSPA_Model_(0606).IntPrj\Network Model.IntPrjfolder\Network Data.IntPrjfolder\Сеть.ElmNet\ВЕТВИ\4791-3103-2.ElmLne</t>
  </si>
  <si>
    <t>\djaza.IntUser\CSPA_Model_(0606).IntPrj\Network Model.IntPrjfolder\Network Data.IntPrjfolder\Сеть.ElmNet\УЗЛЫ\(3104)_ОРСКАЯ-220.ElmTerm</t>
  </si>
  <si>
    <t>\djaza.IntUser\CSPA_Model_(0606).IntPrj\Network Model.IntPrjfolder\Network Data.IntPrjfolder\Сеть.ElmNet\ВЕТВИ\4791-3104-1.ElmLne</t>
  </si>
  <si>
    <t>\djaza.IntUser\CSPA_Model_(0606).IntPrj\Network Model.IntPrjfolder\Network Data.IntPrjfolder\Сеть.ElmNet\ВЕТВИ\4791-3104-2.ElmLne</t>
  </si>
  <si>
    <t>\djaza.IntUser\CSPA_Model_(0606).IntPrj\Network Model.IntPrjfolder\Network Data.IntPrjfolder\Сеть.ElmNet\УЗЛЫ\(314)_ОТПАЙКА-4-220.ElmTerm</t>
  </si>
  <si>
    <t>\djaza.IntUser\CSPA_Model_(0606).IntPrj\Network Model.IntPrjfolder\Network Data.IntPrjfolder\Сеть.ElmNet\ВЕТВИ\355-314-1.ElmLne</t>
  </si>
  <si>
    <t>\djaza.IntUser\CSPA_Model_(0606).IntPrj\Network Model.IntPrjfolder\Network Data.IntPrjfolder\Сеть.ElmNet\ВЕТВИ\383-314-1.ElmLne</t>
  </si>
  <si>
    <t>\djaza.IntUser\CSPA_Model_(0606).IntPrj\Network Model.IntPrjfolder\Network Data.IntPrjfolder\Сеть.ElmNet\ВЕТВИ\384-314-1.ElmLne</t>
  </si>
  <si>
    <t>\djaza.IntUser\CSPA_Model_(0606).IntPrj\Network Model.IntPrjfolder\Network Data.IntPrjfolder\Сеть.ElmNet\УЗЛЫ\(315)_ОТПАЙКА-5-220.ElmTerm</t>
  </si>
  <si>
    <t>\djaza.IntUser\CSPA_Model_(0606).IntPrj\Network Model.IntPrjfolder\Network Data.IntPrjfolder\Сеть.ElmNet\ВЕТВИ\355-315-1.ElmLne</t>
  </si>
  <si>
    <t>\djaza.IntUser\CSPA_Model_(0606).IntPrj\Network Model.IntPrjfolder\Network Data.IntPrjfolder\Сеть.ElmNet\ВЕТВИ\383-315-1.ElmLne</t>
  </si>
  <si>
    <t>\djaza.IntUser\CSPA_Model_(0606).IntPrj\Network Model.IntPrjfolder\Network Data.IntPrjfolder\Сеть.ElmNet\ВЕТВИ\384-315-1.ElmLne</t>
  </si>
  <si>
    <t>\djaza.IntUser\CSPA_Model_(0606).IntPrj\Network Model.IntPrjfolder\Network Data.IntPrjfolder\Сеть.ElmNet\УЗЛЫ\(318)_ИПМ-220.ElmTerm</t>
  </si>
  <si>
    <t>\djaza.IntUser\CSPA_Model_(0606).IntPrj\Network Model.IntPrjfolder\Network Data.IntPrjfolder\Сеть.ElmNet\ВЕТВИ\383-318-2.ElmLne</t>
  </si>
  <si>
    <t>\djaza.IntUser\CSPA_Model_(0606).IntPrj\Network Model.IntPrjfolder\Network Data.IntPrjfolder\Сеть.ElmNet\ВЕТВИ\383-318-1.ElmLne</t>
  </si>
  <si>
    <t>\djaza.IntUser\CSPA_Model_(0606).IntPrj\Network Model.IntPrjfolder\Network Data.IntPrjfolder\Сеть.ElmNet\УЗЛЫ\Н_(318)_ИПМ-220.ElmLod</t>
  </si>
  <si>
    <t>\djaza.IntUser\CSPA_Model_(0606).IntPrj\Network Model.IntPrjfolder\Network Data.IntPrjfolder\Сеть.ElmNet\УЗЛЫ\(32)_ЕЭК-БЛ2-4-20.ElmTerm</t>
  </si>
  <si>
    <t>\djaza.IntUser\CSPA_Model_(0606).IntPrj\Network Model.IntPrjfolder\Network Data.IntPrjfolder\Сеть.ElmNet\УЗЛЫ\Н_(32)_ЕЭК-БЛ2-4-20.ElmLod</t>
  </si>
  <si>
    <t>\djaza.IntUser\CSPA_Model_(0606).IntPrj\Network Model.IntPrjfolder\Network Data.IntPrjfolder\Сеть.ElmNet\УЗЛЫ\StaticGen\СГ_(32)_ЕЭК-БЛ2-4-20.ElmGenstat</t>
  </si>
  <si>
    <t>\djaza.IntUser\CSPA_Model_(0606).IntPrj\Network Model.IntPrjfolder\Network Data.IntPrjfolder\Сеть.ElmNet\УЗЛЫ\(325)_НУРА-500.ElmTerm</t>
  </si>
  <si>
    <t>\djaza.IntUser\CSPA_Model_(0606).IntPrj\Network Model.IntPrjfolder\Network Data.IntPrjfolder\Сеть.ElmNet\ВЕТВИ\325-469-1.ElmLne</t>
  </si>
  <si>
    <t>\djaza.IntUser\CSPA_Model_(0606).IntPrj\Network Model.IntPrjfolder\Network Data.IntPrjfolder\Сеть.ElmNet\УЗЛЫ\ШР(У)\(325)_НУРА-500_Р1.ElmShnt</t>
  </si>
  <si>
    <t>\djaza.IntUser\CSPA_Model_(0606).IntPrj\Network Model.IntPrjfolder\Network Data.IntPrjfolder\Сеть.ElmNet\УЗЛЫ\(33)_ЕЭК-220.ElmTerm</t>
  </si>
  <si>
    <t>\djaza.IntUser\CSPA_Model_(0606).IntPrj\Network Model.IntPrjfolder\Network Data.IntPrjfolder\Сеть.ElmNet\ВЕТВИ\36-33-1.ElmLne</t>
  </si>
  <si>
    <t>\djaza.IntUser\CSPA_Model_(0606).IntPrj\Network Model.IntPrjfolder\Network Data.IntPrjfolder\Сеть.ElmNet\ВЕТВИ\33-55-2.ElmLne</t>
  </si>
  <si>
    <t>\djaza.IntUser\CSPA_Model_(0606).IntPrj\Network Model.IntPrjfolder\Network Data.IntPrjfolder\Сеть.ElmNet\ВЕТВИ\61-33-1.ElmLne</t>
  </si>
  <si>
    <t>\djaza.IntUser\CSPA_Model_(0606).IntPrj\Network Model.IntPrjfolder\Network Data.IntPrjfolder\Сеть.ElmNet\УЗЛЫ\Н_(33)_ЕЭК-220.ElmLod</t>
  </si>
  <si>
    <t>\djaza.IntUser\CSPA_Model_(0606).IntPrj\Network Model.IntPrjfolder\Network Data.IntPrjfolder\Сеть.ElmNet\УЗЛЫ\StaticGen\СГ_(33)_ЕЭК-220.ElmGenstat</t>
  </si>
  <si>
    <t>\djaza.IntUser\CSPA_Model_(0606).IntPrj\Network Model.IntPrjfolder\Network Data.IntPrjfolder\Сеть.ElmNet\ВЕТВИ\33-55-1.ElmLne</t>
  </si>
  <si>
    <t>\djaza.IntUser\CSPA_Model_(0606).IntPrj\Network Model.IntPrjfolder\Network Data.IntPrjfolder\Сеть.ElmNet\УЗЛЫ\(355)_ГРЭС-2-220.ElmTerm</t>
  </si>
  <si>
    <t>\djaza.IntUser\CSPA_Model_(0606).IntPrj\Network Model.IntPrjfolder\Network Data.IntPrjfolder\Сеть.ElmNet\ВЕТВИ\355-452-1.ElmLne</t>
  </si>
  <si>
    <t>\djaza.IntUser\CSPA_Model_(0606).IntPrj\Network Model.IntPrjfolder\Network Data.IntPrjfolder\Сеть.ElmNet\ВЕТВИ\355-453-1.ElmLne</t>
  </si>
  <si>
    <t>\djaza.IntUser\CSPA_Model_(0606).IntPrj\Network Model.IntPrjfolder\Network Data.IntPrjfolder\Сеть.ElmNet\ВЕТВИ\355-481-1.ElmLne</t>
  </si>
  <si>
    <t>\djaza.IntUser\CSPA_Model_(0606).IntPrj\Network Model.IntPrjfolder\Network Data.IntPrjfolder\Сеть.ElmNet\УЗЛЫ\StaticGen\СГ_(355)_ГРЭС-2-220.ElmGenstat</t>
  </si>
  <si>
    <t>\djaza.IntUser\CSPA_Model_(0606).IntPrj\Network Model.IntPrjfolder\Network Data.IntPrjfolder\Сеть.ElmNet\ВЕТВИ\355-481-2.ElmLne</t>
  </si>
  <si>
    <t>\djaza.IntUser\CSPA_Model_(0606).IntPrj\Network Model.IntPrjfolder\Network Data.IntPrjfolder\Сеть.ElmNet\УЗЛЫ\Н_(355)_ГРЭС-2-220.ElmLod</t>
  </si>
  <si>
    <t>\djaza.IntUser\CSPA_Model_(0606).IntPrj\Network Model.IntPrjfolder\Network Data.IntPrjfolder\Сеть.ElmNet\ВЕТВИ\355-450-1.ElmLne</t>
  </si>
  <si>
    <t>\djaza.IntUser\CSPA_Model_(0606).IntPrj\Network Model.IntPrjfolder\Network Data.IntPrjfolder\Сеть.ElmNet\ВЕТВИ\355-457-1.ElmLne</t>
  </si>
  <si>
    <t>\djaza.IntUser\CSPA_Model_(0606).IntPrj\Network Model.IntPrjfolder\Network Data.IntPrjfolder\Сеть.ElmNet\УЗЛЫ\(36)_КАЛКАМАН-220.ElmTerm</t>
  </si>
  <si>
    <t>\djaza.IntUser\CSPA_Model_(0606).IntPrj\Network Model.IntPrjfolder\Network Data.IntPrjfolder\Сеть.ElmNet\ВЕТВИ\53-36-1.ElmLne</t>
  </si>
  <si>
    <t>\djaza.IntUser\CSPA_Model_(0606).IntPrj\Network Model.IntPrjfolder\Network Data.IntPrjfolder\Сеть.ElmNet\УЗЛЫ\Н_(36)_КАЛКАМАН-220.ElmLod</t>
  </si>
  <si>
    <t>\djaza.IntUser\CSPA_Model_(0606).IntPrj\Network Model.IntPrjfolder\Network Data.IntPrjfolder\Сеть.ElmNet\УЗЛЫ\(37)_НС-7-220.ElmTerm</t>
  </si>
  <si>
    <t>\djaza.IntUser\CSPA_Model_(0606).IntPrj\Network Model.IntPrjfolder\Network Data.IntPrjfolder\Сеть.ElmNet\ВЕТВИ\39-37-1.ElmLne</t>
  </si>
  <si>
    <t>\djaza.IntUser\CSPA_Model_(0606).IntPrj\Network Model.IntPrjfolder\Network Data.IntPrjfolder\Сеть.ElmNet\ВЕТВИ\37-52-1.ElmLne</t>
  </si>
  <si>
    <t>\djaza.IntUser\CSPA_Model_(0606).IntPrj\Network Model.IntPrjfolder\Network Data.IntPrjfolder\Сеть.ElmNet\УЗЛЫ\Н_(37)_НС-7-220.ElmLod</t>
  </si>
  <si>
    <t>\djaza.IntUser\CSPA_Model_(0606).IntPrj\Network Model.IntPrjfolder\Network Data.IntPrjfolder\Сеть.ElmNet\УЗЛЫ\(38)_ЭКИБАСТУЗ-220.ElmTerm</t>
  </si>
  <si>
    <t>\djaza.IntUser\CSPA_Model_(0606).IntPrj\Network Model.IntPrjfolder\Network Data.IntPrjfolder\Сеть.ElmNet\ВЕТВИ\39-38-1.ElmLne</t>
  </si>
  <si>
    <t>\djaza.IntUser\CSPA_Model_(0606).IntPrj\Network Model.IntPrjfolder\Network Data.IntPrjfolder\Сеть.ElmNet\ВЕТВИ\38-54-1.ElmLne</t>
  </si>
  <si>
    <t>\djaza.IntUser\CSPA_Model_(0606).IntPrj\Network Model.IntPrjfolder\Network Data.IntPrjfolder\Сеть.ElmNet\УЗЛЫ\Н_(38)_ЭКИБАСТУЗ-220.ElmLod</t>
  </si>
  <si>
    <t>\djaza.IntUser\CSPA_Model_(0606).IntPrj\Network Model.IntPrjfolder\Network Data.IntPrjfolder\Сеть.ElmNet\УЗЛЫ\StaticGen\СГ_(38)_ЭКИБАСТУЗ-220.ElmGenstat</t>
  </si>
  <si>
    <t>\djaza.IntUser\CSPA_Model_(0606).IntPrj\Network Model.IntPrjfolder\Network Data.IntPrjfolder\Сеть.ElmNet\УЗЛЫ\(383)_ТЭЦ-3-220.ElmTerm</t>
  </si>
  <si>
    <t>\djaza.IntUser\CSPA_Model_(0606).IntPrj\Network Model.IntPrjfolder\Network Data.IntPrjfolder\Сеть.ElmNet\УЗЛЫ\Н_(323)_ТЭЦ-3-220.ElmLod</t>
  </si>
  <si>
    <t>\djaza.IntUser\CSPA_Model_(0606).IntPrj\Network Model.IntPrjfolder\Network Data.IntPrjfolder\Сеть.ElmNet\УЗЛЫ\StaticGen\СГ_(383)_ТЭЦ-3-220.ElmGenstat</t>
  </si>
  <si>
    <t>\djaza.IntUser\CSPA_Model_(0606).IntPrj\Network Model.IntPrjfolder\Network Data.IntPrjfolder\Сеть.ElmNet\УЗЛЫ\(384)_МЕТАЛЛУРГИЧЕСКАЯ-220.ElmTerm</t>
  </si>
  <si>
    <t>\djaza.IntUser\CSPA_Model_(0606).IntPrj\Network Model.IntPrjfolder\Network Data.IntPrjfolder\Сеть.ElmNet\УЗЛЫ\Н_(384)_МЕТАЛЛУРГИЧЕСКАЯ-220.ElmLod</t>
  </si>
  <si>
    <t>\djaza.IntUser\CSPA_Model_(0606).IntPrj\Network Model.IntPrjfolder\Network Data.IntPrjfolder\Сеть.ElmNet\УЗЛЫ\StaticGen\СГ_(384)_МЕТАЛЛУРГИЧЕСКАЯ-220.ElmGenstat</t>
  </si>
  <si>
    <t>\djaza.IntUser\CSPA_Model_(0606).IntPrj\Network Model.IntPrjfolder\Network Data.IntPrjfolder\Сеть.ElmNet\УЗЛЫ\(39)_ЭГРЭС-1-220.ElmTerm</t>
  </si>
  <si>
    <t>\djaza.IntUser\CSPA_Model_(0606).IntPrj\Network Model.IntPrjfolder\Network Data.IntPrjfolder\Сеть.ElmNet\ВЕТВИ\39-59-2.ElmLne</t>
  </si>
  <si>
    <t>\djaza.IntUser\CSPA_Model_(0606).IntPrj\Network Model.IntPrjfolder\Network Data.IntPrjfolder\Сеть.ElmNet\УЗЛЫ\Н_(39)_ЭГРЭС-1-220.ElmLod</t>
  </si>
  <si>
    <t>\djaza.IntUser\CSPA_Model_(0606).IntPrj\Network Model.IntPrjfolder\Network Data.IntPrjfolder\Сеть.ElmNet\ВЕТВИ\39-59-1.ElmLne</t>
  </si>
  <si>
    <t>\djaza.IntUser\CSPA_Model_(0606).IntPrj\Network Model.IntPrjfolder\Network Data.IntPrjfolder\Сеть.ElmNet\ВЕТВИ\39-62-1.ElmLne</t>
  </si>
  <si>
    <t>\djaza.IntUser\CSPA_Model_(0606).IntPrj\Network Model.IntPrjfolder\Network Data.IntPrjfolder\Сеть.ElmNet\УЗЛЫ\(4004)_АРБЗ-110.ElmTerm</t>
  </si>
  <si>
    <t>\djaza.IntUser\CSPA_Model_(0606).IntPrj\Network Model.IntPrjfolder\Network Data.IntPrjfolder\Сеть.ElmNet\УЗЛЫ\StaticGen\СГ_(4004)_АРБЗ-110.ElmGenstat</t>
  </si>
  <si>
    <t>\djaza.IntUser\CSPA_Model_(0606).IntPrj\Network Model.IntPrjfolder\Network Data.IntPrjfolder\Сеть.ElmNet\УЗЛЫ\Н_(4004)_АРБЗ-110.ElmLod</t>
  </si>
  <si>
    <t>\djaza.IntUser\CSPA_Model_(0606).IntPrj\Network Model.IntPrjfolder\Network Data.IntPrjfolder\Сеть.ElmNet\УЗЛЫ\(44)_ЭКИБАСТУЗСКАЯ_ТЭЦ-6.ElmTerm</t>
  </si>
  <si>
    <t>\djaza.IntUser\CSPA_Model_(0606).IntPrj\Network Model.IntPrjfolder\Network Data.IntPrjfolder\Сеть.ElmNet\УЗЛЫ\Н_(44)_ЭКИБАСТУЗСКАЯ_ТЭЦ-6.ElmLod</t>
  </si>
  <si>
    <t>\djaza.IntUser\CSPA_Model_(0606).IntPrj\Network Model.IntPrjfolder\Network Data.IntPrjfolder\Сеть.ElmNet\УЗЛЫ\StaticGen\СГ_(44)_ЭКИБАСТУЗСКАЯ_ТЭЦ-6.ElmGenstat</t>
  </si>
  <si>
    <t>\djaza.IntUser\CSPA_Model_(0606).IntPrj\Network Model.IntPrjfolder\Network Data.IntPrjfolder\Сеть.ElmNet\УЗЛЫ\(450)_КАРА-МУРУН-220.ElmTerm</t>
  </si>
  <si>
    <t>\djaza.IntUser\CSPA_Model_(0606).IntPrj\Network Model.IntPrjfolder\Network Data.IntPrjfolder\Сеть.ElmNet\ВЕТВИ\450-451-1.ElmLne</t>
  </si>
  <si>
    <t>\djaza.IntUser\CSPA_Model_(0606).IntPrj\Network Model.IntPrjfolder\Network Data.IntPrjfolder\Сеть.ElmNet\УЗЛЫ\Н_(450)_КАРА-МУРУН-220.ElmLod</t>
  </si>
  <si>
    <t>\djaza.IntUser\CSPA_Model_(0606).IntPrj\Network Model.IntPrjfolder\Network Data.IntPrjfolder\Сеть.ElmNet\УЗЛЫ\(451)_ЖАРЫК-220.ElmTerm</t>
  </si>
  <si>
    <t>\djaza.IntUser\CSPA_Model_(0606).IntPrj\Network Model.IntPrjfolder\Network Data.IntPrjfolder\Сеть.ElmNet\ВЕТВИ\451-452-1.ElmLne</t>
  </si>
  <si>
    <t>\djaza.IntUser\CSPA_Model_(0606).IntPrj\Network Model.IntPrjfolder\Network Data.IntPrjfolder\Сеть.ElmNet\УЗЛЫ\Н_(451)_ЖАРЫК-220.ElmLod</t>
  </si>
  <si>
    <t>\djaza.IntUser\CSPA_Model_(0606).IntPrj\Network Model.IntPrjfolder\Network Data.IntPrjfolder\Сеть.ElmNet\УЗЛЫ\(452)_АЙСА-220.ElmTerm</t>
  </si>
  <si>
    <t>\djaza.IntUser\CSPA_Model_(0606).IntPrj\Network Model.IntPrjfolder\Network Data.IntPrjfolder\Сеть.ElmNet\ВЕТВИ\452-468-1.ElmLne</t>
  </si>
  <si>
    <t>\djaza.IntUser\CSPA_Model_(0606).IntPrj\Network Model.IntPrjfolder\Network Data.IntPrjfolder\Сеть.ElmNet\УЗЛЫ\Н_(452)_АЙСА-220.ElmLod</t>
  </si>
  <si>
    <t>\djaza.IntUser\CSPA_Model_(0606).IntPrj\Network Model.IntPrjfolder\Network Data.IntPrjfolder\Сеть.ElmNet\УЗЛЫ\(453)_ЖАНА-АРКА-220.ElmTerm</t>
  </si>
  <si>
    <t>\djaza.IntUser\CSPA_Model_(0606).IntPrj\Network Model.IntPrjfolder\Network Data.IntPrjfolder\Сеть.ElmNet\ВЕТВИ\453-465-1.ElmLne</t>
  </si>
  <si>
    <t>\djaza.IntUser\CSPA_Model_(0606).IntPrj\Network Model.IntPrjfolder\Network Data.IntPrjfolder\Сеть.ElmNet\УЗЛЫ\Н_(453)_ЖАНА-АРКА-220.ElmLod</t>
  </si>
  <si>
    <t>\djaza.IntUser\CSPA_Model_(0606).IntPrj\Network Model.IntPrjfolder\Network Data.IntPrjfolder\Сеть.ElmNet\УЗЛЫ\(454)_БАРСЕНГИР-220.ElmTerm</t>
  </si>
  <si>
    <t>\djaza.IntUser\CSPA_Model_(0606).IntPrj\Network Model.IntPrjfolder\Network Data.IntPrjfolder\Сеть.ElmNet\ВЕТВИ\464-454-1.ElmLne</t>
  </si>
  <si>
    <t>\djaza.IntUser\CSPA_Model_(0606).IntPrj\Network Model.IntPrjfolder\Network Data.IntPrjfolder\Сеть.ElmNet\ВЕТВИ\465-454-1.ElmLne</t>
  </si>
  <si>
    <t>\djaza.IntUser\CSPA_Model_(0606).IntPrj\Network Model.IntPrjfolder\Network Data.IntPrjfolder\Сеть.ElmNet\УЗЛЫ\Н_(454)_БАРСЕНГИР-220.ElmLod</t>
  </si>
  <si>
    <t>\djaza.IntUser\CSPA_Model_(0606).IntPrj\Network Model.IntPrjfolder\Network Data.IntPrjfolder\Сеть.ElmNet\УЗЛЫ\(455)_КУМКОЛЬ-110.ElmTerm</t>
  </si>
  <si>
    <t>\djaza.IntUser\CSPA_Model_(0606).IntPrj\Network Model.IntPrjfolder\Network Data.IntPrjfolder\Сеть.ElmNet\УЗЛЫ\Н_(455)_КУМКОЛЬ-110.ElmLod</t>
  </si>
  <si>
    <t>\djaza.IntUser\CSPA_Model_(0606).IntPrj\Network Model.IntPrjfolder\Network Data.IntPrjfolder\Сеть.ElmNet\УЗЛЫ\ШР(У)\(455)_КУМКОЛЬ-110_Р.ElmShnt</t>
  </si>
  <si>
    <t>\djaza.IntUser\CSPA_Model_(0606).IntPrj\Network Model.IntPrjfolder\Network Data.IntPrjfolder\Сеть.ElmNet\УЗЛЫ\StaticGen\СГ_(455)_КУМКОЛЬ-110.ElmGenstat</t>
  </si>
  <si>
    <t>\djaza.IntUser\CSPA_Model_(0606).IntPrj\Network Model.IntPrjfolder\Network Data.IntPrjfolder\Сеть.ElmNet\УЗЛЫ\(457)_КАЙРАКТЫ-220.ElmTerm</t>
  </si>
  <si>
    <t>\djaza.IntUser\CSPA_Model_(0606).IntPrj\Network Model.IntPrjfolder\Network Data.IntPrjfolder\Сеть.ElmNet\ВЕТВИ\474-457-1.ElmLne</t>
  </si>
  <si>
    <t>\djaza.IntUser\CSPA_Model_(0606).IntPrj\Network Model.IntPrjfolder\Network Data.IntPrjfolder\Сеть.ElmNet\УЗЛЫ\Н_(457)_КАЙРАКТЫ-220.ElmLod</t>
  </si>
  <si>
    <t>\djaza.IntUser\CSPA_Model_(0606).IntPrj\Network Model.IntPrjfolder\Network Data.IntPrjfolder\Сеть.ElmNet\УЗЛЫ\(461)_НИКОЛЬСКАЯ-110.ElmTerm</t>
  </si>
  <si>
    <t>\djaza.IntUser\CSPA_Model_(0606).IntPrj\Network Model.IntPrjfolder\Network Data.IntPrjfolder\Сеть.ElmNet\ВЕТВИ\462-461-1.ElmLne</t>
  </si>
  <si>
    <t>\djaza.IntUser\CSPA_Model_(0606).IntPrj\Network Model.IntPrjfolder\Network Data.IntPrjfolder\Сеть.ElmNet\УЗЛЫ\Н_(461)_НИКОЛЬСКАЯ-110.ElmLod</t>
  </si>
  <si>
    <t>\djaza.IntUser\CSPA_Model_(0606).IntPrj\Network Model.IntPrjfolder\Network Data.IntPrjfolder\Сеть.ElmNet\УЗЛЫ\(462)_ЖТЭЦ-110.ElmTerm</t>
  </si>
  <si>
    <t>\djaza.IntUser\CSPA_Model_(0606).IntPrj\Network Model.IntPrjfolder\Network Data.IntPrjfolder\Сеть.ElmNet\УЗЛЫ\Н_(462)_ЖТЭЦ-110.ElmLod</t>
  </si>
  <si>
    <t>\djaza.IntUser\CSPA_Model_(0606).IntPrj\Network Model.IntPrjfolder\Network Data.IntPrjfolder\Сеть.ElmNet\УЗЛЫ\StaticGen\СГ_(462)_ЖТЭЦ-110.ElmGenstat</t>
  </si>
  <si>
    <t>\djaza.IntUser\CSPA_Model_(0606).IntPrj\Network Model.IntPrjfolder\Network Data.IntPrjfolder\Сеть.ElmNet\УЗЛЫ\(463)_ЖТЭЦ-220.ElmTerm</t>
  </si>
  <si>
    <t>\djaza.IntUser\CSPA_Model_(0606).IntPrj\Network Model.IntPrjfolder\Network Data.IntPrjfolder\Сеть.ElmNet\ВЕТВИ\465-463-1.ElmLne</t>
  </si>
  <si>
    <t>\djaza.IntUser\CSPA_Model_(0606).IntPrj\Network Model.IntPrjfolder\Network Data.IntPrjfolder\Сеть.ElmNet\ВЕТВИ\463-466-2.ElmLne</t>
  </si>
  <si>
    <t>\djaza.IntUser\CSPA_Model_(0606).IntPrj\Network Model.IntPrjfolder\Network Data.IntPrjfolder\Сеть.ElmNet\ВЕТВИ\463-466-1.ElmLne</t>
  </si>
  <si>
    <t>\djaza.IntUser\CSPA_Model_(0606).IntPrj\Network Model.IntPrjfolder\Network Data.IntPrjfolder\Сеть.ElmNet\УЗЛЫ\Н_(463)_ЖТЭЦ-220.ElmLod</t>
  </si>
  <si>
    <t>\djaza.IntUser\CSPA_Model_(0606).IntPrj\Network Model.IntPrjfolder\Network Data.IntPrjfolder\Сеть.ElmNet\УЗЛЫ\StaticGen\СГ_(463)_ЖТЭЦ-220.ElmGenstat</t>
  </si>
  <si>
    <t>\djaza.IntUser\CSPA_Model_(0606).IntPrj\Network Model.IntPrjfolder\Network Data.IntPrjfolder\Сеть.ElmNet\УЗЛЫ\(464)_НИКОЛЬСКАЯ-220.ElmTerm</t>
  </si>
  <si>
    <t>\djaza.IntUser\CSPA_Model_(0606).IntPrj\Network Model.IntPrjfolder\Network Data.IntPrjfolder\Сеть.ElmNet\ВЕТВИ\464-466-1.ElmLne</t>
  </si>
  <si>
    <t>\djaza.IntUser\CSPA_Model_(0606).IntPrj\Network Model.IntPrjfolder\Network Data.IntPrjfolder\Сеть.ElmNet\УЗЛЫ\Н_(464)_НИКОЛЬСКАЯ-220.ElmLod</t>
  </si>
  <si>
    <t>\djaza.IntUser\CSPA_Model_(0606).IntPrj\Network Model.IntPrjfolder\Network Data.IntPrjfolder\Сеть.ElmNet\УЗЛЫ\(465)_КАРАЖАЛ-220.ElmTerm</t>
  </si>
  <si>
    <t>\djaza.IntUser\CSPA_Model_(0606).IntPrj\Network Model.IntPrjfolder\Network Data.IntPrjfolder\Сеть.ElmNet\ВЕТВИ\468-465-1.ElmLne</t>
  </si>
  <si>
    <t>\djaza.IntUser\CSPA_Model_(0606).IntPrj\Network Model.IntPrjfolder\Network Data.IntPrjfolder\Сеть.ElmNet\УЗЛЫ\Н_(465)_КАРАЖАЛ-220.ElmLod</t>
  </si>
  <si>
    <t>\djaza.IntUser\CSPA_Model_(0606).IntPrj\Network Model.IntPrjfolder\Network Data.IntPrjfolder\Сеть.ElmNet\УЗЛЫ\(466)_ЖЕЗКАЗГАН-220.ElmTerm</t>
  </si>
  <si>
    <t>\djaza.IntUser\CSPA_Model_(0606).IntPrj\Network Model.IntPrjfolder\Network Data.IntPrjfolder\Сеть.ElmNet\ВЕТВИ\466-467-1.ElmLne</t>
  </si>
  <si>
    <t>\djaza.IntUser\CSPA_Model_(0606).IntPrj\Network Model.IntPrjfolder\Network Data.IntPrjfolder\Сеть.ElmNet\ВЕТВИ\466-467-2.ElmLne</t>
  </si>
  <si>
    <t>\djaza.IntUser\CSPA_Model_(0606).IntPrj\Network Model.IntPrjfolder\Network Data.IntPrjfolder\Сеть.ElmNet\УЗЛЫ\(467)_КУМКОЛЬ-220.ElmTerm</t>
  </si>
  <si>
    <t>\djaza.IntUser\CSPA_Model_(0606).IntPrj\Network Model.IntPrjfolder\Network Data.IntPrjfolder\Сеть.ElmNet\ВЕТВИ\467-5957-1.ElmLne</t>
  </si>
  <si>
    <t>\djaza.IntUser\CSPA_Model_(0606).IntPrj\Network Model.IntPrjfolder\Network Data.IntPrjfolder\Сеть.ElmNet\УЗЛЫ\(468)_АГАДЫРЬ-220.ElmTerm</t>
  </si>
  <si>
    <t>\djaza.IntUser\CSPA_Model_(0606).IntPrj\Network Model.IntPrjfolder\Network Data.IntPrjfolder\Сеть.ElmNet\ВЕТВИ\468-473-1.ElmLne</t>
  </si>
  <si>
    <t>\djaza.IntUser\CSPA_Model_(0606).IntPrj\Network Model.IntPrjfolder\Network Data.IntPrjfolder\Сеть.ElmNet\ВЕТВИ\468-475-1.ElmLne</t>
  </si>
  <si>
    <t>\djaza.IntUser\CSPA_Model_(0606).IntPrj\Network Model.IntPrjfolder\Network Data.IntPrjfolder\Сеть.ElmNet\УЗЛЫ\Н_(468)_АГАДЫРЬ-220.ElmLod</t>
  </si>
  <si>
    <t>\djaza.IntUser\CSPA_Model_(0606).IntPrj\Network Model.IntPrjfolder\Network Data.IntPrjfolder\Сеть.ElmNet\УЗЛЫ\(469)_АГАДЫРЬ-500.ElmTerm</t>
  </si>
  <si>
    <t>\djaza.IntUser\CSPA_Model_(0606).IntPrj\Network Model.IntPrjfolder\Network Data.IntPrjfolder\Сеть.ElmNet\УЗЛЫ\ШР(У)\(469)_АГАДЫРЬ-500_Р3.ElmShnt</t>
  </si>
  <si>
    <t>\djaza.IntUser\CSPA_Model_(0606).IntPrj\Network Model.IntPrjfolder\Network Data.IntPrjfolder\Сеть.ElmNet\УЗЛЫ\ШР(У)\(469)_АГАДЫРЬ-500_Р1.ElmShnt</t>
  </si>
  <si>
    <t>\djaza.IntUser\CSPA_Model_(0606).IntPrj\Network Model.IntPrjfolder\Network Data.IntPrjfolder\Сеть.ElmNet\УЗЛЫ\ШР(У)\(469)_АГАДЫРЬ-500_Р4.ElmShnt</t>
  </si>
  <si>
    <t>\djaza.IntUser\CSPA_Model_(0606).IntPrj\Network Model.IntPrjfolder\Network Data.IntPrjfolder\Сеть.ElmNet\УЗЛЫ\ШР(У)\(469)_АГАДЫРЬ-500_Р5.ElmShnt</t>
  </si>
  <si>
    <t>\djaza.IntUser\CSPA_Model_(0606).IntPrj\Network Model.IntPrjfolder\Network Data.IntPrjfolder\Сеть.ElmNet\УЗЛЫ\Н_(469)_АГАДЫРЬ-500.ElmLod</t>
  </si>
  <si>
    <t>\djaza.IntUser\CSPA_Model_(0606).IntPrj\Network Model.IntPrjfolder\Network Data.IntPrjfolder\Сеть.ElmNet\ВЕТВИ\469-900-1.ElmLne</t>
  </si>
  <si>
    <t>\djaza.IntUser\CSPA_Model_(0606).IntPrj\Network Model.IntPrjfolder\Network Data.IntPrjfolder\Сеть.ElmNet\ВЕТВИ\469-900-2.ElmLne</t>
  </si>
  <si>
    <t>\djaza.IntUser\CSPA_Model_(0606).IntPrj\Network Model.IntPrjfolder\Network Data.IntPrjfolder\Сеть.ElmNet\ВЕТВИ\480-469-1.ElmLne</t>
  </si>
  <si>
    <t>\djaza.IntUser\CSPA_Model_(0606).IntPrj\Network Model.IntPrjfolder\Network Data.IntPrjfolder\Сеть.ElmNet\УЗЛЫ\ШР(У)\(469)_АГАДЫРЬ-500_УШР2.ElmShnt</t>
  </si>
  <si>
    <t>\djaza.IntUser\CSPA_Model_(0606).IntPrj\Network Model.IntPrjfolder\Network Data.IntPrjfolder\Сеть.ElmNet\УЗЛЫ\ШР(У)\(469)_АГАДЫРЬ-500_УШР1.ElmShnt</t>
  </si>
  <si>
    <t>\djaza.IntUser\CSPA_Model_(0606).IntPrj\Network Model.IntPrjfolder\Network Data.IntPrjfolder\Сеть.ElmNet\УЗЛЫ\ШР(У)\(469)_АГАДЫРЬ-500_Р2.ElmShnt</t>
  </si>
  <si>
    <t>\djaza.IntUser\CSPA_Model_(0606).IntPrj\Network Model.IntPrjfolder\Network Data.IntPrjfolder\Сеть.ElmNet\УЗЛЫ\(470)_БТЭЦ-10.ElmTerm</t>
  </si>
  <si>
    <t>\djaza.IntUser\CSPA_Model_(0606).IntPrj\Network Model.IntPrjfolder\Network Data.IntPrjfolder\Сеть.ElmNet\УЗЛЫ\StaticGen\СГ_(470)_БТЭЦ-10.ElmGenstat</t>
  </si>
  <si>
    <t>\djaza.IntUser\CSPA_Model_(0606).IntPrj\Network Model.IntPrjfolder\Network Data.IntPrjfolder\Сеть.ElmNet\УЗЛЫ\(4701)_ЮЖНАЯ-500.ElmTerm</t>
  </si>
  <si>
    <t>\djaza.IntUser\CSPA_Model_(0606).IntPrj\Network Model.IntPrjfolder\Network Data.IntPrjfolder\Сеть.ElmNet\ВЕТВИ\4701-4702-1.ElmLne</t>
  </si>
  <si>
    <t>\djaza.IntUser\CSPA_Model_(0606).IntPrj\Network Model.IntPrjfolder\Network Data.IntPrjfolder\Сеть.ElmNet\ВЕТВИ\4701-50002-1.ElmLne</t>
  </si>
  <si>
    <t>\djaza.IntUser\CSPA_Model_(0606).IntPrj\Network Model.IntPrjfolder\Network Data.IntPrjfolder\Сеть.ElmNet\УЗЛЫ\Н_(4701)_ЮЖНАЯ-500.ElmLod</t>
  </si>
  <si>
    <t>\djaza.IntUser\CSPA_Model_(0606).IntPrj\Network Model.IntPrjfolder\Network Data.IntPrjfolder\Сеть.ElmNet\УЗЛЫ\(4702)_РЕФТИНСКАЯ_ГРЭС-500.ElmTerm</t>
  </si>
  <si>
    <t>\djaza.IntUser\CSPA_Model_(0606).IntPrj\Network Model.IntPrjfolder\Network Data.IntPrjfolder\Сеть.ElmNet\ВЕТВИ\4702-4730-2.ElmLne</t>
  </si>
  <si>
    <t>\djaza.IntUser\CSPA_Model_(0606).IntPrj\Network Model.IntPrjfolder\Network Data.IntPrjfolder\Сеть.ElmNet\ВЕТВИ\4702-4730-1.ElmLne</t>
  </si>
  <si>
    <t>\djaza.IntUser\CSPA_Model_(0606).IntPrj\Network Model.IntPrjfolder\Network Data.IntPrjfolder\Сеть.ElmNet\ВЕТВИ\4702-50001-1.ElmLne</t>
  </si>
  <si>
    <t>\djaza.IntUser\CSPA_Model_(0606).IntPrj\Network Model.IntPrjfolder\Network Data.IntPrjfolder\Сеть.ElmNet\УЗЛЫ\Н_(4702)_РЕФТИНСКАЯ_ГРЭС-500.ElmLod</t>
  </si>
  <si>
    <t>\djaza.IntUser\CSPA_Model_(0606).IntPrj\Network Model.IntPrjfolder\Network Data.IntPrjfolder\Сеть.ElmNet\УЗЛЫ\ШР(У)\(4702)_РЕФТИНСКАЯ_ГРЭС-500_Р.ElmShnt</t>
  </si>
  <si>
    <t>\djaza.IntUser\CSPA_Model_(0606).IntPrj\Network Model.IntPrjfolder\Network Data.IntPrjfolder\Сеть.ElmNet\УЗЛЫ\StaticGen\СГ_(4702)_РЕФТИНСКАЯ_ГРЭС-500.ElmGenstat</t>
  </si>
  <si>
    <t>\djaza.IntUser\CSPA_Model_(0606).IntPrj\Network Model.IntPrjfolder\Network Data.IntPrjfolder\Сеть.ElmNet\УЗЛЫ\(4703)_КОЗЫРЕВО-500.ElmTerm</t>
  </si>
  <si>
    <t>\djaza.IntUser\CSPA_Model_(0606).IntPrj\Network Model.IntPrjfolder\Network Data.IntPrjfolder\Сеть.ElmNet\ВЕТВИ\4703-4727-1.ElmLne</t>
  </si>
  <si>
    <t>\djaza.IntUser\CSPA_Model_(0606).IntPrj\Network Model.IntPrjfolder\Network Data.IntPrjfolder\Сеть.ElmNet\ВЕТВИ\4703-4782-1.ElmLne</t>
  </si>
  <si>
    <t>\djaza.IntUser\CSPA_Model_(0606).IntPrj\Network Model.IntPrjfolder\Network Data.IntPrjfolder\Сеть.ElmNet\ВЕТВИ\50001-4703-1.ElmLne</t>
  </si>
  <si>
    <t>\djaza.IntUser\CSPA_Model_(0606).IntPrj\Network Model.IntPrjfolder\Network Data.IntPrjfolder\Сеть.ElmNet\УЗЛЫ\ШР(У)\(4703)_КОЗЫРЕВО-500_Р1.ElmShnt</t>
  </si>
  <si>
    <t>\djaza.IntUser\CSPA_Model_(0606).IntPrj\Network Model.IntPrjfolder\Network Data.IntPrjfolder\Сеть.ElmNet\УЗЛЫ\(4705)_ЧЕЛЯБИНСК-500.ElmTerm</t>
  </si>
  <si>
    <t>\djaza.IntUser\CSPA_Model_(0606).IntPrj\Network Model.IntPrjfolder\Network Data.IntPrjfolder\Сеть.ElmNet\ВЕТВИ\4705-4715-1.ElmLne</t>
  </si>
  <si>
    <t>\djaza.IntUser\CSPA_Model_(0606).IntPrj\Network Model.IntPrjfolder\Network Data.IntPrjfolder\Сеть.ElmNet\ВЕТВИ\4782-4705-1.ElmLne</t>
  </si>
  <si>
    <t>\djaza.IntUser\CSPA_Model_(0606).IntPrj\Network Model.IntPrjfolder\Network Data.IntPrjfolder\Сеть.ElmNet\ВЕТВИ\590-4705-1.ElmLne</t>
  </si>
  <si>
    <t>\djaza.IntUser\CSPA_Model_(0606).IntPrj\Network Model.IntPrjfolder\Network Data.IntPrjfolder\Сеть.ElmNet\УЗЛЫ\ШР(У)\(4705)_ЧЕЛЯБИНСК-500_Р.ElmShnt</t>
  </si>
  <si>
    <t>\djaza.IntUser\CSPA_Model_(0606).IntPrj\Network Model.IntPrjfolder\Network Data.IntPrjfolder\Сеть.ElmNet\УЗЛЫ\StaticGen\СГ_(4705)_ЧЕЛЯБИНСК-500.ElmGenstat</t>
  </si>
  <si>
    <t>\djaza.IntUser\CSPA_Model_(0606).IntPrj\Network Model.IntPrjfolder\Network Data.IntPrjfolder\Сеть.ElmNet\УЗЛЫ\(4709)_БЕКЕТОВО-500.ElmTerm</t>
  </si>
  <si>
    <t>\djaza.IntUser\CSPA_Model_(0606).IntPrj\Network Model.IntPrjfolder\Network Data.IntPrjfolder\Сеть.ElmNet\ВЕТВИ\4709-4712-1.ElmLne</t>
  </si>
  <si>
    <t>\djaza.IntUser\CSPA_Model_(0606).IntPrj\Network Model.IntPrjfolder\Network Data.IntPrjfolder\Сеть.ElmNet\ВЕТВИ\50014-4709-1.ElmLne</t>
  </si>
  <si>
    <t>\djaza.IntUser\CSPA_Model_(0606).IntPrj\Network Model.IntPrjfolder\Network Data.IntPrjfolder\Сеть.ElmNet\УЗЛЫ\BAZA (Ext.Grid).ElmXnet</t>
  </si>
  <si>
    <t>\djaza.IntUser\CSPA_Model_(0606).IntPrj\Network Model.IntPrjfolder\Network Data.IntPrjfolder\Сеть.ElmNet\УЗЛЫ\(471)_БТЭЦ-110.ElmTerm</t>
  </si>
  <si>
    <t>\djaza.IntUser\CSPA_Model_(0606).IntPrj\Network Model.IntPrjfolder\Network Data.IntPrjfolder\Сеть.ElmNet\ВЕТВИ\482-471-1.ElmLne</t>
  </si>
  <si>
    <t>\djaza.IntUser\CSPA_Model_(0606).IntPrj\Network Model.IntPrjfolder\Network Data.IntPrjfolder\Сеть.ElmNet\ВЕТВИ\482-471-2.ElmLne</t>
  </si>
  <si>
    <t>\djaza.IntUser\CSPA_Model_(0606).IntPrj\Network Model.IntPrjfolder\Network Data.IntPrjfolder\Сеть.ElmNet\ВЕТВИ\471-472-1.ElmLne</t>
  </si>
  <si>
    <t>\djaza.IntUser\CSPA_Model_(0606).IntPrj\Network Model.IntPrjfolder\Network Data.IntPrjfolder\Сеть.ElmNet\УЗЛЫ\Н_(471)_БТЭЦ-110.ElmLod</t>
  </si>
  <si>
    <t>\djaza.IntUser\CSPA_Model_(0606).IntPrj\Network Model.IntPrjfolder\Network Data.IntPrjfolder\Сеть.ElmNet\УЗЛЫ\StaticGen\СГ_(471)_БТЭЦ-110.ElmGenstat</t>
  </si>
  <si>
    <t>\djaza.IntUser\CSPA_Model_(0606).IntPrj\Network Model.IntPrjfolder\Network Data.IntPrjfolder\Сеть.ElmNet\УЗЛЫ\(4712)_УФИМСКАЯ-500.ElmTerm</t>
  </si>
  <si>
    <t>\djaza.IntUser\CSPA_Model_(0606).IntPrj\Network Model.IntPrjfolder\Network Data.IntPrjfolder\Сеть.ElmNet\ВЕТВИ\4712-4714-1.ElmLne</t>
  </si>
  <si>
    <t>\djaza.IntUser\CSPA_Model_(0606).IntPrj\Network Model.IntPrjfolder\Network Data.IntPrjfolder\Сеть.ElmNet\УЗЛЫ\Н_(4712)_УФИМСКАЯ-500.ElmLod</t>
  </si>
  <si>
    <t>\djaza.IntUser\CSPA_Model_(0606).IntPrj\Network Model.IntPrjfolder\Network Data.IntPrjfolder\Сеть.ElmNet\УЗЛЫ\ШР(У)\(4712)_УФИМСКАЯ-500_Р.ElmShnt</t>
  </si>
  <si>
    <t>\djaza.IntUser\CSPA_Model_(0606).IntPrj\Network Model.IntPrjfolder\Network Data.IntPrjfolder\Сеть.ElmNet\УЗЛЫ\(4714)_КРОПАЧЕВО-500.ElmTerm</t>
  </si>
  <si>
    <t>\djaza.IntUser\CSPA_Model_(0606).IntPrj\Network Model.IntPrjfolder\Network Data.IntPrjfolder\Сеть.ElmNet\ВЕТВИ\4714-50032-1.ElmLne</t>
  </si>
  <si>
    <t>\djaza.IntUser\CSPA_Model_(0606).IntPrj\Network Model.IntPrjfolder\Network Data.IntPrjfolder\Сеть.ElmNet\УЗЛЫ\(4715)_ЗЛАТОУСТ-500.ElmTerm</t>
  </si>
  <si>
    <t>\djaza.IntUser\CSPA_Model_(0606).IntPrj\Network Model.IntPrjfolder\Network Data.IntPrjfolder\Сеть.ElmNet\ВЕТВИ\4715-50032-1.ElmLne</t>
  </si>
  <si>
    <t>\djaza.IntUser\CSPA_Model_(0606).IntPrj\Network Model.IntPrjfolder\Network Data.IntPrjfolder\Сеть.ElmNet\УЗЛЫ\Н_(4715)_ЗЛАТОУСТ-500.ElmLod</t>
  </si>
  <si>
    <t>\djaza.IntUser\CSPA_Model_(0606).IntPrj\Network Model.IntPrjfolder\Network Data.IntPrjfolder\Сеть.ElmNet\УЗЛЫ\(47161)_ЮЖНОУРАЛЬСКАЯ_ГРЭС-2-500.ElmTerm</t>
  </si>
  <si>
    <t>\djaza.IntUser\CSPA_Model_(0606).IntPrj\Network Model.IntPrjfolder\Network Data.IntPrjfolder\Сеть.ElmNet\ВЕТВИ\4782-47161-1.ElmLne</t>
  </si>
  <si>
    <t>\djaza.IntUser\CSPA_Model_(0606).IntPrj\Network Model.IntPrjfolder\Network Data.IntPrjfolder\Сеть.ElmNet\ВЕТВИ\47161-4799-1.ElmLne</t>
  </si>
  <si>
    <t>\djaza.IntUser\CSPA_Model_(0606).IntPrj\Network Model.IntPrjfolder\Network Data.IntPrjfolder\Сеть.ElmNet\УЗЛЫ\Н_(47161)_ЮЖНОУРАЛЬСКАЯ_ГРЭС-2-500.ElmLod</t>
  </si>
  <si>
    <t>\djaza.IntUser\CSPA_Model_(0606).IntPrj\Network Model.IntPrjfolder\Network Data.IntPrjfolder\Сеть.ElmNet\УЗЛЫ\StaticGen\СГ_(47161)_ЮЖНОУРАЛЬСКАЯ_ГРЭС-2-500.ElmGenstat</t>
  </si>
  <si>
    <t>\djaza.IntUser\CSPA_Model_(0606).IntPrj\Network Model.IntPrjfolder\Network Data.IntPrjfolder\Сеть.ElmNet\УЗЛЫ\(472)_БАЛХАШСКАЯ-110.ElmTerm</t>
  </si>
  <si>
    <t>\djaza.IntUser\CSPA_Model_(0606).IntPrj\Network Model.IntPrjfolder\Network Data.IntPrjfolder\Сеть.ElmNet\УЗЛЫ\Н_(472)_БАЛХАШСКАЯ-110.ElmLod</t>
  </si>
  <si>
    <t>\djaza.IntUser\CSPA_Model_(0606).IntPrj\Network Model.IntPrjfolder\Network Data.IntPrjfolder\Сеть.ElmNet\УЗЛЫ\(4727)_КУРГАН-500.ElmTerm</t>
  </si>
  <si>
    <t>\djaza.IntUser\CSPA_Model_(0606).IntPrj\Network Model.IntPrjfolder\Network Data.IntPrjfolder\Сеть.ElmNet\ВЕТВИ\4727-4728-1.ElmLne</t>
  </si>
  <si>
    <t>\djaza.IntUser\CSPA_Model_(0606).IntPrj\Network Model.IntPrjfolder\Network Data.IntPrjfolder\Сеть.ElmNet\УЗЛЫ\Н_(4727)_КУРГАН-500.ElmLod</t>
  </si>
  <si>
    <t>\djaza.IntUser\CSPA_Model_(0606).IntPrj\Network Model.IntPrjfolder\Network Data.IntPrjfolder\Сеть.ElmNet\УЗЛЫ\ШР(У)\(4727)_КУРГАН-500_Р1.ElmShnt</t>
  </si>
  <si>
    <t>\djaza.IntUser\CSPA_Model_(0606).IntPrj\Network Model.IntPrjfolder\Network Data.IntPrjfolder\Сеть.ElmNet\УЗЛЫ\ШР(У)\(4727)_КУРГАН-500_Р2.ElmShnt</t>
  </si>
  <si>
    <t>\djaza.IntUser\CSPA_Model_(0606).IntPrj\Network Model.IntPrjfolder\Network Data.IntPrjfolder\Сеть.ElmNet\УЗЛЫ\StaticGen\СГ_(4727)_КУРГАН-500.ElmGenstat</t>
  </si>
  <si>
    <t>\djaza.IntUser\CSPA_Model_(0606).IntPrj\Network Model.IntPrjfolder\Network Data.IntPrjfolder\Сеть.ElmNet\УЗЛЫ\(4728)_БЕРКУТ-500.ElmTerm</t>
  </si>
  <si>
    <t>\djaza.IntUser\CSPA_Model_(0606).IntPrj\Network Model.IntPrjfolder\Network Data.IntPrjfolder\Сеть.ElmNet\ВЕТВИ\4728-4730-1.ElmLne</t>
  </si>
  <si>
    <t>\djaza.IntUser\CSPA_Model_(0606).IntPrj\Network Model.IntPrjfolder\Network Data.IntPrjfolder\Сеть.ElmNet\УЗЛЫ\Н_(4728)_БЕРКУТ-500.ElmLod</t>
  </si>
  <si>
    <t>\djaza.IntUser\CSPA_Model_(0606).IntPrj\Network Model.IntPrjfolder\Network Data.IntPrjfolder\Сеть.ElmNet\УЗЛЫ\ШР(У)\(4728)_БЕРКУТ-500_Р.ElmShnt</t>
  </si>
  <si>
    <t>\djaza.IntUser\CSPA_Model_(0606).IntPrj\Network Model.IntPrjfolder\Network Data.IntPrjfolder\Сеть.ElmNet\УЗЛЫ\(473)_БАЛХАШСКАЯ-220.ElmTerm</t>
  </si>
  <si>
    <t>\djaza.IntUser\CSPA_Model_(0606).IntPrj\Network Model.IntPrjfolder\Network Data.IntPrjfolder\Сеть.ElmNet\ВЕТВИ\473-474-1.ElmLne</t>
  </si>
  <si>
    <t>\djaza.IntUser\CSPA_Model_(0606).IntPrj\Network Model.IntPrjfolder\Network Data.IntPrjfolder\Сеть.ElmNet\ВЕТВИ\473-475-1.ElmLne</t>
  </si>
  <si>
    <t>\djaza.IntUser\CSPA_Model_(0606).IntPrj\Network Model.IntPrjfolder\Network Data.IntPrjfolder\Сеть.ElmNet\УЗЛЫ\(4730)_ТЮМЕНЬ-500.ElmTerm</t>
  </si>
  <si>
    <t>\djaza.IntUser\CSPA_Model_(0606).IntPrj\Network Model.IntPrjfolder\Network Data.IntPrjfolder\Сеть.ElmNet\УЗЛЫ\Н_(4730)_ТЮМЕНЬ-500.ElmLod</t>
  </si>
  <si>
    <t>\djaza.IntUser\CSPA_Model_(0606).IntPrj\Network Model.IntPrjfolder\Network Data.IntPrjfolder\Сеть.ElmNet\УЗЛЫ\ШР(У)\(4730)_ТЮМЕНЬ-500_Р1.ElmShnt</t>
  </si>
  <si>
    <t>\djaza.IntUser\CSPA_Model_(0606).IntPrj\Network Model.IntPrjfolder\Network Data.IntPrjfolder\Сеть.ElmNet\УЗЛЫ\ШР(У)\(4730)_ТЮМЕНЬ-500_Р2.ElmShnt</t>
  </si>
  <si>
    <t>\djaza.IntUser\CSPA_Model_(0606).IntPrj\Network Model.IntPrjfolder\Network Data.IntPrjfolder\Сеть.ElmNet\УЗЛЫ\ШР(У)\(4730)_ТЮМЕНЬ-500_Р3.ElmShnt</t>
  </si>
  <si>
    <t>\djaza.IntUser\CSPA_Model_(0606).IntPrj\Network Model.IntPrjfolder\Network Data.IntPrjfolder\Сеть.ElmNet\УЗЛЫ\StaticGen\СГ_(4730)_ТЮМЕНЬ-500.ElmGenstat</t>
  </si>
  <si>
    <t>\djaza.IntUser\CSPA_Model_(0606).IntPrj\Network Model.IntPrjfolder\Network Data.IntPrjfolder\Сеть.ElmNet\УЗЛЫ\(474)_АКЧТАУ-220.ElmTerm</t>
  </si>
  <si>
    <t>\djaza.IntUser\CSPA_Model_(0606).IntPrj\Network Model.IntPrjfolder\Network Data.IntPrjfolder\Сеть.ElmNet\УЗЛЫ\Н_(474)_АКТАУ-220.ElmLod</t>
  </si>
  <si>
    <t>\djaza.IntUser\CSPA_Model_(0606).IntPrj\Network Model.IntPrjfolder\Network Data.IntPrjfolder\Сеть.ElmNet\УЗЛЫ\(475)_МОЙЫНТЫ-220.ElmTerm</t>
  </si>
  <si>
    <t>\djaza.IntUser\CSPA_Model_(0606).IntPrj\Network Model.IntPrjfolder\Network Data.IntPrjfolder\Сеть.ElmNet\ВЕТВИ\475-476-1.ElmLne</t>
  </si>
  <si>
    <t>\djaza.IntUser\CSPA_Model_(0606).IntPrj\Network Model.IntPrjfolder\Network Data.IntPrjfolder\Сеть.ElmNet\ВЕТВИ\901-475-1.ElmLne</t>
  </si>
  <si>
    <t>\djaza.IntUser\CSPA_Model_(0606).IntPrj\Network Model.IntPrjfolder\Network Data.IntPrjfolder\Сеть.ElmNet\УЗЛЫ\Н_(475)_МОЙЫНТЫ-220.ElmLod</t>
  </si>
  <si>
    <t>\djaza.IntUser\CSPA_Model_(0606).IntPrj\Network Model.IntPrjfolder\Network Data.IntPrjfolder\Сеть.ElmNet\УЗЛЫ\(476)_КАРАЖИНГИЛ-220.ElmTerm</t>
  </si>
  <si>
    <t>\djaza.IntUser\CSPA_Model_(0606).IntPrj\Network Model.IntPrjfolder\Network Data.IntPrjfolder\Сеть.ElmNet\ВЕТВИ\476-477-1.ElmLne</t>
  </si>
  <si>
    <t>\djaza.IntUser\CSPA_Model_(0606).IntPrj\Network Model.IntPrjfolder\Network Data.IntPrjfolder\Сеть.ElmNet\УЗЛЫ\Н_(476)_КАРАЖИНГИЛ-220.ElmLod</t>
  </si>
  <si>
    <t>\djaza.IntUser\CSPA_Model_(0606).IntPrj\Network Model.IntPrjfolder\Network Data.IntPrjfolder\Сеть.ElmNet\УЗЛЫ\(477)_САРЫШАГАН-220.ElmTerm</t>
  </si>
  <si>
    <t>\djaza.IntUser\CSPA_Model_(0606).IntPrj\Network Model.IntPrjfolder\Network Data.IntPrjfolder\Сеть.ElmNet\ВЕТВИ\924-477-1.ElmLne</t>
  </si>
  <si>
    <t>\djaza.IntUser\CSPA_Model_(0606).IntPrj\Network Model.IntPrjfolder\Network Data.IntPrjfolder\Сеть.ElmNet\УЗЛЫ\Н_(477)_САРЫШАГАН-220.ElmLod</t>
  </si>
  <si>
    <t>\djaza.IntUser\CSPA_Model_(0606).IntPrj\Network Model.IntPrjfolder\Network Data.IntPrjfolder\Сеть.ElmNet\УЗЛЫ\(4781)_МАКУШИНО-220.ElmTerm</t>
  </si>
  <si>
    <t>\djaza.IntUser\CSPA_Model_(0606).IntPrj\Network Model.IntPrjfolder\Network Data.IntPrjfolder\Сеть.ElmNet\УЗЛЫ\(4782)_ШАГОЛ-500.ElmTerm</t>
  </si>
  <si>
    <t>\djaza.IntUser\CSPA_Model_(0606).IntPrj\Network Model.IntPrjfolder\Network Data.IntPrjfolder\Сеть.ElmNet\ВЕТВИ\50002-4782-1.ElmLne</t>
  </si>
  <si>
    <t>\djaza.IntUser\CSPA_Model_(0606).IntPrj\Network Model.IntPrjfolder\Network Data.IntPrjfolder\Сеть.ElmNet\УЗЛЫ\ШР(У)\(4782)_ШАГОЛ-500_Р.ElmShnt</t>
  </si>
  <si>
    <t>\djaza.IntUser\CSPA_Model_(0606).IntPrj\Network Model.IntPrjfolder\Network Data.IntPrjfolder\Сеть.ElmNet\УЗЛЫ\Н_(4782)_ШАГОЛ-500.ElmLod</t>
  </si>
  <si>
    <t>\djaza.IntUser\CSPA_Model_(0606).IntPrj\Network Model.IntPrjfolder\Network Data.IntPrjfolder\Сеть.ElmNet\УЗЛЫ\(4785)_МАГНИТОГОРСКАЯ-500.ElmTerm</t>
  </si>
  <si>
    <t>\djaza.IntUser\CSPA_Model_(0606).IntPrj\Network Model.IntPrjfolder\Network Data.IntPrjfolder\Сеть.ElmNet\ВЕТВИ\4785-4799-1.ElmLne</t>
  </si>
  <si>
    <t>\djaza.IntUser\CSPA_Model_(0606).IntPrj\Network Model.IntPrjfolder\Network Data.IntPrjfolder\Сеть.ElmNet\ВЕТВИ\4785-50014-1.ElmLne</t>
  </si>
  <si>
    <t>\djaza.IntUser\CSPA_Model_(0606).IntPrj\Network Model.IntPrjfolder\Network Data.IntPrjfolder\Сеть.ElmNet\ВЕТВИ\4790-4785-1.ElmLne</t>
  </si>
  <si>
    <t>\djaza.IntUser\CSPA_Model_(0606).IntPrj\Network Model.IntPrjfolder\Network Data.IntPrjfolder\Сеть.ElmNet\УЗЛЫ\Н_(4785)_МАГНИТОГОРСКАЯ-500.ElmLod</t>
  </si>
  <si>
    <t>\djaza.IntUser\CSPA_Model_(0606).IntPrj\Network Model.IntPrjfolder\Network Data.IntPrjfolder\Сеть.ElmNet\УЗЛЫ\StaticGen\СГ_(4785)_МАГНИТОГОРСКАЯ-500.ElmGenstat</t>
  </si>
  <si>
    <t>\djaza.IntUser\CSPA_Model_(0606).IntPrj\Network Model.IntPrjfolder\Network Data.IntPrjfolder\Сеть.ElmNet\УЗЛЫ\(4790)_ИРИКЛИНСКАЯ_ГРЭС-500.ElmTerm</t>
  </si>
  <si>
    <t>\djaza.IntUser\CSPA_Model_(0606).IntPrj\Network Model.IntPrjfolder\Network Data.IntPrjfolder\Сеть.ElmNet\ВЕТВИ\4790-577-1.ElmLne</t>
  </si>
  <si>
    <t>\djaza.IntUser\CSPA_Model_(0606).IntPrj\Network Model.IntPrjfolder\Network Data.IntPrjfolder\Сеть.ElmNet\УЗЛЫ\ШР(У)\(4790)_ИРИКЛИНСКАЯ_ГРЭС-500_Р.ElmShnt</t>
  </si>
  <si>
    <t>\djaza.IntUser\CSPA_Model_(0606).IntPrj\Network Model.IntPrjfolder\Network Data.IntPrjfolder\Сеть.ElmNet\УЗЛЫ\StaticGen\СГ_(4790)_ИРИКЛИНСКАЯ_ГРЭС-500.ElmGenstat</t>
  </si>
  <si>
    <t>\djaza.IntUser\CSPA_Model_(0606).IntPrj\Network Model.IntPrjfolder\Network Data.IntPrjfolder\Сеть.ElmNet\УЗЛЫ\(4791)_ИРИКЛИНСКАЯ_ГРЭС-220.ElmTerm</t>
  </si>
  <si>
    <t>\djaza.IntUser\CSPA_Model_(0606).IntPrj\Network Model.IntPrjfolder\Network Data.IntPrjfolder\Сеть.ElmNet\УЗЛЫ\Н_(4791)_ИРИКЛИНСКАЯ_ГРЭС-220.ElmLod</t>
  </si>
  <si>
    <t>\djaza.IntUser\CSPA_Model_(0606).IntPrj\Network Model.IntPrjfolder\Network Data.IntPrjfolder\Сеть.ElmNet\УЗЛЫ\StaticGen\СГ_(4791)_ИРИКЛИНСКАЯ_ГРЭС-220.ElmGenstat</t>
  </si>
  <si>
    <t>\djaza.IntUser\CSPA_Model_(0606).IntPrj\Network Model.IntPrjfolder\Network Data.IntPrjfolder\Сеть.ElmNet\УЗЛЫ\(4798)_ТРОИЦКАЯ_ГРЭС-220.ElmTerm</t>
  </si>
  <si>
    <t>\djaza.IntUser\CSPA_Model_(0606).IntPrj\Network Model.IntPrjfolder\Network Data.IntPrjfolder\Сеть.ElmNet\ВЕТВИ\4798-595-1.ElmLne</t>
  </si>
  <si>
    <t>\djaza.IntUser\CSPA_Model_(0606).IntPrj\Network Model.IntPrjfolder\Network Data.IntPrjfolder\Сеть.ElmNet\УЗЛЫ\Н_(4798)_ТРОИЦКАЯ_ГРЭС-220.ElmLod</t>
  </si>
  <si>
    <t>\djaza.IntUser\CSPA_Model_(0606).IntPrj\Network Model.IntPrjfolder\Network Data.IntPrjfolder\Сеть.ElmNet\УЗЛЫ\(4799)_ТРОИЦКАЯ_ГРЭС-500.ElmTerm</t>
  </si>
  <si>
    <t>\djaza.IntUser\CSPA_Model_(0606).IntPrj\Network Model.IntPrjfolder\Network Data.IntPrjfolder\Сеть.ElmNet\УЗЛЫ\StaticGen\СГ_(4799)_ТРОИЦКАЯ_ГРЭС-500.ElmGenstat</t>
  </si>
  <si>
    <t>\djaza.IntUser\CSPA_Model_(0606).IntPrj\Network Model.IntPrjfolder\Network Data.IntPrjfolder\Сеть.ElmNet\ВЕТВИ\4799-576-1.ElmLne</t>
  </si>
  <si>
    <t>\djaza.IntUser\CSPA_Model_(0606).IntPrj\Network Model.IntPrjfolder\Network Data.IntPrjfolder\Сеть.ElmNet\УЗЛЫ\(480)_ЖЕЗКАЗГАН-500.ElmTerm</t>
  </si>
  <si>
    <t>\djaza.IntUser\CSPA_Model_(0606).IntPrj\Network Model.IntPrjfolder\Network Data.IntPrjfolder\Сеть.ElmNet\УЗЛЫ\ШР(У)\(480)_ЖЕЗКАЗГАН-500_Р.ElmShnt</t>
  </si>
  <si>
    <t>\djaza.IntUser\CSPA_Model_(0606).IntPrj\Network Model.IntPrjfolder\Network Data.IntPrjfolder\Сеть.ElmNet\УЗЛЫ\(481)_КОУНРАД-220.ElmTerm</t>
  </si>
  <si>
    <t>\djaza.IntUser\CSPA_Model_(0606).IntPrj\Network Model.IntPrjfolder\Network Data.IntPrjfolder\Сеть.ElmNet\ВЕТВИ\481-483-1.ElmLne</t>
  </si>
  <si>
    <t>\djaza.IntUser\CSPA_Model_(0606).IntPrj\Network Model.IntPrjfolder\Network Data.IntPrjfolder\Сеть.ElmNet\ВЕТВИ\481-483-2.ElmLne</t>
  </si>
  <si>
    <t>\djaza.IntUser\CSPA_Model_(0606).IntPrj\Network Model.IntPrjfolder\Network Data.IntPrjfolder\Сеть.ElmNet\УЗЛЫ\ШР(У)\(481)_КОУНРАД-220_Р.ElmShnt</t>
  </si>
  <si>
    <t>\djaza.IntUser\CSPA_Model_(0606).IntPrj\Network Model.IntPrjfolder\Network Data.IntPrjfolder\Сеть.ElmNet\УЗЛЫ\(482)_КОУНРАД-110.ElmTerm</t>
  </si>
  <si>
    <t>\djaza.IntUser\CSPA_Model_(0606).IntPrj\Network Model.IntPrjfolder\Network Data.IntPrjfolder\Сеть.ElmNet\УЗЛЫ\(483)_АКТОГАЙ-220.ElmTerm</t>
  </si>
  <si>
    <t>\djaza.IntUser\CSPA_Model_(0606).IntPrj\Network Model.IntPrjfolder\Network Data.IntPrjfolder\Сеть.ElmNet\УЗЛЫ\(484)_АКТОГАЙ-110.ElmTerm</t>
  </si>
  <si>
    <t>\djaza.IntUser\CSPA_Model_(0606).IntPrj\Network Model.IntPrjfolder\Network Data.IntPrjfolder\Сеть.ElmNet\(484)_АКТОГАЙ-110_УШР1.ElmShnt</t>
  </si>
  <si>
    <t>\djaza.IntUser\CSPA_Model_(0606).IntPrj\Network Model.IntPrjfolder\Network Data.IntPrjfolder\Сеть.ElmNet\УЗЛЫ\Н_(484)_АКТОГАЙ-110.ElmLod</t>
  </si>
  <si>
    <t>\djaza.IntUser\CSPA_Model_(0606).IntPrj\Network Model.IntPrjfolder\Network Data.IntPrjfolder\Сеть.ElmNet\УЗЛЫ\(50)_ЭГРЭС-1-БЛ2-20.ElmTerm</t>
  </si>
  <si>
    <t>\djaza.IntUser\CSPA_Model_(0606).IntPrj\Network Model.IntPrjfolder\Network Data.IntPrjfolder\Сеть.ElmNet\УЗЛЫ\Н_(50)_ЭГРЭС-1-БЛ2-20.ElmLod</t>
  </si>
  <si>
    <t>\djaza.IntUser\CSPA_Model_(0606).IntPrj\Network Model.IntPrjfolder\Network Data.IntPrjfolder\Сеть.ElmNet\УЗЛЫ\StaticGen\СГ_(50)_ЭГРЭС-1-БЛ2-20.ElmGenstat</t>
  </si>
  <si>
    <t>\djaza.IntUser\CSPA_Model_(0606).IntPrj\Network Model.IntPrjfolder\Network Data.IntPrjfolder\Сеть.ElmNet\УЗЛЫ\(50001)_ИСЕТЬ-500.ElmTerm</t>
  </si>
  <si>
    <t>\djaza.IntUser\CSPA_Model_(0606).IntPrj\Network Model.IntPrjfolder\Network Data.IntPrjfolder\Сеть.ElmNet\ВЕТВИ\50001-50002-1.ElmLne</t>
  </si>
  <si>
    <t>\djaza.IntUser\CSPA_Model_(0606).IntPrj\Network Model.IntPrjfolder\Network Data.IntPrjfolder\Сеть.ElmNet\УЗЛЫ\ШР(У)\(50001)_ИСЕТЬ-500_Р.ElmShnt</t>
  </si>
  <si>
    <t>\djaza.IntUser\CSPA_Model_(0606).IntPrj\Network Model.IntPrjfolder\Network Data.IntPrjfolder\Сеть.ElmNet\УЗЛЫ\(50002)_КУРЧАТОВСКАЯ-500.ElmTerm</t>
  </si>
  <si>
    <t>\djaza.IntUser\CSPA_Model_(0606).IntPrj\Network Model.IntPrjfolder\Network Data.IntPrjfolder\Сеть.ElmNet\УЗЛЫ\Н_(50002)_КУРЧАТОВСКАЯ-500.ElmLod</t>
  </si>
  <si>
    <t>\djaza.IntUser\CSPA_Model_(0606).IntPrj\Network Model.IntPrjfolder\Network Data.IntPrjfolder\Сеть.ElmNet\УЗЛЫ\ШР(У)\(50002)_КУРЧАТОВСКАЯ-500_Р.ElmShnt</t>
  </si>
  <si>
    <t>\djaza.IntUser\CSPA_Model_(0606).IntPrj\Network Model.IntPrjfolder\Network Data.IntPrjfolder\Сеть.ElmNet\УЗЛЫ\StaticGen\СГ_(50002)_КУРЧАТОВСКАЯ-500.ElmGenstat</t>
  </si>
  <si>
    <t>\djaza.IntUser\CSPA_Model_(0606).IntPrj\Network Model.IntPrjfolder\Network Data.IntPrjfolder\Сеть.ElmNet\УЗЛЫ\(50014)_СМЕЛОВСКАЯ-500.ElmTerm</t>
  </si>
  <si>
    <t>\djaza.IntUser\CSPA_Model_(0606).IntPrj\Network Model.IntPrjfolder\Network Data.IntPrjfolder\Сеть.ElmNet\УЗЛЫ\Н_(50014)_СМЕЛОВСКАЯ-500.ElmLod</t>
  </si>
  <si>
    <t>\djaza.IntUser\CSPA_Model_(0606).IntPrj\Network Model.IntPrjfolder\Network Data.IntPrjfolder\Сеть.ElmNet\УЗЛЫ\(50032)_ПРИВАЛОВСКАЯ-500.ElmTerm</t>
  </si>
  <si>
    <t>\djaza.IntUser\CSPA_Model_(0606).IntPrj\Network Model.IntPrjfolder\Network Data.IntPrjfolder\Сеть.ElmNet\УЗЛЫ\Н_(50032)_ПРИВАЛОВСКАЯ-500.ElmLod</t>
  </si>
  <si>
    <t>\djaza.IntUser\CSPA_Model_(0606).IntPrj\Network Model.IntPrjfolder\Network Data.IntPrjfolder\Сеть.ElmNet\УЗЛЫ\(51)_ЭГРЭС-1-БЛ3-8-20.ElmTerm</t>
  </si>
  <si>
    <t>\djaza.IntUser\CSPA_Model_(0606).IntPrj\Network Model.IntPrjfolder\Network Data.IntPrjfolder\Сеть.ElmNet\УЗЛЫ\Н_(51)_ЭГРЭС-1-БЛ3-8-20.ElmLod</t>
  </si>
  <si>
    <t>\djaza.IntUser\CSPA_Model_(0606).IntPrj\Network Model.IntPrjfolder\Network Data.IntPrjfolder\Сеть.ElmNet\УЗЛЫ\StaticGen\СГ_(51)_ЭГРЭС-1-БЛ3-8-20.ElmGenstat</t>
  </si>
  <si>
    <t>\djaza.IntUser\CSPA_Model_(0606).IntPrj\Network Model.IntPrjfolder\Network Data.IntPrjfolder\Сеть.ElmNet\УЗЛЫ\(52)_НС-12-220.ElmTerm</t>
  </si>
  <si>
    <t>\djaza.IntUser\CSPA_Model_(0606).IntPrj\Network Model.IntPrjfolder\Network Data.IntPrjfolder\Сеть.ElmNet\УЗЛЫ\Н_(52)_НС-12-220.ElmLod</t>
  </si>
  <si>
    <t>\djaza.IntUser\CSPA_Model_(0606).IntPrj\Network Model.IntPrjfolder\Network Data.IntPrjfolder\Сеть.ElmNet\УЗЛЫ\(53)_ЭЭПК-220.ElmTerm</t>
  </si>
  <si>
    <t>\djaza.IntUser\CSPA_Model_(0606).IntPrj\Network Model.IntPrjfolder\Network Data.IntPrjfolder\Сеть.ElmNet\ВЕТВИ\54-53-1.ElmLne</t>
  </si>
  <si>
    <t>\djaza.IntUser\CSPA_Model_(0606).IntPrj\Network Model.IntPrjfolder\Network Data.IntPrjfolder\Сеть.ElmNet\УЗЛЫ\Н_(53)_ЭЭПК-220.ElmLod</t>
  </si>
  <si>
    <t>\djaza.IntUser\CSPA_Model_(0606).IntPrj\Network Model.IntPrjfolder\Network Data.IntPrjfolder\Сеть.ElmNet\УЗЛЫ\(54)_ЦРМЗ-220.ElmTerm</t>
  </si>
  <si>
    <t>\djaza.IntUser\CSPA_Model_(0606).IntPrj\Network Model.IntPrjfolder\Network Data.IntPrjfolder\Сеть.ElmNet\УЗЛЫ\Н_(54)_ЦРМЗ-220.ElmLod</t>
  </si>
  <si>
    <t>\djaza.IntUser\CSPA_Model_(0606).IntPrj\Network Model.IntPrjfolder\Network Data.IntPrjfolder\Сеть.ElmNet\УЗЛЫ\(55)_АЗФ-220.ElmTerm</t>
  </si>
  <si>
    <t>\djaza.IntUser\CSPA_Model_(0606).IntPrj\Network Model.IntPrjfolder\Network Data.IntPrjfolder\Сеть.ElmNet\УЗЛЫ\Н_(55)_АЗФ-220.ElmLod</t>
  </si>
  <si>
    <t>\djaza.IntUser\CSPA_Model_(0606).IntPrj\Network Model.IntPrjfolder\Network Data.IntPrjfolder\Сеть.ElmNet\УЗЛЫ\(56)_СТРОИТЕЛЬНАЯ-2-220.ElmTerm</t>
  </si>
  <si>
    <t>\djaza.IntUser\CSPA_Model_(0606).IntPrj\Network Model.IntPrjfolder\Network Data.IntPrjfolder\Сеть.ElmNet\ВЕТВИ\56-61-1.ElmLne</t>
  </si>
  <si>
    <t>\djaza.IntUser\CSPA_Model_(0606).IntPrj\Network Model.IntPrjfolder\Network Data.IntPrjfolder\Сеть.ElmNet\УЗЛЫ\Н_(56)_СТРОИТЕЛЬНАЯ-2-220.ElmLod</t>
  </si>
  <si>
    <t>\djaza.IntUser\CSPA_Model_(0606).IntPrj\Network Model.IntPrjfolder\Network Data.IntPrjfolder\Сеть.ElmNet\УЗЛЫ\(571)_КУШМУРУН-220.ElmTerm</t>
  </si>
  <si>
    <t>\djaza.IntUser\CSPA_Model_(0606).IntPrj\Network Model.IntPrjfolder\Network Data.IntPrjfolder\Сеть.ElmNet\ВЕТВИ\571-585-1.ElmLne</t>
  </si>
  <si>
    <t>\djaza.IntUser\CSPA_Model_(0606).IntPrj\Network Model.IntPrjfolder\Network Data.IntPrjfolder\Сеть.ElmNet\ВЕТВИ\572-571-1.ElmLne</t>
  </si>
  <si>
    <t>\djaza.IntUser\CSPA_Model_(0606).IntPrj\Network Model.IntPrjfolder\Network Data.IntPrjfolder\Сеть.ElmNet\ВЕТВИ\573-571-1.ElmLne</t>
  </si>
  <si>
    <t>\djaza.IntUser\CSPA_Model_(0606).IntPrj\Network Model.IntPrjfolder\Network Data.IntPrjfolder\Сеть.ElmNet\УЗЛЫ\Н_(571)_КУШМУРУН-220.ElmLod</t>
  </si>
  <si>
    <t>\djaza.IntUser\CSPA_Model_(0606).IntPrj\Network Model.IntPrjfolder\Network Data.IntPrjfolder\Сеть.ElmNet\УЗЛЫ\(572)_АМАН-КАРАГАЙ-220.ElmTerm</t>
  </si>
  <si>
    <t>\djaza.IntUser\CSPA_Model_(0606).IntPrj\Network Model.IntPrjfolder\Network Data.IntPrjfolder\Сеть.ElmNet\ВЕТВИ\573-572-1.ElmLne</t>
  </si>
  <si>
    <t>\djaza.IntUser\CSPA_Model_(0606).IntPrj\Network Model.IntPrjfolder\Network Data.IntPrjfolder\Сеть.ElmNet\УЗЛЫ\Н_(572)_АМАН-КАРАГАЙ-220.ElmLod</t>
  </si>
  <si>
    <t>\djaza.IntUser\CSPA_Model_(0606).IntPrj\Network Model.IntPrjfolder\Network Data.IntPrjfolder\Сеть.ElmNet\УЗЛЫ\(573)_АПАНОВКА-220.ElmTerm</t>
  </si>
  <si>
    <t>\djaza.IntUser\CSPA_Model_(0606).IntPrj\Network Model.IntPrjfolder\Network Data.IntPrjfolder\Сеть.ElmNet\ВЕТВИ\573-575-1.ElmLne</t>
  </si>
  <si>
    <t>\djaza.IntUser\CSPA_Model_(0606).IntPrj\Network Model.IntPrjfolder\Network Data.IntPrjfolder\Сеть.ElmNet\ВЕТВИ\574-573-1.ElmLne</t>
  </si>
  <si>
    <t>\djaza.IntUser\CSPA_Model_(0606).IntPrj\Network Model.IntPrjfolder\Network Data.IntPrjfolder\Сеть.ElmNet\УЗЛЫ\Н_(573)_АПАНОВКА-220.ElmLod</t>
  </si>
  <si>
    <t>\djaza.IntUser\CSPA_Model_(0606).IntPrj\Network Model.IntPrjfolder\Network Data.IntPrjfolder\Сеть.ElmNet\УЗЛЫ\(574)_ЛИСАКОВКА-220.ElmTerm</t>
  </si>
  <si>
    <t>\djaza.IntUser\CSPA_Model_(0606).IntPrj\Network Model.IntPrjfolder\Network Data.IntPrjfolder\Сеть.ElmNet\ВЕТВИ\575-574-1.ElmLne</t>
  </si>
  <si>
    <t>\djaza.IntUser\CSPA_Model_(0606).IntPrj\Network Model.IntPrjfolder\Network Data.IntPrjfolder\Сеть.ElmNet\УЗЛЫ\Н_(574)_ЛИСАКОВКА-220.ElmLod</t>
  </si>
  <si>
    <t>\djaza.IntUser\CSPA_Model_(0606).IntPrj\Network Model.IntPrjfolder\Network Data.IntPrjfolder\Сеть.ElmNet\УЗЛЫ\(575)_СОКОЛ-220.ElmTerm</t>
  </si>
  <si>
    <t>\djaza.IntUser\CSPA_Model_(0606).IntPrj\Network Model.IntPrjfolder\Network Data.IntPrjfolder\Сеть.ElmNet\ВЕТВИ\592-575-1.ElmLne</t>
  </si>
  <si>
    <t>\djaza.IntUser\CSPA_Model_(0606).IntPrj\Network Model.IntPrjfolder\Network Data.IntPrjfolder\Сеть.ElmNet\ВЕТВИ\575-594-1.ElmLne</t>
  </si>
  <si>
    <t>\djaza.IntUser\CSPA_Model_(0606).IntPrj\Network Model.IntPrjfolder\Network Data.IntPrjfolder\Сеть.ElmNet\ВЕТВИ\575-594-2.ElmLne</t>
  </si>
  <si>
    <t>\djaza.IntUser\CSPA_Model_(0606).IntPrj\Network Model.IntPrjfolder\Network Data.IntPrjfolder\Сеть.ElmNet\ВЕТВИ\575-596-1.ElmLne</t>
  </si>
  <si>
    <t>\djaza.IntUser\CSPA_Model_(0606).IntPrj\Network Model.IntPrjfolder\Network Data.IntPrjfolder\Сеть.ElmNet\ВЕТВИ\582-575-1.ElmLne</t>
  </si>
  <si>
    <t>\djaza.IntUser\CSPA_Model_(0606).IntPrj\Network Model.IntPrjfolder\Network Data.IntPrjfolder\Сеть.ElmNet\УЗЛЫ\Н_(575)_СОКОЛ-220.ElmLod</t>
  </si>
  <si>
    <t>\djaza.IntUser\CSPA_Model_(0606).IntPrj\Network Model.IntPrjfolder\Network Data.IntPrjfolder\Сеть.ElmNet\УЗЛЫ\(576)_СОКОЛ-500.ElmTerm</t>
  </si>
  <si>
    <t>\djaza.IntUser\CSPA_Model_(0606).IntPrj\Network Model.IntPrjfolder\Network Data.IntPrjfolder\Сеть.ElmNet\ВЕТВИ\590-576-1.ElmLne</t>
  </si>
  <si>
    <t>\djaza.IntUser\CSPA_Model_(0606).IntPrj\Network Model.IntPrjfolder\Network Data.IntPrjfolder\Сеть.ElmNet\УЗЛЫ\ШР(У)\(576)_СОКОЛ-500_Р1.ElmShnt</t>
  </si>
  <si>
    <t>\djaza.IntUser\CSPA_Model_(0606).IntPrj\Network Model.IntPrjfolder\Network Data.IntPrjfolder\Сеть.ElmNet\УЗЛЫ\ШР(У)\(576)_СОКОЛ-500_Р2.ElmShnt</t>
  </si>
  <si>
    <t>\djaza.IntUser\CSPA_Model_(0606).IntPrj\Network Model.IntPrjfolder\Network Data.IntPrjfolder\Сеть.ElmNet\ВЕТВИ\576-577-1.ElmLne</t>
  </si>
  <si>
    <t>\djaza.IntUser\CSPA_Model_(0606).IntPrj\Network Model.IntPrjfolder\Network Data.IntPrjfolder\Сеть.ElmNet\УЗЛЫ\(577)_ЖИТИКАРА-500.ElmTerm</t>
  </si>
  <si>
    <t>\djaza.IntUser\CSPA_Model_(0606).IntPrj\Network Model.IntPrjfolder\Network Data.IntPrjfolder\Сеть.ElmNet\ВЕТВИ\577-9001-1.ElmLne</t>
  </si>
  <si>
    <t>\djaza.IntUser\CSPA_Model_(0606).IntPrj\Network Model.IntPrjfolder\Network Data.IntPrjfolder\Сеть.ElmNet\УЗЛЫ\ШР(У)\(577)_ЖИТИКАРА-500_Р1.ElmShnt</t>
  </si>
  <si>
    <t>\djaza.IntUser\CSPA_Model_(0606).IntPrj\Network Model.IntPrjfolder\Network Data.IntPrjfolder\Сеть.ElmNet\УЗЛЫ\(578)_ЖИТИКАРА-110.ElmTerm</t>
  </si>
  <si>
    <t>\djaza.IntUser\CSPA_Model_(0606).IntPrj\Network Model.IntPrjfolder\Network Data.IntPrjfolder\Сеть.ElmNet\УЗЛЫ\Н_(578)_ЖИТИКАРА-110.ElmLod</t>
  </si>
  <si>
    <t>\djaza.IntUser\CSPA_Model_(0606).IntPrj\Network Model.IntPrjfolder\Network Data.IntPrjfolder\Сеть.ElmNet\УЗЛЫ\ШР(У)\(578)_ЖИТИКАРА-110_Р.ElmShnt</t>
  </si>
  <si>
    <t>\djaza.IntUser\CSPA_Model_(0606).IntPrj\Network Model.IntPrjfolder\Network Data.IntPrjfolder\Сеть.ElmNet\УЗЛЫ\(58)_УЛЕНТЫ(Т)-220.ElmTerm</t>
  </si>
  <si>
    <t>\djaza.IntUser\CSPA_Model_(0606).IntPrj\Network Model.IntPrjfolder\Network Data.IntPrjfolder\Сеть.ElmNet\ВЕТВИ\58-59-1.ElmLne</t>
  </si>
  <si>
    <t>\djaza.IntUser\CSPA_Model_(0606).IntPrj\Network Model.IntPrjfolder\Network Data.IntPrjfolder\Сеть.ElmNet\ВЕТВИ\58-59-2.ElmLne</t>
  </si>
  <si>
    <t>\djaza.IntUser\CSPA_Model_(0606).IntPrj\Network Model.IntPrjfolder\Network Data.IntPrjfolder\Сеть.ElmNet\УЗЛЫ\Н_(58)_УЛЕНТЫ(Т)-220.ElmLod</t>
  </si>
  <si>
    <t>\djaza.IntUser\CSPA_Model_(0606).IntPrj\Network Model.IntPrjfolder\Network Data.IntPrjfolder\Сеть.ElmNet\УЗЛЫ\(582)_КАЧАРЫ-220.ElmTerm</t>
  </si>
  <si>
    <t>\djaza.IntUser\CSPA_Model_(0606).IntPrj\Network Model.IntPrjfolder\Network Data.IntPrjfolder\Сеть.ElmNet\ВЕТВИ\595-582-1.ElmLne</t>
  </si>
  <si>
    <t>\djaza.IntUser\CSPA_Model_(0606).IntPrj\Network Model.IntPrjfolder\Network Data.IntPrjfolder\Сеть.ElmNet\УЗЛЫ\Н_(582)_КАЧАРЫ-220.ElmLod</t>
  </si>
  <si>
    <t>\djaza.IntUser\CSPA_Model_(0606).IntPrj\Network Model.IntPrjfolder\Network Data.IntPrjfolder\Сеть.ElmNet\УЗЛЫ\(585)_ЧЕЛГАШИ-220.ElmTerm</t>
  </si>
  <si>
    <t>\djaza.IntUser\CSPA_Model_(0606).IntPrj\Network Model.IntPrjfolder\Network Data.IntPrjfolder\Сеть.ElmNet\УЗЛЫ\Н_(585)_ЧЕЛГАШИ-220.ElmLod</t>
  </si>
  <si>
    <t>\djaza.IntUser\CSPA_Model_(0606).IntPrj\Network Model.IntPrjfolder\Network Data.IntPrjfolder\Сеть.ElmNet\УЗЛЫ\(59)_БОЩАК(T)-220.ElmTerm</t>
  </si>
  <si>
    <t>\djaza.IntUser\CSPA_Model_(0606).IntPrj\Network Model.IntPrjfolder\Network Data.IntPrjfolder\Сеть.ElmNet\УЗЛЫ\Н_(59)_БОЩАК(T)-220.ElmLod</t>
  </si>
  <si>
    <t>\djaza.IntUser\CSPA_Model_(0606).IntPrj\Network Model.IntPrjfolder\Network Data.IntPrjfolder\Сеть.ElmNet\УЗЛЫ\(590)_КОСТАНАЙСКАЯ-500.ElmTerm</t>
  </si>
  <si>
    <t>\djaza.IntUser\CSPA_Model_(0606).IntPrj\Network Model.IntPrjfolder\Network Data.IntPrjfolder\Сеть.ElmNet\УЗЛЫ\ШР(У)\(590)_КОСТАНАЙСКАЯ-500_Р1.ElmShnt</t>
  </si>
  <si>
    <t>\djaza.IntUser\CSPA_Model_(0606).IntPrj\Network Model.IntPrjfolder\Network Data.IntPrjfolder\Сеть.ElmNet\УЗЛЫ\(592)_КУСТАНАЙСКАЯ-220.ElmTerm</t>
  </si>
  <si>
    <t>\djaza.IntUser\CSPA_Model_(0606).IntPrj\Network Model.IntPrjfolder\Network Data.IntPrjfolder\Сеть.ElmNet\ВЕТВИ\592-593-1.ElmLne</t>
  </si>
  <si>
    <t>\djaza.IntUser\CSPA_Model_(0606).IntPrj\Network Model.IntPrjfolder\Network Data.IntPrjfolder\Сеть.ElmNet\УЗЛЫ\(593)_ЦЕНТРАЛЬНАЯ-220.ElmTerm</t>
  </si>
  <si>
    <t>\djaza.IntUser\CSPA_Model_(0606).IntPrj\Network Model.IntPrjfolder\Network Data.IntPrjfolder\Сеть.ElmNet\ВЕТВИ\596-593-1.ElmLne</t>
  </si>
  <si>
    <t>\djaza.IntUser\CSPA_Model_(0606).IntPrj\Network Model.IntPrjfolder\Network Data.IntPrjfolder\Сеть.ElmNet\УЗЛЫ\Н_(593)_ЦЕНТРАЛЬНАЯ-220.ElmLod</t>
  </si>
  <si>
    <t>\djaza.IntUser\CSPA_Model_(0606).IntPrj\Network Model.IntPrjfolder\Network Data.IntPrjfolder\Сеть.ElmNet\УЗЛЫ\(594)_ССГПО-220.ElmTerm</t>
  </si>
  <si>
    <t>\djaza.IntUser\CSPA_Model_(0606).IntPrj\Network Model.IntPrjfolder\Network Data.IntPrjfolder\Сеть.ElmNet\УЗЛЫ\Н_(594)_ССГПО-220.ElmLod</t>
  </si>
  <si>
    <t>\djaza.IntUser\CSPA_Model_(0606).IntPrj\Network Model.IntPrjfolder\Network Data.IntPrjfolder\Сеть.ElmNet\УЗЛЫ\StaticGen\СГ_(594)_ССГПО-220.ElmGenstat</t>
  </si>
  <si>
    <t>\djaza.IntUser\CSPA_Model_(0606).IntPrj\Network Model.IntPrjfolder\Network Data.IntPrjfolder\Сеть.ElmNet\УЗЛЫ\(595)_ПРИУРАЛЬСКАЯ-220.ElmTerm</t>
  </si>
  <si>
    <t>\djaza.IntUser\CSPA_Model_(0606).IntPrj\Network Model.IntPrjfolder\Network Data.IntPrjfolder\Сеть.ElmNet\УЗЛЫ\Н_(595)_ПРИУРАЛЬСКАЯ-220.ElmLod</t>
  </si>
  <si>
    <t>\djaza.IntUser\CSPA_Model_(0606).IntPrj\Network Model.IntPrjfolder\Network Data.IntPrjfolder\Сеть.ElmNet\УЗЛЫ\(5957)_ГПП-2-220.ElmTerm</t>
  </si>
  <si>
    <t>\djaza.IntUser\CSPA_Model_(0606).IntPrj\Network Model.IntPrjfolder\Network Data.IntPrjfolder\Сеть.ElmNet\ВЕТВИ\861-5957-1.ElmLne</t>
  </si>
  <si>
    <t>\djaza.IntUser\CSPA_Model_(0606).IntPrj\Network Model.IntPrjfolder\Network Data.IntPrjfolder\Сеть.ElmNet\ВЕТВИ\5958-5957-1.ElmLne</t>
  </si>
  <si>
    <t>\djaza.IntUser\CSPA_Model_(0606).IntPrj\Network Model.IntPrjfolder\Network Data.IntPrjfolder\Сеть.ElmNet\УЗЛЫ\Н_(5957)_ГПП-2-220.ElmLod</t>
  </si>
  <si>
    <t>\djaza.IntUser\CSPA_Model_(0606).IntPrj\Network Model.IntPrjfolder\Network Data.IntPrjfolder\Сеть.ElmNet\УЗЛЫ\ШР(У)\(5957)_ГПП-2-220_Р1.ElmShnt</t>
  </si>
  <si>
    <t>\djaza.IntUser\CSPA_Model_(0606).IntPrj\Network Model.IntPrjfolder\Network Data.IntPrjfolder\Сеть.ElmNet\УЗЛЫ\(5958)_ГПП-1-220.ElmTerm</t>
  </si>
  <si>
    <t>\djaza.IntUser\CSPA_Model_(0606).IntPrj\Network Model.IntPrjfolder\Network Data.IntPrjfolder\Сеть.ElmNet\ВЕТВИ\867-5958-1.ElmLne</t>
  </si>
  <si>
    <t>\djaza.IntUser\CSPA_Model_(0606).IntPrj\Network Model.IntPrjfolder\Network Data.IntPrjfolder\Сеть.ElmNet\УЗЛЫ\(596)_ЗАРЕЧНАЯ-220.ElmTerm</t>
  </si>
  <si>
    <t>\djaza.IntUser\CSPA_Model_(0606).IntPrj\Network Model.IntPrjfolder\Network Data.IntPrjfolder\Сеть.ElmNet\УЗЛЫ\Н_(596)_ЗАРЕЧНАЯ-220.ElmLod</t>
  </si>
  <si>
    <t>\djaza.IntUser\CSPA_Model_(0606).IntPrj\Network Model.IntPrjfolder\Network Data.IntPrjfolder\Сеть.ElmNet\УЗЛЫ\(60)_ЭГРЭС-2-20.ElmTerm</t>
  </si>
  <si>
    <t>\djaza.IntUser\CSPA_Model_(0606).IntPrj\Network Model.IntPrjfolder\Network Data.IntPrjfolder\Сеть.ElmNet\УЗЛЫ\Н_(60)_ЭГРЭС-2-20.ElmLod</t>
  </si>
  <si>
    <t>\djaza.IntUser\CSPA_Model_(0606).IntPrj\Network Model.IntPrjfolder\Network Data.IntPrjfolder\Сеть.ElmNet\УЗЛЫ\StaticGen\СГ_(60)_ЭГРЭС-2-20.ElmGenstat</t>
  </si>
  <si>
    <t>\djaza.IntUser\CSPA_Model_(0606).IntPrj\Network Model.IntPrjfolder\Network Data.IntPrjfolder\Сеть.ElmNet\УЗЛЫ\(61)_ТАСКУДЫК(Т)-220.ElmTerm</t>
  </si>
  <si>
    <t>\djaza.IntUser\CSPA_Model_(0606).IntPrj\Network Model.IntPrjfolder\Network Data.IntPrjfolder\Сеть.ElmNet\УЗЛЫ\Н_(61)_ТАСКУДЫК(Т)-220.ElmLod</t>
  </si>
  <si>
    <t>\djaza.IntUser\CSPA_Model_(0606).IntPrj\Network Model.IntPrjfolder\Network Data.IntPrjfolder\Сеть.ElmNet\УЗЛЫ\(62)_БГОК-220.ElmTerm</t>
  </si>
  <si>
    <t>\djaza.IntUser\CSPA_Model_(0606).IntPrj\Network Model.IntPrjfolder\Network Data.IntPrjfolder\Сеть.ElmNet\УЗЛЫ\Н_(62)_БГОК-220.ElmLod</t>
  </si>
  <si>
    <t>\djaza.IntUser\CSPA_Model_(0606).IntPrj\Network Model.IntPrjfolder\Network Data.IntPrjfolder\Сеть.ElmNet\УЗЛЫ\(800)_ЖАМБЫЛ-500.ElmTerm</t>
  </si>
  <si>
    <t>\djaza.IntUser\CSPA_Model_(0606).IntPrj\Network Model.IntPrjfolder\Network Data.IntPrjfolder\Сеть.ElmNet\УЗЛЫ\ШР(У)\(800)_ЖАМБЫЛ-500_Р1.ElmShnt</t>
  </si>
  <si>
    <t>\djaza.IntUser\CSPA_Model_(0606).IntPrj\Network Model.IntPrjfolder\Network Data.IntPrjfolder\Сеть.ElmNet\УЗЛЫ\ШР(У)\(800)_ЖАМБЫЛ-500_Р2.ElmShnt</t>
  </si>
  <si>
    <t>\djaza.IntUser\CSPA_Model_(0606).IntPrj\Network Model.IntPrjfolder\Network Data.IntPrjfolder\Сеть.ElmNet\ВЕТВИ\830-800-1.ElmLne</t>
  </si>
  <si>
    <t>\djaza.IntUser\CSPA_Model_(0606).IntPrj\Network Model.IntPrjfolder\Network Data.IntPrjfolder\Сеть.ElmNet\УЗЛЫ\(801)_ЖАМБЫЛ-220.ElmTerm</t>
  </si>
  <si>
    <t>\djaza.IntUser\CSPA_Model_(0606).IntPrj\Network Model.IntPrjfolder\Network Data.IntPrjfolder\Сеть.ElmNet\ВЕТВИ\801-803-1.ElmLne</t>
  </si>
  <si>
    <t>\djaza.IntUser\CSPA_Model_(0606).IntPrj\Network Model.IntPrjfolder\Network Data.IntPrjfolder\Сеть.ElmNet\УЗЛЫ\Н_(801)_ЖАМБЫЛ-220.ElmLod</t>
  </si>
  <si>
    <t>\djaza.IntUser\CSPA_Model_(0606).IntPrj\Network Model.IntPrjfolder\Network Data.IntPrjfolder\Сеть.ElmNet\ВЕТВИ\801-803-2.ElmLne</t>
  </si>
  <si>
    <t>\djaza.IntUser\CSPA_Model_(0606).IntPrj\Network Model.IntPrjfolder\Network Data.IntPrjfolder\Сеть.ElmNet\ВЕТВИ\801-805-1.ElmLne</t>
  </si>
  <si>
    <t>\djaza.IntUser\CSPA_Model_(0606).IntPrj\Network Model.IntPrjfolder\Network Data.IntPrjfolder\Сеть.ElmNet\ВЕТВИ\801-805-2.ElmLne</t>
  </si>
  <si>
    <t>\djaza.IntUser\CSPA_Model_(0606).IntPrj\Network Model.IntPrjfolder\Network Data.IntPrjfolder\Сеть.ElmNet\ВЕТВИ\801-810-1.ElmLne</t>
  </si>
  <si>
    <t>\djaza.IntUser\CSPA_Model_(0606).IntPrj\Network Model.IntPrjfolder\Network Data.IntPrjfolder\Сеть.ElmNet\ВЕТВИ\801-815-1.ElmLne</t>
  </si>
  <si>
    <t>\djaza.IntUser\CSPA_Model_(0606).IntPrj\Network Model.IntPrjfolder\Network Data.IntPrjfolder\Сеть.ElmNet\ВЕТВИ\801-816-1.ElmLne</t>
  </si>
  <si>
    <t>\djaza.IntUser\CSPA_Model_(0606).IntPrj\Network Model.IntPrjfolder\Network Data.IntPrjfolder\Сеть.ElmNet\ВЕТВИ\845-801-1.ElmLne</t>
  </si>
  <si>
    <t>\djaza.IntUser\CSPA_Model_(0606).IntPrj\Network Model.IntPrjfolder\Network Data.IntPrjfolder\Сеть.ElmNet\УЗЛЫ\(802)_БУРНОЕ-220.ElmTerm</t>
  </si>
  <si>
    <t>\djaza.IntUser\CSPA_Model_(0606).IntPrj\Network Model.IntPrjfolder\Network Data.IntPrjfolder\Сеть.ElmNet\ВЕТВИ\802-810-1.ElmLne</t>
  </si>
  <si>
    <t>\djaza.IntUser\CSPA_Model_(0606).IntPrj\Network Model.IntPrjfolder\Network Data.IntPrjfolder\Сеть.ElmNet\ВЕТВИ\835-802-1.ElmLne</t>
  </si>
  <si>
    <t>\djaza.IntUser\CSPA_Model_(0606).IntPrj\Network Model.IntPrjfolder\Network Data.IntPrjfolder\Сеть.ElmNet\УЗЛЫ\Н_(802)_БУРНОЕ-220.ElmLod</t>
  </si>
  <si>
    <t>\djaza.IntUser\CSPA_Model_(0606).IntPrj\Network Model.IntPrjfolder\Network Data.IntPrjfolder\Сеть.ElmNet\УЗЛЫ\(803)_КАРАТАУ-220.ElmTerm</t>
  </si>
  <si>
    <t>\djaza.IntUser\CSPA_Model_(0606).IntPrj\Network Model.IntPrjfolder\Network Data.IntPrjfolder\Сеть.ElmNet\ВЕТВИ\803-804-1.ElmLne</t>
  </si>
  <si>
    <t>\djaza.IntUser\CSPA_Model_(0606).IntPrj\Network Model.IntPrjfolder\Network Data.IntPrjfolder\Сеть.ElmNet\УЗЛЫ\Н_(803)_КАРАТАУ-220.ElmLod</t>
  </si>
  <si>
    <t>\djaza.IntUser\CSPA_Model_(0606).IntPrj\Network Model.IntPrjfolder\Network Data.IntPrjfolder\Сеть.ElmNet\УЗЛЫ\(804)_ОПОРНАЯ-220.ElmTerm</t>
  </si>
  <si>
    <t>\djaza.IntUser\CSPA_Model_(0606).IntPrj\Network Model.IntPrjfolder\Network Data.IntPrjfolder\Сеть.ElmNet\ВЕТВИ\841-804-1.ElmLne</t>
  </si>
  <si>
    <t>\djaza.IntUser\CSPA_Model_(0606).IntPrj\Network Model.IntPrjfolder\Network Data.IntPrjfolder\Сеть.ElmNet\УЗЛЫ\Н_(804)_ОПОРНАЯ-220.ElmLod</t>
  </si>
  <si>
    <t>\djaza.IntUser\CSPA_Model_(0606).IntPrj\Network Model.IntPrjfolder\Network Data.IntPrjfolder\Сеть.ElmNet\УЗЛЫ\(805)_ЖГРЭС-220.ElmTerm</t>
  </si>
  <si>
    <t>\djaza.IntUser\CSPA_Model_(0606).IntPrj\Network Model.IntPrjfolder\Network Data.IntPrjfolder\Сеть.ElmNet\УЗЛЫ\Н_(805)_ЖГРЭС-220.ElmLod</t>
  </si>
  <si>
    <t>\djaza.IntUser\CSPA_Model_(0606).IntPrj\Network Model.IntPrjfolder\Network Data.IntPrjfolder\Сеть.ElmNet\УЗЛЫ\StaticGen\СГ_(805)_ЖГРЭС-220.ElmGenstat</t>
  </si>
  <si>
    <t>\djaza.IntUser\CSPA_Model_(0606).IntPrj\Network Model.IntPrjfolder\Network Data.IntPrjfolder\Сеть.ElmNet\ВЕТВИ\815-805-1.ElmLne</t>
  </si>
  <si>
    <t>\djaza.IntUser\CSPA_Model_(0606).IntPrj\Network Model.IntPrjfolder\Network Data.IntPrjfolder\Сеть.ElmNet\ВЕТВИ\805-814-1.ElmLne</t>
  </si>
  <si>
    <t>\djaza.IntUser\CSPA_Model_(0606).IntPrj\Network Model.IntPrjfolder\Network Data.IntPrjfolder\Сеть.ElmNet\ВЕТВИ\805-809-1.ElmLne</t>
  </si>
  <si>
    <t>\djaza.IntUser\CSPA_Model_(0606).IntPrj\Network Model.IntPrjfolder\Network Data.IntPrjfolder\Сеть.ElmNet\ВЕТВИ\805-817-1.ElmLne</t>
  </si>
  <si>
    <t>\djaza.IntUser\CSPA_Model_(0606).IntPrj\Network Model.IntPrjfolder\Network Data.IntPrjfolder\Сеть.ElmNet\УЗЛЫ\(806)_ЖГРЭС-16.ElmTerm</t>
  </si>
  <si>
    <t>\djaza.IntUser\CSPA_Model_(0606).IntPrj\Network Model.IntPrjfolder\Network Data.IntPrjfolder\Сеть.ElmNet\УЗЛЫ\Н_(806)_ЖГРЭС-16.ElmLod</t>
  </si>
  <si>
    <t>\djaza.IntUser\CSPA_Model_(0606).IntPrj\Network Model.IntPrjfolder\Network Data.IntPrjfolder\Сеть.ElmNet\УЗЛЫ\StaticGen\СГ_(806)_ЖГРЭС-16.ElmGenstat</t>
  </si>
  <si>
    <t>\djaza.IntUser\CSPA_Model_(0606).IntPrj\Network Model.IntPrjfolder\Network Data.IntPrjfolder\Сеть.ElmNet\УЗЛЫ\(807)_ЖГРЭС-110.ElmTerm</t>
  </si>
  <si>
    <t>\djaza.IntUser\CSPA_Model_(0606).IntPrj\Network Model.IntPrjfolder\Network Data.IntPrjfolder\Сеть.ElmNet\УЗЛЫ\Н_(807)_ЖГРЭС-110.ElmLod</t>
  </si>
  <si>
    <t>\djaza.IntUser\CSPA_Model_(0606).IntPrj\Network Model.IntPrjfolder\Network Data.IntPrjfolder\Сеть.ElmNet\УЗЛЫ\StaticGen\СГ_(807)_ЖГРЭС-110.ElmGenstat</t>
  </si>
  <si>
    <t>\djaza.IntUser\CSPA_Model_(0606).IntPrj\Network Model.IntPrjfolder\Network Data.IntPrjfolder\Сеть.ElmNet\УЗЛЫ\(809)_МЕРКЕ-220.ElmTerm</t>
  </si>
  <si>
    <t>\djaza.IntUser\CSPA_Model_(0606).IntPrj\Network Model.IntPrjfolder\Network Data.IntPrjfolder\Сеть.ElmNet\ВЕТВИ\817-809-1.ElmLne</t>
  </si>
  <si>
    <t>\djaza.IntUser\CSPA_Model_(0606).IntPrj\Network Model.IntPrjfolder\Network Data.IntPrjfolder\Сеть.ElmNet\УЗЛЫ\Н_(809)_МЕРКЕ-220.ElmLod</t>
  </si>
  <si>
    <t>\djaza.IntUser\CSPA_Model_(0606).IntPrj\Network Model.IntPrjfolder\Network Data.IntPrjfolder\Сеть.ElmNet\УЗЛЫ\(810)_СЭС_БУРНОЕ-220.ElmTerm</t>
  </si>
  <si>
    <t>\djaza.IntUser\CSPA_Model_(0606).IntPrj\Network Model.IntPrjfolder\Network Data.IntPrjfolder\Сеть.ElmNet\УЗЛЫ\Н_(810)_СЭС_БУРНОЕ-220.ElmLod</t>
  </si>
  <si>
    <t>\djaza.IntUser\CSPA_Model_(0606).IntPrj\Network Model.IntPrjfolder\Network Data.IntPrjfolder\Сеть.ElmNet\УЗЛЫ\(813)_ШЫМ.ТЭЦ-3-220.ElmTerm</t>
  </si>
  <si>
    <t>\djaza.IntUser\CSPA_Model_(0606).IntPrj\Network Model.IntPrjfolder\Network Data.IntPrjfolder\Сеть.ElmNet\УЗЛЫ\Н_(813)_ШЫМ.ТЭЦ-3-220.ElmLod</t>
  </si>
  <si>
    <t>\djaza.IntUser\CSPA_Model_(0606).IntPrj\Network Model.IntPrjfolder\Network Data.IntPrjfolder\Сеть.ElmNet\ВЕТВИ\831-813-1.ElmLne</t>
  </si>
  <si>
    <t>\djaza.IntUser\CSPA_Model_(0606).IntPrj\Network Model.IntPrjfolder\Network Data.IntPrjfolder\Сеть.ElmNet\ВЕТВИ\831-813-2.ElmLne</t>
  </si>
  <si>
    <t>\djaza.IntUser\CSPA_Model_(0606).IntPrj\Network Model.IntPrjfolder\Network Data.IntPrjfolder\Сеть.ElmNet\УЗЛЫ\StaticGen\СГ_(813)_ШЫМ.ТЭЦ-3-220.ElmGenstat</t>
  </si>
  <si>
    <t>\djaza.IntUser\CSPA_Model_(0606).IntPrj\Network Model.IntPrjfolder\Network Data.IntPrjfolder\Сеть.ElmNet\УЗЛЫ\(814)_АСПАРА-220.ElmTerm</t>
  </si>
  <si>
    <t>\djaza.IntUser\CSPA_Model_(0606).IntPrj\Network Model.IntPrjfolder\Network Data.IntPrjfolder\Сеть.ElmNet\ВЕТВИ\932-814-1.ElmLne</t>
  </si>
  <si>
    <t>\djaza.IntUser\CSPA_Model_(0606).IntPrj\Network Model.IntPrjfolder\Network Data.IntPrjfolder\Сеть.ElmNet\УЗЛЫ\Н_(814)_АСПАРА-220.ElmLod</t>
  </si>
  <si>
    <t>\djaza.IntUser\CSPA_Model_(0606).IntPrj\Network Model.IntPrjfolder\Network Data.IntPrjfolder\Сеть.ElmNet\УЗЛЫ\(815)_ЖАМБЫЛ(Т)-220.ElmTerm</t>
  </si>
  <si>
    <t>\djaza.IntUser\CSPA_Model_(0606).IntPrj\Network Model.IntPrjfolder\Network Data.IntPrjfolder\Сеть.ElmNet\УЗЛЫ\Н_(815)_ЖАМБЫЛ(Т)-220.ElmLod</t>
  </si>
  <si>
    <t>\djaza.IntUser\CSPA_Model_(0606).IntPrj\Network Model.IntPrjfolder\Network Data.IntPrjfolder\Сеть.ElmNet\УЗЛЫ\(816)_БУРНОЕ(Т)-220.ElmTerm</t>
  </si>
  <si>
    <t>\djaza.IntUser\CSPA_Model_(0606).IntPrj\Network Model.IntPrjfolder\Network Data.IntPrjfolder\Сеть.ElmNet\ВЕТВИ\816-844-1.ElmLne</t>
  </si>
  <si>
    <t>\djaza.IntUser\CSPA_Model_(0606).IntPrj\Network Model.IntPrjfolder\Network Data.IntPrjfolder\Сеть.ElmNet\УЗЛЫ\Н_(816)_БУРНОЕ(Т)-220.ElmLod</t>
  </si>
  <si>
    <t>\djaza.IntUser\CSPA_Model_(0606).IntPrj\Network Model.IntPrjfolder\Network Data.IntPrjfolder\Сеть.ElmNet\УЗЛЫ\(817)_АБДЕЗИМ-220.ElmTerm</t>
  </si>
  <si>
    <t>\djaza.IntUser\CSPA_Model_(0606).IntPrj\Network Model.IntPrjfolder\Network Data.IntPrjfolder\Сеть.ElmNet\УЗЛЫ\Н_(817)_АБДЕЗИМ-220.ElmLod</t>
  </si>
  <si>
    <t>\djaza.IntUser\CSPA_Model_(0606).IntPrj\Network Model.IntPrjfolder\Network Data.IntPrjfolder\Сеть.ElmNet\УЗЛЫ\(830)_ШЫМКЕНТ-500.ElmTerm</t>
  </si>
  <si>
    <t>\djaza.IntUser\CSPA_Model_(0606).IntPrj\Network Model.IntPrjfolder\Network Data.IntPrjfolder\Сеть.ElmNet\УЗЛЫ\(831)_ШЫМКЕНТ-220.ElmTerm</t>
  </si>
  <si>
    <t>\djaza.IntUser\CSPA_Model_(0606).IntPrj\Network Model.IntPrjfolder\Network Data.IntPrjfolder\Сеть.ElmNet\ВЕТВИ\834-831-1.ElmLne</t>
  </si>
  <si>
    <t>\djaza.IntUser\CSPA_Model_(0606).IntPrj\Network Model.IntPrjfolder\Network Data.IntPrjfolder\Сеть.ElmNet\ВЕТВИ\831-836-1.ElmLne</t>
  </si>
  <si>
    <t>\djaza.IntUser\CSPA_Model_(0606).IntPrj\Network Model.IntPrjfolder\Network Data.IntPrjfolder\Сеть.ElmNet\УЗЛЫ\Н_(831)_ШЫМКЕНТ-220.ElmLod</t>
  </si>
  <si>
    <t>\djaza.IntUser\CSPA_Model_(0606).IntPrj\Network Model.IntPrjfolder\Network Data.IntPrjfolder\Сеть.ElmNet\СКРМ.ElmShnt</t>
  </si>
  <si>
    <t>\djaza.IntUser\CSPA_Model_(0606).IntPrj\Network Model.IntPrjfolder\Network Data.IntPrjfolder\Сеть.ElmNet\ВЕТВИ\831-846-1.ElmLne</t>
  </si>
  <si>
    <t>\djaza.IntUser\CSPA_Model_(0606).IntPrj\Network Model.IntPrjfolder\Network Data.IntPrjfolder\Сеть.ElmNet\ВЕТВИ\831-839-1.ElmLne</t>
  </si>
  <si>
    <t>\djaza.IntUser\CSPA_Model_(0606).IntPrj\Network Model.IntPrjfolder\Network Data.IntPrjfolder\Сеть.ElmNet\ВЕТВИ\831-843-1.ElmLne</t>
  </si>
  <si>
    <t>\djaza.IntUser\CSPA_Model_(0606).IntPrj\Network Model.IntPrjfolder\Network Data.IntPrjfolder\Сеть.ElmNet\ВЕТВИ\831-845-1.ElmLne</t>
  </si>
  <si>
    <t>\djaza.IntUser\CSPA_Model_(0606).IntPrj\Network Model.IntPrjfolder\Network Data.IntPrjfolder\Сеть.ElmNet\УЗЛЫ\(834)_САС-ТЮБЕ-220.ElmTerm</t>
  </si>
  <si>
    <t>\djaza.IntUser\CSPA_Model_(0606).IntPrj\Network Model.IntPrjfolder\Network Data.IntPrjfolder\Сеть.ElmNet\ВЕТВИ\835-834-1.ElmLne</t>
  </si>
  <si>
    <t>\djaza.IntUser\CSPA_Model_(0606).IntPrj\Network Model.IntPrjfolder\Network Data.IntPrjfolder\Сеть.ElmNet\УЗЛЫ\Н_(834)_САС-ТЮБЕ-220.ElmLod</t>
  </si>
  <si>
    <t>\djaza.IntUser\CSPA_Model_(0606).IntPrj\Network Model.IntPrjfolder\Network Data.IntPrjfolder\Сеть.ElmNet\УЗЛЫ\(835)_ВАННОВКА-220.ElmTerm</t>
  </si>
  <si>
    <t>\djaza.IntUser\CSPA_Model_(0606).IntPrj\Network Model.IntPrjfolder\Network Data.IntPrjfolder\Сеть.ElmNet\УЗЛЫ\Н_(835)_ВАННОВКА-220.ElmLod</t>
  </si>
  <si>
    <t>\djaza.IntUser\CSPA_Model_(0606).IntPrj\Network Model.IntPrjfolder\Network Data.IntPrjfolder\Сеть.ElmNet\УЗЛЫ\(836)_БАДАМ-220.ElmTerm</t>
  </si>
  <si>
    <t>\djaza.IntUser\CSPA_Model_(0606).IntPrj\Network Model.IntPrjfolder\Network Data.IntPrjfolder\Сеть.ElmNet\ВЕТВИ\836-837-1.ElmLne</t>
  </si>
  <si>
    <t>\djaza.IntUser\CSPA_Model_(0606).IntPrj\Network Model.IntPrjfolder\Network Data.IntPrjfolder\Сеть.ElmNet\УЗЛЫ\Н_(836)_БАДАМ-220.ElmLod</t>
  </si>
  <si>
    <t>\djaza.IntUser\CSPA_Model_(0606).IntPrj\Network Model.IntPrjfolder\Network Data.IntPrjfolder\Сеть.ElmNet\УЗЛЫ\(837)_АРЫСЬ-220.ElmTerm</t>
  </si>
  <si>
    <t>\djaza.IntUser\CSPA_Model_(0606).IntPrj\Network Model.IntPrjfolder\Network Data.IntPrjfolder\Сеть.ElmNet\ВЕТВИ\837-838-1.ElmLne</t>
  </si>
  <si>
    <t>\djaza.IntUser\CSPA_Model_(0606).IntPrj\Network Model.IntPrjfolder\Network Data.IntPrjfolder\Сеть.ElmNet\УЗЛЫ\Н_(837)_АРЫСЬ-220.ElmLod</t>
  </si>
  <si>
    <t>\djaza.IntUser\CSPA_Model_(0606).IntPrj\Network Model.IntPrjfolder\Network Data.IntPrjfolder\Сеть.ElmNet\УЗЛЫ\(838)_МОНТАЙТАШ-220.ElmTerm</t>
  </si>
  <si>
    <t>\djaza.IntUser\CSPA_Model_(0606).IntPrj\Network Model.IntPrjfolder\Network Data.IntPrjfolder\Сеть.ElmNet\ВЕТВИ\838-839-1.ElmLne</t>
  </si>
  <si>
    <t>\djaza.IntUser\CSPA_Model_(0606).IntPrj\Network Model.IntPrjfolder\Network Data.IntPrjfolder\Сеть.ElmNet\УЗЛЫ\Н_(838)_МОНТАЙТАШ-220.ElmLod</t>
  </si>
  <si>
    <t>\djaza.IntUser\CSPA_Model_(0606).IntPrj\Network Model.IntPrjfolder\Network Data.IntPrjfolder\Сеть.ElmNet\УЗЛЫ\(839)_ЖЫЛГА-220.ElmTerm</t>
  </si>
  <si>
    <t>\djaza.IntUser\CSPA_Model_(0606).IntPrj\Network Model.IntPrjfolder\Network Data.IntPrjfolder\Сеть.ElmNet\ВЕТВИ\843-839-1.ElmLne</t>
  </si>
  <si>
    <t>\djaza.IntUser\CSPA_Model_(0606).IntPrj\Network Model.IntPrjfolder\Network Data.IntPrjfolder\Сеть.ElmNet\УЗЛЫ\Н_(839)_ЖЫЛГА-220.ElmLod</t>
  </si>
  <si>
    <t>\djaza.IntUser\CSPA_Model_(0606).IntPrj\Network Model.IntPrjfolder\Network Data.IntPrjfolder\Сеть.ElmNet\УЗЛЫ\(840)_КЕНТАУ-220.ElmTerm</t>
  </si>
  <si>
    <t>\djaza.IntUser\CSPA_Model_(0606).IntPrj\Network Model.IntPrjfolder\Network Data.IntPrjfolder\Сеть.ElmNet\ВЕТВИ\840-841-1.ElmLne</t>
  </si>
  <si>
    <t>\djaza.IntUser\CSPA_Model_(0606).IntPrj\Network Model.IntPrjfolder\Network Data.IntPrjfolder\Сеть.ElmNet\ВЕТВИ\842-840-1.ElmLne</t>
  </si>
  <si>
    <t>\djaza.IntUser\CSPA_Model_(0606).IntPrj\Network Model.IntPrjfolder\Network Data.IntPrjfolder\Сеть.ElmNet\ВЕТВИ\869-840-1.ElmLne</t>
  </si>
  <si>
    <t>\djaza.IntUser\CSPA_Model_(0606).IntPrj\Network Model.IntPrjfolder\Network Data.IntPrjfolder\Сеть.ElmNet\ВЕТВИ\846-840-1.ElmLne</t>
  </si>
  <si>
    <t>\djaza.IntUser\CSPA_Model_(0606).IntPrj\Network Model.IntPrjfolder\Network Data.IntPrjfolder\Сеть.ElmNet\УЗЛЫ\Н_(840)_КЕНТАУ-220.ElmLod</t>
  </si>
  <si>
    <t>\djaza.IntUser\CSPA_Model_(0606).IntPrj\Network Model.IntPrjfolder\Network Data.IntPrjfolder\Сеть.ElmNet\УЗЛЫ\(841)_ШОЛАККОРГАН-220.ElmTerm</t>
  </si>
  <si>
    <t>\djaza.IntUser\CSPA_Model_(0606).IntPrj\Network Model.IntPrjfolder\Network Data.IntPrjfolder\Сеть.ElmNet\УЗЛЫ\Н_(841)_ШОЛАККОРГАН-220.ElmLod</t>
  </si>
  <si>
    <t>\djaza.IntUser\CSPA_Model_(0606).IntPrj\Network Model.IntPrjfolder\Network Data.IntPrjfolder\Сеть.ElmNet\УЗЛЫ\(842)_МИРГАЛИМСАЙ-220.ElmTerm</t>
  </si>
  <si>
    <t>\djaza.IntUser\CSPA_Model_(0606).IntPrj\Network Model.IntPrjfolder\Network Data.IntPrjfolder\Сеть.ElmNet\ВЕТВИ\865-842-1.ElmLne</t>
  </si>
  <si>
    <t>\djaza.IntUser\CSPA_Model_(0606).IntPrj\Network Model.IntPrjfolder\Network Data.IntPrjfolder\Сеть.ElmNet\ВЕТВИ\843-842-1.ElmLne</t>
  </si>
  <si>
    <t>\djaza.IntUser\CSPA_Model_(0606).IntPrj\Network Model.IntPrjfolder\Network Data.IntPrjfolder\Сеть.ElmNet\УЗЛЫ\Н_(842)_МИРГАЛИМСАЙ-220.ElmLod</t>
  </si>
  <si>
    <t>\djaza.IntUser\CSPA_Model_(0606).IntPrj\Network Model.IntPrjfolder\Network Data.IntPrjfolder\Сеть.ElmNet\УЗЛЫ\(843)_ШЫМКЕНТСКАЯ-220.ElmTerm</t>
  </si>
  <si>
    <t>\djaza.IntUser\CSPA_Model_(0606).IntPrj\Network Model.IntPrjfolder\Network Data.IntPrjfolder\Сеть.ElmNet\УЗЛЫ\Н_(843)_ШЫМКЕНТСКАЯ-220.ElmLod</t>
  </si>
  <si>
    <t>\djaza.IntUser\CSPA_Model_(0606).IntPrj\Network Model.IntPrjfolder\Network Data.IntPrjfolder\Сеть.ElmNet\УЗЛЫ\(844)_ТЮЛКУБАС-220.ElmTerm</t>
  </si>
  <si>
    <t>\djaza.IntUser\CSPA_Model_(0606).IntPrj\Network Model.IntPrjfolder\Network Data.IntPrjfolder\Сеть.ElmNet\ВЕТВИ\845-844-1.ElmLne</t>
  </si>
  <si>
    <t>\djaza.IntUser\CSPA_Model_(0606).IntPrj\Network Model.IntPrjfolder\Network Data.IntPrjfolder\Сеть.ElmNet\УЗЛЫ\Н_(844)_ТЮЛКУБАС-220.ElmLod</t>
  </si>
  <si>
    <t>\djaza.IntUser\CSPA_Model_(0606).IntPrj\Network Model.IntPrjfolder\Network Data.IntPrjfolder\Сеть.ElmNet\УЗЛЫ\(845)_КЫЗЫЛСАЙ-220.ElmTerm</t>
  </si>
  <si>
    <t>\djaza.IntUser\CSPA_Model_(0606).IntPrj\Network Model.IntPrjfolder\Network Data.IntPrjfolder\Сеть.ElmNet\УЗЛЫ\Н_(845)_КЫЗЫЛСАЙ-220.ElmLod</t>
  </si>
  <si>
    <t>\djaza.IntUser\CSPA_Model_(0606).IntPrj\Network Model.IntPrjfolder\Network Data.IntPrjfolder\Сеть.ElmNet\УЗЛЫ\(846)_ГНПС-220.ElmTerm</t>
  </si>
  <si>
    <t>\djaza.IntUser\CSPA_Model_(0606).IntPrj\Network Model.IntPrjfolder\Network Data.IntPrjfolder\Сеть.ElmNet\УЗЛЫ\(860)_КЫЗЫЛОРДИНСКАЯ_ТЭЦ-220.ElmTerm</t>
  </si>
  <si>
    <t>\djaza.IntUser\CSPA_Model_(0606).IntPrj\Network Model.IntPrjfolder\Network Data.IntPrjfolder\Сеть.ElmNet\ВЕТВИ\860-861-1.ElmLne</t>
  </si>
  <si>
    <t>\djaza.IntUser\CSPA_Model_(0606).IntPrj\Network Model.IntPrjfolder\Network Data.IntPrjfolder\Сеть.ElmNet\ВЕТВИ\862-860-1.ElmLne</t>
  </si>
  <si>
    <t>\djaza.IntUser\CSPA_Model_(0606).IntPrj\Network Model.IntPrjfolder\Network Data.IntPrjfolder\Сеть.ElmNet\УЗЛЫ\Н_(862)_КЫЗЫЛОРДИНСКАЯ-220.ElmLod</t>
  </si>
  <si>
    <t>\djaza.IntUser\CSPA_Model_(0606).IntPrj\Network Model.IntPrjfolder\Network Data.IntPrjfolder\Сеть.ElmNet\УЗЛЫ\StaticGen\СГ_(860)_КЫЗЫЛОРДИНСКАЯ-220.ElmGenstat</t>
  </si>
  <si>
    <t>\djaza.IntUser\CSPA_Model_(0606).IntPrj\Network Model.IntPrjfolder\Network Data.IntPrjfolder\Сеть.ElmNet\УЗЛЫ\(861)_ОТПАЙКА-220.ElmTerm</t>
  </si>
  <si>
    <t>\djaza.IntUser\CSPA_Model_(0606).IntPrj\Network Model.IntPrjfolder\Network Data.IntPrjfolder\Сеть.ElmNet\ВЕТВИ\861-866-1.ElmLne</t>
  </si>
  <si>
    <t>\djaza.IntUser\CSPA_Model_(0606).IntPrj\Network Model.IntPrjfolder\Network Data.IntPrjfolder\Сеть.ElmNet\ВЕТВИ\862-861-1.ElmLne</t>
  </si>
  <si>
    <t>\djaza.IntUser\CSPA_Model_(0606).IntPrj\Network Model.IntPrjfolder\Network Data.IntPrjfolder\Сеть.ElmNet\УЗЛЫ\(862)_КЫЗЫЛОРДИНСКАЯ-220.ElmTerm</t>
  </si>
  <si>
    <t>\djaza.IntUser\CSPA_Model_(0606).IntPrj\Network Model.IntPrjfolder\Network Data.IntPrjfolder\Сеть.ElmNet\ВЕТВИ\862-869-1.ElmLne</t>
  </si>
  <si>
    <t>\djaza.IntUser\CSPA_Model_(0606).IntPrj\Network Model.IntPrjfolder\Network Data.IntPrjfolder\Сеть.ElmNet\ВЕТВИ\863-862-1.ElmLne</t>
  </si>
  <si>
    <t>\djaza.IntUser\CSPA_Model_(0606).IntPrj\Network Model.IntPrjfolder\Network Data.IntPrjfolder\Сеть.ElmNet\УЗЛЫ\Н_(860)_КЫЗЫЛОРДИНСКАЯ_ТЭЦ-220.ElmLod</t>
  </si>
  <si>
    <t>\djaza.IntUser\CSPA_Model_(0606).IntPrj\Network Model.IntPrjfolder\Network Data.IntPrjfolder\Сеть.ElmNet\УЗЛЫ\ШР(У)\(860)_КЫЗЫЛОРДИНСКАЯ_ТЭЦ-220_Р1.ElmShnt</t>
  </si>
  <si>
    <t>\djaza.IntUser\CSPA_Model_(0606).IntPrj\Network Model.IntPrjfolder\Network Data.IntPrjfolder\Сеть.ElmNet\УЗЛЫ\ШР(У)\(860)_КЫЗЫЛОРДИНСКАЯ_ТЭЦ-220_Р2.ElmShnt</t>
  </si>
  <si>
    <t>\djaza.IntUser\CSPA_Model_(0606).IntPrj\Network Model.IntPrjfolder\Network Data.IntPrjfolder\Сеть.ElmNet\УЗЛЫ\(863)_ШИЕЛИ-220.ElmTerm</t>
  </si>
  <si>
    <t>\djaza.IntUser\CSPA_Model_(0606).IntPrj\Network Model.IntPrjfolder\Network Data.IntPrjfolder\Сеть.ElmNet\ВЕТВИ\869-863-1.ElmLne</t>
  </si>
  <si>
    <t>\djaza.IntUser\CSPA_Model_(0606).IntPrj\Network Model.IntPrjfolder\Network Data.IntPrjfolder\Сеть.ElmNet\УЗЛЫ\Н_(863)_ШИЕЛИ-220.ElmLod</t>
  </si>
  <si>
    <t>\djaza.IntUser\CSPA_Model_(0606).IntPrj\Network Model.IntPrjfolder\Network Data.IntPrjfolder\Сеть.ElmNet\УЗЛЫ\(865)_ЖАНАКОРГАН-220.ElmTerm</t>
  </si>
  <si>
    <t>\djaza.IntUser\CSPA_Model_(0606).IntPrj\Network Model.IntPrjfolder\Network Data.IntPrjfolder\Сеть.ElmNet\ВЕТВИ\865-869-1.ElmLne</t>
  </si>
  <si>
    <t>\djaza.IntUser\CSPA_Model_(0606).IntPrj\Network Model.IntPrjfolder\Network Data.IntPrjfolder\Сеть.ElmNet\УЗЛЫ\Н_(865)_ЖАНАКОРГАН-220.ElmLod</t>
  </si>
  <si>
    <t>\djaza.IntUser\CSPA_Model_(0606).IntPrj\Network Model.IntPrjfolder\Network Data.IntPrjfolder\Сеть.ElmNet\УЗЛЫ\(866)_ЖАЛАГАШ-220.ElmTerm</t>
  </si>
  <si>
    <t>\djaza.IntUser\CSPA_Model_(0606).IntPrj\Network Model.IntPrjfolder\Network Data.IntPrjfolder\Сеть.ElmNet\ВЕТВИ\866-867-1.ElmLne</t>
  </si>
  <si>
    <t>\djaza.IntUser\CSPA_Model_(0606).IntPrj\Network Model.IntPrjfolder\Network Data.IntPrjfolder\Сеть.ElmNet\УЗЛЫ\Н_(866)_ЖАЛАГАШ-220.ElmLod</t>
  </si>
  <si>
    <t>\djaza.IntUser\CSPA_Model_(0606).IntPrj\Network Model.IntPrjfolder\Network Data.IntPrjfolder\Сеть.ElmNet\УЗЛЫ\(867)_ЖУСАЛЫ-220.ElmTerm</t>
  </si>
  <si>
    <t>\djaza.IntUser\CSPA_Model_(0606).IntPrj\Network Model.IntPrjfolder\Network Data.IntPrjfolder\Сеть.ElmNet\УЗЛЫ\Н_(867)_ЖУСАЛЫ-220.ElmLod</t>
  </si>
  <si>
    <t>\djaza.IntUser\CSPA_Model_(0606).IntPrj\Network Model.IntPrjfolder\Network Data.IntPrjfolder\Сеть.ElmNet\УЗЛЫ\(869)_РУ-6-220.ElmTerm</t>
  </si>
  <si>
    <t>\djaza.IntUser\CSPA_Model_(0606).IntPrj\Network Model.IntPrjfolder\Network Data.IntPrjfolder\Сеть.ElmNet\УЗЛЫ\Н_(869)_РУ-6-220.ElmLod</t>
  </si>
  <si>
    <t>\djaza.IntUser\CSPA_Model_(0606).IntPrj\Network Model.IntPrjfolder\Network Data.IntPrjfolder\Сеть.ElmNet\УЗЛЫ\(900)_ЮКГРЭС-500.ElmTerm</t>
  </si>
  <si>
    <t>\djaza.IntUser\CSPA_Model_(0606).IntPrj\Network Model.IntPrjfolder\Network Data.IntPrjfolder\Сеть.ElmNet\УЗЛЫ\ШР(У)\(900)_ЮКГРЭС-500_Р4.ElmShnt</t>
  </si>
  <si>
    <t>\djaza.IntUser\CSPA_Model_(0606).IntPrj\Network Model.IntPrjfolder\Network Data.IntPrjfolder\Сеть.ElmNet\ВЕТВИ\900-902-1.ElmLne</t>
  </si>
  <si>
    <t>\djaza.IntUser\CSPA_Model_(0606).IntPrj\Network Model.IntPrjfolder\Network Data.IntPrjfolder\Сеть.ElmNet\ВЕТВИ\9932-900-1.ElmLne</t>
  </si>
  <si>
    <t>\djaza.IntUser\CSPA_Model_(0606).IntPrj\Network Model.IntPrjfolder\Network Data.IntPrjfolder\Сеть.ElmNet\ВЕТВИ\900-938-1.ElmLne</t>
  </si>
  <si>
    <t>\djaza.IntUser\CSPA_Model_(0606).IntPrj\Network Model.IntPrjfolder\Network Data.IntPrjfolder\Сеть.ElmNet\УЗЛЫ\ШР(У)\(900)_ЮКГРЭС-500_Р2.ElmShnt</t>
  </si>
  <si>
    <t>\djaza.IntUser\CSPA_Model_(0606).IntPrj\Network Model.IntPrjfolder\Network Data.IntPrjfolder\Сеть.ElmNet\УЗЛЫ\ШР(У)\(900)_ЮКГРЭС-500_УШР1.ElmShnt</t>
  </si>
  <si>
    <t>\djaza.IntUser\CSPA_Model_(0606).IntPrj\Network Model.IntPrjfolder\Network Data.IntPrjfolder\Сеть.ElmNet\УЗЛЫ\ШР(У)\(900)_ЮКГРЭС-500_Р3.ElmShnt</t>
  </si>
  <si>
    <t>\djaza.IntUser\CSPA_Model_(0606).IntPrj\Network Model.IntPrjfolder\Network Data.IntPrjfolder\Сеть.ElmNet\УЗЛЫ\ШР(У)\(900)_ЮКГРЭС-500_Р1.ElmShnt</t>
  </si>
  <si>
    <t>\djaza.IntUser\CSPA_Model_(0606).IntPrj\Network Model.IntPrjfolder\Network Data.IntPrjfolder\Сеть.ElmNet\УЗЛЫ\(9001)_УЛЬКЕ-500.ElmTerm</t>
  </si>
  <si>
    <t>\djaza.IntUser\CSPA_Model_(0606).IntPrj\Network Model.IntPrjfolder\Network Data.IntPrjfolder\Сеть.ElmNet\УЗЛЫ\ШР(У)\(9001)_УЛЬКЕ-500_Р1.ElmShnt</t>
  </si>
  <si>
    <t>\djaza.IntUser\CSPA_Model_(0606).IntPrj\Network Model.IntPrjfolder\Network Data.IntPrjfolder\Сеть.ElmNet\УЗЛЫ\ШР(У)\(9001)_УЛЬКЕ-500_Р2.ElmShnt</t>
  </si>
  <si>
    <t>\djaza.IntUser\CSPA_Model_(0606).IntPrj\Network Model.IntPrjfolder\Network Data.IntPrjfolder\Сеть.ElmNet\УЗЛЫ\(901)_ЮКГРЭС-220.ElmTerm</t>
  </si>
  <si>
    <t>\djaza.IntUser\CSPA_Model_(0606).IntPrj\Network Model.IntPrjfolder\Network Data.IntPrjfolder\Сеть.ElmNet\ВЕТВИ\901-925-1.ElmLne</t>
  </si>
  <si>
    <t>\djaza.IntUser\CSPA_Model_(0606).IntPrj\Network Model.IntPrjfolder\Network Data.IntPrjfolder\Сеть.ElmNet\ВЕТВИ\901-924-1.ElmLne</t>
  </si>
  <si>
    <t>\djaza.IntUser\CSPA_Model_(0606).IntPrj\Network Model.IntPrjfolder\Network Data.IntPrjfolder\Сеть.ElmNet\УЗЛЫ\Н_(901)_ЮКГРЭС-220.ElmLod</t>
  </si>
  <si>
    <t>\djaza.IntUser\CSPA_Model_(0606).IntPrj\Network Model.IntPrjfolder\Network Data.IntPrjfolder\Сеть.ElmNet\УЗЛЫ\(902)_АЛМАТЫ-500.ElmTerm</t>
  </si>
  <si>
    <t>\djaza.IntUser\CSPA_Model_(0606).IntPrj\Network Model.IntPrjfolder\Network Data.IntPrjfolder\Сеть.ElmNet\ВЕТВИ\902-938-1.ElmLne</t>
  </si>
  <si>
    <t>\djaza.IntUser\CSPA_Model_(0606).IntPrj\Network Model.IntPrjfolder\Network Data.IntPrjfolder\Сеть.ElmNet\ВЕТВИ\9932-902-1.ElmLne</t>
  </si>
  <si>
    <t>\djaza.IntUser\CSPA_Model_(0606).IntPrj\Network Model.IntPrjfolder\Network Data.IntPrjfolder\Сеть.ElmNet\УЗЛЫ\ШР(У)\(902)_АЛМАТЫ-500_Р1.ElmShnt</t>
  </si>
  <si>
    <t>\djaza.IntUser\CSPA_Model_(0606).IntPrj\Network Model.IntPrjfolder\Network Data.IntPrjfolder\Сеть.ElmNet\УЗЛЫ\ШР(У)\(902)_АЛМАТЫ-500_Р2.ElmShnt</t>
  </si>
  <si>
    <t>\djaza.IntUser\CSPA_Model_(0606).IntPrj\Network Model.IntPrjfolder\Network Data.IntPrjfolder\Сеть.ElmNet\УЗЛЫ\(903)_АЛМАТЫ-220.ElmTerm</t>
  </si>
  <si>
    <t>\djaza.IntUser\CSPA_Model_(0606).IntPrj\Network Model.IntPrjfolder\Network Data.IntPrjfolder\Сеть.ElmNet\ВЕТВИ\903-904-1.ElmLne</t>
  </si>
  <si>
    <t>\djaza.IntUser\CSPA_Model_(0606).IntPrj\Network Model.IntPrjfolder\Network Data.IntPrjfolder\Сеть.ElmNet\ВЕТВИ\903-907-1.ElmLne</t>
  </si>
  <si>
    <t>\djaza.IntUser\CSPA_Model_(0606).IntPrj\Network Model.IntPrjfolder\Network Data.IntPrjfolder\Сеть.ElmNet\ВЕТВИ\903-928-1.ElmLne</t>
  </si>
  <si>
    <t>\djaza.IntUser\CSPA_Model_(0606).IntPrj\Network Model.IntPrjfolder\Network Data.IntPrjfolder\Сеть.ElmNet\ВЕТВИ\903-929-1.ElmLne</t>
  </si>
  <si>
    <t>\djaza.IntUser\CSPA_Model_(0606).IntPrj\Network Model.IntPrjfolder\Network Data.IntPrjfolder\Сеть.ElmNet\ВЕТВИ\903-929-2.ElmLne</t>
  </si>
  <si>
    <t>\djaza.IntUser\CSPA_Model_(0606).IntPrj\Network Model.IntPrjfolder\Network Data.IntPrjfolder\Сеть.ElmNet\УЗЛЫ\Н_(903)_АЛМАТЫ-220.ElmLod</t>
  </si>
  <si>
    <t>\djaza.IntUser\CSPA_Model_(0606).IntPrj\Network Model.IntPrjfolder\Network Data.IntPrjfolder\Сеть.ElmNet\УЗЛЫ\(904)_ТЭЦ-3_2СШ-220.ElmTerm</t>
  </si>
  <si>
    <t>\djaza.IntUser\CSPA_Model_(0606).IntPrj\Network Model.IntPrjfolder\Network Data.IntPrjfolder\Сеть.ElmNet\ВЕТВИ\939-904-1.ElmLne</t>
  </si>
  <si>
    <t>\djaza.IntUser\CSPA_Model_(0606).IntPrj\Network Model.IntPrjfolder\Network Data.IntPrjfolder\Сеть.ElmNet\ВЕТВИ\939-904-2.ElmLne</t>
  </si>
  <si>
    <t>\djaza.IntUser\CSPA_Model_(0606).IntPrj\Network Model.IntPrjfolder\Network Data.IntPrjfolder\Сеть.ElmNet\ВЕТВИ\904-928-1.ElmLne</t>
  </si>
  <si>
    <t>\djaza.IntUser\CSPA_Model_(0606).IntPrj\Network Model.IntPrjfolder\Network Data.IntPrjfolder\Сеть.ElmNet\ВЕТВИ\953-904-2.ElmLne</t>
  </si>
  <si>
    <t>\djaza.IntUser\CSPA_Model_(0606).IntPrj\Network Model.IntPrjfolder\Network Data.IntPrjfolder\Сеть.ElmNet\ВЕТВИ\953-904-1.ElmLne</t>
  </si>
  <si>
    <t>\djaza.IntUser\CSPA_Model_(0606).IntPrj\Network Model.IntPrjfolder\Network Data.IntPrjfolder\Сеть.ElmNet\УЗЛЫ\Н_(904)_ТЭЦ-3-220.ElmLod</t>
  </si>
  <si>
    <t>\djaza.IntUser\CSPA_Model_(0606).IntPrj\Network Model.IntPrjfolder\Network Data.IntPrjfolder\Сеть.ElmNet\УЗЛЫ\StaticGen\СГ_(904)_ТЭЦ-3-220.ElmGenstat</t>
  </si>
  <si>
    <t>\djaza.IntUser\CSPA_Model_(0606).IntPrj\Network Model.IntPrjfolder\Network Data.IntPrjfolder\Сеть.ElmNet\УЗЛЫ\(907)_РОБОТ-220.ElmTerm</t>
  </si>
  <si>
    <t>\djaza.IntUser\CSPA_Model_(0606).IntPrj\Network Model.IntPrjfolder\Network Data.IntPrjfolder\Сеть.ElmNet\ВЕТВИ\907-908-1.ElmLne</t>
  </si>
  <si>
    <t>\djaza.IntUser\CSPA_Model_(0606).IntPrj\Network Model.IntPrjfolder\Network Data.IntPrjfolder\Сеть.ElmNet\ВЕТВИ\907-908-2.ElmLne</t>
  </si>
  <si>
    <t>\djaza.IntUser\CSPA_Model_(0606).IntPrj\Network Model.IntPrjfolder\Network Data.IntPrjfolder\Сеть.ElmNet\ВЕТВИ\935-907-1.ElmLne</t>
  </si>
  <si>
    <t>\djaza.IntUser\CSPA_Model_(0606).IntPrj\Network Model.IntPrjfolder\Network Data.IntPrjfolder\Сеть.ElmNet\ВЕТВИ\907-939-1.ElmLne</t>
  </si>
  <si>
    <t>\djaza.IntUser\CSPA_Model_(0606).IntPrj\Network Model.IntPrjfolder\Network Data.IntPrjfolder\Сеть.ElmNet\УЗЛЫ\Н_(907)_РОБОТ-220.ElmLod</t>
  </si>
  <si>
    <t>\djaza.IntUser\CSPA_Model_(0606).IntPrj\Network Model.IntPrjfolder\Network Data.IntPrjfolder\Сеть.ElmNet\УЗЛЫ\StaticGen\СГ_(907)_РОБОТ-220.ElmGenstat</t>
  </si>
  <si>
    <t>\djaza.IntUser\CSPA_Model_(0606).IntPrj\Network Model.IntPrjfolder\Network Data.IntPrjfolder\Сеть.ElmNet\УЗЛЫ\(908)_ПС-62_АТ2-220.ElmTerm</t>
  </si>
  <si>
    <t>\djaza.IntUser\CSPA_Model_(0606).IntPrj\Network Model.IntPrjfolder\Network Data.IntPrjfolder\Сеть.ElmNet\ВЕТВИ\908-909-2.ElmLne</t>
  </si>
  <si>
    <t>\djaza.IntUser\CSPA_Model_(0606).IntPrj\Network Model.IntPrjfolder\Network Data.IntPrjfolder\Сеть.ElmNet\ВЕТВИ\908-909-1.ElmLne</t>
  </si>
  <si>
    <t>\djaza.IntUser\CSPA_Model_(0606).IntPrj\Network Model.IntPrjfolder\Network Data.IntPrjfolder\Сеть.ElmNet\УЗЛЫ\Н_(908)_ПС-62_АТ2-220.ElmLod</t>
  </si>
  <si>
    <t>\djaza.IntUser\CSPA_Model_(0606).IntPrj\Network Model.IntPrjfolder\Network Data.IntPrjfolder\Сеть.ElmNet\УЗЛЫ\(909)_КАПЧАГАЙСКАЯ_ГЭС-220.ElmTerm</t>
  </si>
  <si>
    <t>\djaza.IntUser\CSPA_Model_(0606).IntPrj\Network Model.IntPrjfolder\Network Data.IntPrjfolder\Сеть.ElmNet\ВЕТВИ\909-950-1.ElmLne</t>
  </si>
  <si>
    <t>\djaza.IntUser\CSPA_Model_(0606).IntPrj\Network Model.IntPrjfolder\Network Data.IntPrjfolder\Сеть.ElmNet\ВЕТВИ\909-950-2.ElmLne</t>
  </si>
  <si>
    <t>\djaza.IntUser\CSPA_Model_(0606).IntPrj\Network Model.IntPrjfolder\Network Data.IntPrjfolder\Сеть.ElmNet\УЗЛЫ\StaticGen\СГ_(909)_КАПЧАГАЙСКАЯ_ГЭС-220.ElmGenstat</t>
  </si>
  <si>
    <t>\djaza.IntUser\CSPA_Model_(0606).IntPrj\Network Model.IntPrjfolder\Network Data.IntPrjfolder\Сеть.ElmNet\УЗЛЫ\(910)_КАПЧАГАЙСКАЯ_ГЭС-14.ElmTerm</t>
  </si>
  <si>
    <t>\djaza.IntUser\CSPA_Model_(0606).IntPrj\Network Model.IntPrjfolder\Network Data.IntPrjfolder\Сеть.ElmNet\УЗЛЫ\StaticGen\СГ_(910)_КАПЧАГАЙСКАЯ_ГЭС-14.ElmGenstat</t>
  </si>
  <si>
    <t>\djaza.IntUser\CSPA_Model_(0606).IntPrj\Network Model.IntPrjfolder\Network Data.IntPrjfolder\Сеть.ElmNet\УЗЛЫ\(911)_ЧИЛИК-220.ElmTerm</t>
  </si>
  <si>
    <t>\djaza.IntUser\CSPA_Model_(0606).IntPrj\Network Model.IntPrjfolder\Network Data.IntPrjfolder\Сеть.ElmNet\ВЕТВИ\939-911-1.ElmLne</t>
  </si>
  <si>
    <t>\djaza.IntUser\CSPA_Model_(0606).IntPrj\Network Model.IntPrjfolder\Network Data.IntPrjfolder\Сеть.ElmNet\УЗЛЫ\Н_(911)_ЧИЛИК-220.ElmLod</t>
  </si>
  <si>
    <t>\djaza.IntUser\CSPA_Model_(0606).IntPrj\Network Model.IntPrjfolder\Network Data.IntPrjfolder\Сеть.ElmNet\ВЕТВИ\935-911-1.ElmLne</t>
  </si>
  <si>
    <t>\djaza.IntUser\CSPA_Model_(0606).IntPrj\Network Model.IntPrjfolder\Network Data.IntPrjfolder\Сеть.ElmNet\УЗЛЫ\(912)_ПС-7_АХБК-220.ElmTerm</t>
  </si>
  <si>
    <t>\djaza.IntUser\CSPA_Model_(0606).IntPrj\Network Model.IntPrjfolder\Network Data.IntPrjfolder\Сеть.ElmNet\ВЕТВИ\912-918-1.ElmLne</t>
  </si>
  <si>
    <t>\djaza.IntUser\CSPA_Model_(0606).IntPrj\Network Model.IntPrjfolder\Network Data.IntPrjfolder\Сеть.ElmNet\ВЕТВИ\912-953-2.ElmLne</t>
  </si>
  <si>
    <t>\djaza.IntUser\CSPA_Model_(0606).IntPrj\Network Model.IntPrjfolder\Network Data.IntPrjfolder\Сеть.ElmNet\ВЕТВИ\912-953-1.ElmLne</t>
  </si>
  <si>
    <t>\djaza.IntUser\CSPA_Model_(0606).IntPrj\Network Model.IntPrjfolder\Network Data.IntPrjfolder\Сеть.ElmNet\УЗЛЫ\(913)_ПС-7_АХБК-110.ElmTerm</t>
  </si>
  <si>
    <t>\djaza.IntUser\CSPA_Model_(0606).IntPrj\Network Model.IntPrjfolder\Network Data.IntPrjfolder\Сеть.ElmNet\УЗЛЫ\Н_(913)_ПС-7_АХБК-110.ElmLod</t>
  </si>
  <si>
    <t>\djaza.IntUser\CSPA_Model_(0606).IntPrj\Network Model.IntPrjfolder\Network Data.IntPrjfolder\Сеть.ElmNet\УЗЛЫ\StaticGen\СГ_(913)_ПС-7_АХБК-110.ElmGenstat</t>
  </si>
  <si>
    <t>\djaza.IntUser\CSPA_Model_(0606).IntPrj\Network Model.IntPrjfolder\Network Data.IntPrjfolder\Сеть.ElmNet\УЗЛЫ\(918)_ЗАПАДНАЯ-220.ElmTerm</t>
  </si>
  <si>
    <t>\djaza.IntUser\CSPA_Model_(0606).IntPrj\Network Model.IntPrjfolder\Network Data.IntPrjfolder\Сеть.ElmNet\УЗЛЫ\Н_(918)_ЗАПАДНАЯ-220.ElmLod</t>
  </si>
  <si>
    <t>\djaza.IntUser\CSPA_Model_(0606).IntPrj\Network Model.IntPrjfolder\Network Data.IntPrjfolder\Сеть.ElmNet\УЗЛЫ\(924)_МЫНАРАЛ-220.ElmTerm</t>
  </si>
  <si>
    <t>\djaza.IntUser\CSPA_Model_(0606).IntPrj\Network Model.IntPrjfolder\Network Data.IntPrjfolder\Сеть.ElmNet\УЗЛЫ\Н_(924)_МЫНАРАЛ-220.ElmLod</t>
  </si>
  <si>
    <t>\djaza.IntUser\CSPA_Model_(0606).IntPrj\Network Model.IntPrjfolder\Network Data.IntPrjfolder\Сеть.ElmNet\УЗЛЫ\(925)_ЧИГАНАК-220.ElmTerm</t>
  </si>
  <si>
    <t>\djaza.IntUser\CSPA_Model_(0606).IntPrj\Network Model.IntPrjfolder\Network Data.IntPrjfolder\Сеть.ElmNet\ВЕТВИ\925-930-1.ElmLne</t>
  </si>
  <si>
    <t>\djaza.IntUser\CSPA_Model_(0606).IntPrj\Network Model.IntPrjfolder\Network Data.IntPrjfolder\Сеть.ElmNet\ВЕТВИ\932-925-1.ElmLne</t>
  </si>
  <si>
    <t>\djaza.IntUser\CSPA_Model_(0606).IntPrj\Network Model.IntPrjfolder\Network Data.IntPrjfolder\Сеть.ElmNet\УЗЛЫ\Н_(925)_ЧИГАНАК-220.ElmLod</t>
  </si>
  <si>
    <t>\djaza.IntUser\CSPA_Model_(0606).IntPrj\Network Model.IntPrjfolder\Network Data.IntPrjfolder\Сеть.ElmNet\УЗЛЫ\(928)_МЕДЕО-220.ElmTerm</t>
  </si>
  <si>
    <t>\djaza.IntUser\CSPA_Model_(0606).IntPrj\Network Model.IntPrjfolder\Network Data.IntPrjfolder\Сеть.ElmNet\УЗЛЫ\Н_(928)_МЕДЕО-220.ElmLod</t>
  </si>
  <si>
    <t>\djaza.IntUser\CSPA_Model_(0606).IntPrj\Network Model.IntPrjfolder\Network Data.IntPrjfolder\Сеть.ElmNet\УЗЛЫ\(929)_ТАУГУЛЬ-220.ElmTerm</t>
  </si>
  <si>
    <t>\djaza.IntUser\CSPA_Model_(0606).IntPrj\Network Model.IntPrjfolder\Network Data.IntPrjfolder\Сеть.ElmNet\ВЕТВИ\929-942-2.ElmLne</t>
  </si>
  <si>
    <t>\djaza.IntUser\CSPA_Model_(0606).IntPrj\Network Model.IntPrjfolder\Network Data.IntPrjfolder\Сеть.ElmNet\ВЕТВИ\929-942-1.ElmLne</t>
  </si>
  <si>
    <t>\djaza.IntUser\CSPA_Model_(0606).IntPrj\Network Model.IntPrjfolder\Network Data.IntPrjfolder\Сеть.ElmNet\УЗЛЫ\Н_(929)_ТАУГУЛЬ-220.ElmLod</t>
  </si>
  <si>
    <t>\djaza.IntUser\CSPA_Model_(0606).IntPrj\Network Model.IntPrjfolder\Network Data.IntPrjfolder\Сеть.ElmNet\УЗЛЫ\(930)_КИЯХТЫ-220.ElmTerm</t>
  </si>
  <si>
    <t>\djaza.IntUser\CSPA_Model_(0606).IntPrj\Network Model.IntPrjfolder\Network Data.IntPrjfolder\Сеть.ElmNet\ВЕТВИ\930-931-1.ElmLne</t>
  </si>
  <si>
    <t>\djaza.IntUser\CSPA_Model_(0606).IntPrj\Network Model.IntPrjfolder\Network Data.IntPrjfolder\Сеть.ElmNet\УЗЛЫ\Н_(930)_КИЯХТЫ-220.ElmLod</t>
  </si>
  <si>
    <t>\djaza.IntUser\CSPA_Model_(0606).IntPrj\Network Model.IntPrjfolder\Network Data.IntPrjfolder\Сеть.ElmNet\УЗЛЫ\(931)_ЖИДЕЛИ-220.ElmTerm</t>
  </si>
  <si>
    <t>\djaza.IntUser\CSPA_Model_(0606).IntPrj\Network Model.IntPrjfolder\Network Data.IntPrjfolder\Сеть.ElmNet\ВЕТВИ\931-932-1.ElmLne</t>
  </si>
  <si>
    <t>\djaza.IntUser\CSPA_Model_(0606).IntPrj\Network Model.IntPrjfolder\Network Data.IntPrjfolder\Сеть.ElmNet\УЗЛЫ\Н_(931)_ЖИДЕЛИ-220.ElmLod</t>
  </si>
  <si>
    <t>\djaza.IntUser\CSPA_Model_(0606).IntPrj\Network Model.IntPrjfolder\Network Data.IntPrjfolder\Сеть.ElmNet\УЗЛЫ\(932)_ШУ-220.ElmTerm</t>
  </si>
  <si>
    <t>\djaza.IntUser\CSPA_Model_(0606).IntPrj\Network Model.IntPrjfolder\Network Data.IntPrjfolder\Сеть.ElmNet\УЗЛЫ\Н_(932)_ШУ-220.ElmLod</t>
  </si>
  <si>
    <t>\djaza.IntUser\CSPA_Model_(0606).IntPrj\Network Model.IntPrjfolder\Network Data.IntPrjfolder\Сеть.ElmNet\УЗЛЫ\(935)_МОЙНАКСКАЯ_ГЭС-220.ElmTerm</t>
  </si>
  <si>
    <t>\djaza.IntUser\CSPA_Model_(0606).IntPrj\Network Model.IntPrjfolder\Network Data.IntPrjfolder\Сеть.ElmNet\УЗЛЫ\StaticGen\СГ_(935)_МОЙНАКСКАЯ_ГЭС-220.ElmGenstat</t>
  </si>
  <si>
    <t>\djaza.IntUser\CSPA_Model_(0606).IntPrj\Network Model.IntPrjfolder\Network Data.IntPrjfolder\Сеть.ElmNet\УЗЛЫ\(937)_МОЙНАКСКАЯ_ГЭС_15-1-16.ElmTerm</t>
  </si>
  <si>
    <t>\djaza.IntUser\CSPA_Model_(0606).IntPrj\Network Model.IntPrjfolder\Network Data.IntPrjfolder\Сеть.ElmNet\УЗЛЫ\StaticGen\СГ_(937)_МОЙНАКСКАЯ_ГЭС_15-1-16.ElmGenstat</t>
  </si>
  <si>
    <t>\djaza.IntUser\CSPA_Model_(0606).IntPrj\Network Model.IntPrjfolder\Network Data.IntPrjfolder\Сеть.ElmNet\УЗЛЫ\(938)_АЛМА-500.ElmTerm</t>
  </si>
  <si>
    <t>\djaza.IntUser\CSPA_Model_(0606).IntPrj\Network Model.IntPrjfolder\Network Data.IntPrjfolder\Сеть.ElmNet\ВЕТВИ\938-987-1.ElmLne</t>
  </si>
  <si>
    <t>\djaza.IntUser\CSPA_Model_(0606).IntPrj\Network Model.IntPrjfolder\Network Data.IntPrjfolder\Сеть.ElmNet\УЗЛЫ\ШР(У)\(938)_АЛМА-500_Р1.ElmShnt</t>
  </si>
  <si>
    <t>\djaza.IntUser\CSPA_Model_(0606).IntPrj\Network Model.IntPrjfolder\Network Data.IntPrjfolder\Сеть.ElmNet\УЗЛЫ\ШР(У)\(938)_АЛМА-500_УШР1.ElmShnt</t>
  </si>
  <si>
    <t>\djaza.IntUser\CSPA_Model_(0606).IntPrj\Network Model.IntPrjfolder\Network Data.IntPrjfolder\Сеть.ElmNet\УЗЛЫ\(939)_АЛМА-220.ElmTerm</t>
  </si>
  <si>
    <t>\djaza.IntUser\CSPA_Model_(0606).IntPrj\Network Model.IntPrjfolder\Network Data.IntPrjfolder\Сеть.ElmNet\ВЕТВИ\939-940-1.ElmLne</t>
  </si>
  <si>
    <t>\djaza.IntUser\CSPA_Model_(0606).IntPrj\Network Model.IntPrjfolder\Network Data.IntPrjfolder\Сеть.ElmNet\ВЕТВИ\939-940-2.ElmLne</t>
  </si>
  <si>
    <t>\djaza.IntUser\CSPA_Model_(0606).IntPrj\Network Model.IntPrjfolder\Network Data.IntPrjfolder\Сеть.ElmNet\УЗЛЫ\(940)_БЕСАГАШ-220.ElmTerm</t>
  </si>
  <si>
    <t>\djaza.IntUser\CSPA_Model_(0606).IntPrj\Network Model.IntPrjfolder\Network Data.IntPrjfolder\Сеть.ElmNet\ВЕТВИ\940-942-2.ElmLne</t>
  </si>
  <si>
    <t>\djaza.IntUser\CSPA_Model_(0606).IntPrj\Network Model.IntPrjfolder\Network Data.IntPrjfolder\Сеть.ElmNet\ВЕТВИ\940-942-1.ElmLne</t>
  </si>
  <si>
    <t>\djaza.IntUser\CSPA_Model_(0606).IntPrj\Network Model.IntPrjfolder\Network Data.IntPrjfolder\Сеть.ElmNet\УЗЛЫ\Н_(940)_БЕСАГАШ-220.ElmLod</t>
  </si>
  <si>
    <t>\djaza.IntUser\CSPA_Model_(0606).IntPrj\Network Model.IntPrjfolder\Network Data.IntPrjfolder\Сеть.ElmNet\УЗЛЫ\(941)_МОЙНАКСКАЯ_ГЭС_15-2-16.ElmTerm</t>
  </si>
  <si>
    <t>\djaza.IntUser\CSPA_Model_(0606).IntPrj\Network Model.IntPrjfolder\Network Data.IntPrjfolder\Сеть.ElmNet\УЗЛЫ\(942)_ЕРМЕНСАЙ-220.ElmTerm</t>
  </si>
  <si>
    <t>\djaza.IntUser\CSPA_Model_(0606).IntPrj\Network Model.IntPrjfolder\Network Data.IntPrjfolder\Сеть.ElmNet\УЗЛЫ\Н_(942)_ЕРМЕНСАЙ-220.ElmLod</t>
  </si>
  <si>
    <t>\djaza.IntUser\CSPA_Model_(0606).IntPrj\Network Model.IntPrjfolder\Network Data.IntPrjfolder\Сеть.ElmNet\УЗЛЫ\StaticGen\СГ_(942)_ЕРМЕНСАЙ-220.ElmGenstat</t>
  </si>
  <si>
    <t>\djaza.IntUser\CSPA_Model_(0606).IntPrj\Network Model.IntPrjfolder\Network Data.IntPrjfolder\Сеть.ElmNet\УЗЛЫ\(950)_САРЫ-ОЗЕК-220.ElmTerm</t>
  </si>
  <si>
    <t>\djaza.IntUser\CSPA_Model_(0606).IntPrj\Network Model.IntPrjfolder\Network Data.IntPrjfolder\Сеть.ElmNet\ВЕТВИ\988-950-1.ElmLne</t>
  </si>
  <si>
    <t>\djaza.IntUser\CSPA_Model_(0606).IntPrj\Network Model.IntPrjfolder\Network Data.IntPrjfolder\Сеть.ElmNet\ВЕТВИ\988-950-2.ElmLne</t>
  </si>
  <si>
    <t>\djaza.IntUser\CSPA_Model_(0606).IntPrj\Network Model.IntPrjfolder\Network Data.IntPrjfolder\Сеть.ElmNet\УЗЛЫ\Н_(950)_САРЫ-ОЗЕК-220.ElmLod</t>
  </si>
  <si>
    <t>\djaza.IntUser\CSPA_Model_(0606).IntPrj\Network Model.IntPrjfolder\Network Data.IntPrjfolder\Сеть.ElmNet\УЗЛЫ\(951)_ТАЛДЫКОРГАНСКАЯ-220.ElmTerm</t>
  </si>
  <si>
    <t>\djaza.IntUser\CSPA_Model_(0606).IntPrj\Network Model.IntPrjfolder\Network Data.IntPrjfolder\Сеть.ElmNet\ВЕТВИ\988-951-1.ElmLne</t>
  </si>
  <si>
    <t>\djaza.IntUser\CSPA_Model_(0606).IntPrj\Network Model.IntPrjfolder\Network Data.IntPrjfolder\Сеть.ElmNet\ВЕТВИ\988-951-2.ElmLne</t>
  </si>
  <si>
    <t>\djaza.IntUser\CSPA_Model_(0606).IntPrj\Network Model.IntPrjfolder\Network Data.IntPrjfolder\Сеть.ElmNet\УЗЛЫ\Н_(951)_ТАЛДЫКОРГАНСКАЯ-220.ElmLod</t>
  </si>
  <si>
    <t>\djaza.IntUser\CSPA_Model_(0606).IntPrj\Network Model.IntPrjfolder\Network Data.IntPrjfolder\Сеть.ElmNet\УЗЛЫ\StaticGen\СГ_(951)_ТАЛДЫКОРГАНСКАЯ-220.ElmGenstat</t>
  </si>
  <si>
    <t>\djaza.IntUser\CSPA_Model_(0606).IntPrj\Network Model.IntPrjfolder\Network Data.IntPrjfolder\Сеть.ElmNet\УЗЛЫ\(953)_КОЯН-КОС-220.ElmTerm</t>
  </si>
  <si>
    <t>\djaza.IntUser\CSPA_Model_(0606).IntPrj\Network Model.IntPrjfolder\Network Data.IntPrjfolder\Сеть.ElmNet\УЗЛЫ\Н_(953)_КОЯН-КОС-220.ElmLod</t>
  </si>
  <si>
    <t>\djaza.IntUser\CSPA_Model_(0606).IntPrj\Network Model.IntPrjfolder\Network Data.IntPrjfolder\Сеть.ElmNet\УЗЛЫ\(980)_СЕМЕЙ-500.ElmTerm</t>
  </si>
  <si>
    <t>\djaza.IntUser\CSPA_Model_(0606).IntPrj\Network Model.IntPrjfolder\Network Data.IntPrjfolder\Сеть.ElmNet\ВЕТВИ\980-986-1.ElmLne</t>
  </si>
  <si>
    <t>\djaza.IntUser\CSPA_Model_(0606).IntPrj\Network Model.IntPrjfolder\Network Data.IntPrjfolder\Сеть.ElmNet\УЗЛЫ\ШР(У)\(980)_СЕМЕЙ-500_Р1.ElmShnt</t>
  </si>
  <si>
    <t>\djaza.IntUser\CSPA_Model_(0606).IntPrj\Network Model.IntPrjfolder\Network Data.IntPrjfolder\Сеть.ElmNet\УЗЛЫ\ШР(У)\(980)_СЕМЕЙ-500_Р2.ElmShnt</t>
  </si>
  <si>
    <t>\djaza.IntUser\CSPA_Model_(0606).IntPrj\Network Model.IntPrjfolder\Network Data.IntPrjfolder\Сеть.ElmNet\УЗЛЫ\ШР(У)\(980)_СЕМЕЙ-500_УШР1.ElmShnt</t>
  </si>
  <si>
    <t>\djaza.IntUser\CSPA_Model_(0606).IntPrj\Network Model.IntPrjfolder\Network Data.IntPrjfolder\Сеть.ElmNet\УЗЛЫ\(981)_СЕМЕЙ-220.ElmTerm</t>
  </si>
  <si>
    <t>\djaza.IntUser\CSPA_Model_(0606).IntPrj\Network Model.IntPrjfolder\Network Data.IntPrjfolder\Сеть.ElmNet\УЗЛЫ\(986)_АКТОГАЙ-500.ElmTerm</t>
  </si>
  <si>
    <t>\djaza.IntUser\CSPA_Model_(0606).IntPrj\Network Model.IntPrjfolder\Network Data.IntPrjfolder\Сеть.ElmNet\ВЕТВИ\986-987-1.ElmLne</t>
  </si>
  <si>
    <t>\djaza.IntUser\CSPA_Model_(0606).IntPrj\Network Model.IntPrjfolder\Network Data.IntPrjfolder\Сеть.ElmNet\УЗЛЫ\ШР(У)\(986)_АКТОГАЙ-500_Р.ElmShnt</t>
  </si>
  <si>
    <t>\djaza.IntUser\CSPA_Model_(0606).IntPrj\Network Model.IntPrjfolder\Network Data.IntPrjfolder\Сеть.ElmNet\УЗЛЫ\ШР(У)\(986)_АКТОГАЙ-500_УШР1.ElmShnt</t>
  </si>
  <si>
    <t>\djaza.IntUser\CSPA_Model_(0606).IntPrj\Network Model.IntPrjfolder\Network Data.IntPrjfolder\Сеть.ElmNet\УЗЛЫ\(987)_ТАЛДЫКОРГАН-500.ElmTerm</t>
  </si>
  <si>
    <t>\djaza.IntUser\CSPA_Model_(0606).IntPrj\Network Model.IntPrjfolder\Network Data.IntPrjfolder\Сеть.ElmNet\УЗЛЫ\ШР(У)\(987)_ТАЛДЫКОРГАН-500_УШР1.ElmShnt</t>
  </si>
  <si>
    <t>\djaza.IntUser\CSPA_Model_(0606).IntPrj\Network Model.IntPrjfolder\Network Data.IntPrjfolder\Сеть.ElmNet\УЗЛЫ\ШР(У)\(987)_ТАЛДЫКОРГАН-500_Р1.ElmShnt</t>
  </si>
  <si>
    <t>\djaza.IntUser\CSPA_Model_(0606).IntPrj\Network Model.IntPrjfolder\Network Data.IntPrjfolder\Сеть.ElmNet\УЗЛЫ\(988)_ТАЛДЫКОРГАН-220.ElmTerm</t>
  </si>
  <si>
    <t>\djaza.IntUser\CSPA_Model_(0606).IntPrj\Network Model.IntPrjfolder\Network Data.IntPrjfolder\Сеть.ElmNet\УЗЛЫ\(9917)_БАРАБИНСКАЯ-500.ElmTerm</t>
  </si>
  <si>
    <t>\djaza.IntUser\CSPA_Model_(0606).IntPrj\Network Model.IntPrjfolder\Network Data.IntPrjfolder\Сеть.ElmNet\УЗЛЫ\Н_(9917)_БАРАБИНСКАЯ-500.ElmLod</t>
  </si>
  <si>
    <t>\djaza.IntUser\CSPA_Model_(0606).IntPrj\Network Model.IntPrjfolder\Network Data.IntPrjfolder\Сеть.ElmNet\УЗЛЫ\ШР(У)\(9917)_БАРАБИНСКАЯ-500_Р1.ElmShnt</t>
  </si>
  <si>
    <t>\djaza.IntUser\CSPA_Model_(0606).IntPrj\Network Model.IntPrjfolder\Network Data.IntPrjfolder\Сеть.ElmNet\УЗЛЫ\ШР(У)\(9917)_БАРАБИНСКАЯ-500_УШР1.ElmShnt</t>
  </si>
  <si>
    <t>\djaza.IntUser\CSPA_Model_(0606).IntPrj\Network Model.IntPrjfolder\Network Data.IntPrjfolder\Сеть.ElmNet\УЗЛЫ\(9932)_ШУ-500.ElmTerm</t>
  </si>
  <si>
    <t>\djaza.IntUser\CSPA_Model_(0606).IntPrj\Network Model.IntPrjfolder\Network Data.IntPrjfolder\Сеть.ElmNet\УЗЛЫ\ШР(У)\(9932)_ШУ-500_Р1.ElmShnt</t>
  </si>
  <si>
    <t>\djaza.IntUser\CSPA_Model_(0606).IntPrj\Network Model.IntPrjfolder\Network Data.IntPrjfolder\Сеть.ElmNet\УЗЛЫ\ШР(У)\(900)_ЮКГРЭС-500_Р2(1).ElmShnt</t>
  </si>
  <si>
    <t>УЗЛЫ</t>
  </si>
  <si>
    <t>\djaza.IntUser\CSPA_Model_(0606).IntPrj\Network Model.IntPrjfolder\Network Data.IntPrjfolder\Сеть.ElmNet\ВЕТВИ\ТР_130-124-1.ElmLTR</t>
  </si>
  <si>
    <t>\djaza.IntUser\CSPA_Model_(0606).IntPrj\Network Model.IntPrjfolder\Network Data.IntPrjfolder\Сеть.ElmNet\ВЕТВИ\ТР_130-124-2.ElmLTR</t>
  </si>
  <si>
    <t>\djaza.IntUser\CSPA_Model_(0606).IntPrj\Network Model.IntPrjfolder\Network Data.IntPrjfolder\Сеть.ElmNet\ВЕТВИ\ТР_129-130-1.ElmLTR</t>
  </si>
  <si>
    <t>\djaza.IntUser\CSPA_Model_(0606).IntPrj\Network Model.IntPrjfolder\Network Data.IntPrjfolder\Сеть.ElmNet\ВЕТВИ\ТР_129-130-2.ElmLTR</t>
  </si>
  <si>
    <t>\djaza.IntUser\CSPA_Model_(0606).IntPrj\Network Model.IntPrjfolder\Network Data.IntPrjfolder\Сеть.ElmNet\ВЕТВИ\ТР_144-142-2.ElmLTR</t>
  </si>
  <si>
    <t>\djaza.IntUser\CSPA_Model_(0606).IntPrj\Network Model.IntPrjfolder\Network Data.IntPrjfolder\Сеть.ElmNet\ВЕТВИ\ТР_144-142-1.ElmLTR</t>
  </si>
  <si>
    <t>\djaza.IntUser\CSPA_Model_(0606).IntPrj\Network Model.IntPrjfolder\Network Data.IntPrjfolder\Сеть.ElmNet\ВЕТВИ\ТР_147-148-2.ElmLTR</t>
  </si>
  <si>
    <t>\djaza.IntUser\CSPA_Model_(0606).IntPrj\Network Model.IntPrjfolder\Network Data.IntPrjfolder\Сеть.ElmNet\ВЕТВИ\ТР_147-148-1.ElmLTR</t>
  </si>
  <si>
    <t>\djaza.IntUser\CSPA_Model_(0606).IntPrj\Network Model.IntPrjfolder\Network Data.IntPrjfolder\Сеть.ElmNet\ВЕТВИ\ТР_155-191-1.ElmLTR</t>
  </si>
  <si>
    <t>\djaza.IntUser\CSPA_Model_(0606).IntPrj\Network Model.IntPrjfolder\Network Data.IntPrjfolder\Сеть.ElmNet\ВЕТВИ\ТР_161-160-1.ElmLTR</t>
  </si>
  <si>
    <t>\djaza.IntUser\CSPA_Model_(0606).IntPrj\Network Model.IntPrjfolder\Network Data.IntPrjfolder\Сеть.ElmNet\ВЕТВИ\ТР_1621-1622-1.ElmLTR</t>
  </si>
  <si>
    <t>\djaza.IntUser\CSPA_Model_(0606).IntPrj\Network Model.IntPrjfolder\Network Data.IntPrjfolder\Сеть.ElmNet\ВЕТВИ\ТР_1630-1640-1.ElmLTR</t>
  </si>
  <si>
    <t>\djaza.IntUser\CSPA_Model_(0606).IntPrj\Network Model.IntPrjfolder\Network Data.IntPrjfolder\Сеть.ElmNet\ВЕТВИ\ТР_1630-1640-2.ElmLTR</t>
  </si>
  <si>
    <t>\djaza.IntUser\CSPA_Model_(0606).IntPrj\Network Model.IntPrjfolder\Network Data.IntPrjfolder\Сеть.ElmNet\ВЕТВИ\ТР_9917-1671-1.ElmLTR</t>
  </si>
  <si>
    <t>\djaza.IntUser\CSPA_Model_(0606).IntPrj\Network Model.IntPrjfolder\Network Data.IntPrjfolder\Сеть.ElmNet\ВЕТВИ\ТР_180-170-1.ElmLTR</t>
  </si>
  <si>
    <t>\djaza.IntUser\CSPA_Model_(0606).IntPrj\Network Model.IntPrjfolder\Network Data.IntPrjfolder\Сеть.ElmNet\ВЕТВИ\ТР_175-176-1.ElmLTR</t>
  </si>
  <si>
    <t>\djaza.IntUser\CSPA_Model_(0606).IntPrj\Network Model.IntPrjfolder\Network Data.IntPrjfolder\Сеть.ElmNet\ВЕТВИ\ТР_1817-1816-1.ElmLTR</t>
  </si>
  <si>
    <t>\djaza.IntUser\CSPA_Model_(0606).IntPrj\Network Model.IntPrjfolder\Network Data.IntPrjfolder\Сеть.ElmNet\ВЕТВИ\ТР_1817-1816-2.ElmLTR</t>
  </si>
  <si>
    <t>\djaza.IntUser\CSPA_Model_(0606).IntPrj\Network Model.IntPrjfolder\Network Data.IntPrjfolder\Сеть.ElmNet\ВЕТВИ\ТР_1850-1851-1.ElmLTR</t>
  </si>
  <si>
    <t>\djaza.IntUser\CSPA_Model_(0606).IntPrj\Network Model.IntPrjfolder\Network Data.IntPrjfolder\Сеть.ElmNet\ВЕТВИ\ТР_1853-1854-1.ElmLTR</t>
  </si>
  <si>
    <t>\djaza.IntUser\CSPA_Model_(0606).IntPrj\Network Model.IntPrjfolder\Network Data.IntPrjfolder\Сеть.ElmNet\ВЕТВИ\ТР_220-221-1.ElmLTR</t>
  </si>
  <si>
    <t>\djaza.IntUser\CSPA_Model_(0606).IntPrj\Network Model.IntPrjfolder\Network Data.IntPrjfolder\Сеть.ElmNet\ВЕТВИ\ТР_240-241-2.ElmLTR</t>
  </si>
  <si>
    <t>\djaza.IntUser\CSPA_Model_(0606).IntPrj\Network Model.IntPrjfolder\Network Data.IntPrjfolder\Сеть.ElmNet\ВЕТВИ\ТР_240-241-1.ElmLTR</t>
  </si>
  <si>
    <t>\djaza.IntUser\CSPA_Model_(0606).IntPrj\Network Model.IntPrjfolder\Network Data.IntPrjfolder\Сеть.ElmNet\ВЕТВИ\ТР_25-39-1.ElmLTR</t>
  </si>
  <si>
    <t>\djaza.IntUser\CSPA_Model_(0606).IntPrj\Network Model.IntPrjfolder\Network Data.IntPrjfolder\Сеть.ElmNet\ВЕТВИ\ТР_25-51-1.ElmLTR</t>
  </si>
  <si>
    <t>\djaza.IntUser\CSPA_Model_(0606).IntPrj\Network Model.IntPrjfolder\Network Data.IntPrjfolder\Сеть.ElmNet\ВЕТВИ\ТР_28-60-1.ElmLTR</t>
  </si>
  <si>
    <t>\djaza.IntUser\CSPA_Model_(0606).IntPrj\Network Model.IntPrjfolder\Network Data.IntPrjfolder\Сеть.ElmNet\ВЕТВИ\ТР_2919-2918-1.ElmLTR</t>
  </si>
  <si>
    <t>\djaza.IntUser\CSPA_Model_(0606).IntPrj\Network Model.IntPrjfolder\Network Data.IntPrjfolder\Сеть.ElmNet\ВЕТВИ\ТР_2919-2918-2.ElmLTR</t>
  </si>
  <si>
    <t>\djaza.IntUser\CSPA_Model_(0606).IntPrj\Network Model.IntPrjfolder\Network Data.IntPrjfolder\Сеть.ElmNet\ВЕТВИ\ТР_2924-2925-1.ElmLTR</t>
  </si>
  <si>
    <t>\djaza.IntUser\CSPA_Model_(0606).IntPrj\Network Model.IntPrjfolder\Network Data.IntPrjfolder\Сеть.ElmNet\ВЕТВИ\ТР_2951-2952-1.ElmLTR</t>
  </si>
  <si>
    <t>\djaza.IntUser\CSPA_Model_(0606).IntPrj\Network Model.IntPrjfolder\Network Data.IntPrjfolder\Сеть.ElmNet\ВЕТВИ\ТР_2951-2952-2.ElmLTR</t>
  </si>
  <si>
    <t>\djaza.IntUser\CSPA_Model_(0606).IntPrj\Network Model.IntPrjfolder\Network Data.IntPrjfolder\Сеть.ElmNet\ВЕТВИ\ТР_31-30-1.ElmLTR</t>
  </si>
  <si>
    <t>\djaza.IntUser\CSPA_Model_(0606).IntPrj\Network Model.IntPrjfolder\Network Data.IntPrjfolder\Сеть.ElmNet\ВЕТВИ\ТР_3004-4004-1.ElmLTR</t>
  </si>
  <si>
    <t>\djaza.IntUser\CSPA_Model_(0606).IntPrj\Network Model.IntPrjfolder\Network Data.IntPrjfolder\Сеть.ElmNet\ВЕТВИ\ТР_9001-3020-1.ElmLTR</t>
  </si>
  <si>
    <t>\djaza.IntUser\CSPA_Model_(0606).IntPrj\Network Model.IntPrjfolder\Network Data.IntPrjfolder\Сеть.ElmNet\ВЕТВИ\ТР_31-33-1.ElmLTR</t>
  </si>
  <si>
    <t>\djaza.IntUser\CSPA_Model_(0606).IntPrj\Network Model.IntPrjfolder\Network Data.IntPrjfolder\Сеть.ElmNet\ВЕТВИ\ТР_325-310-1.ElmLTR</t>
  </si>
  <si>
    <t>\djaza.IntUser\CSPA_Model_(0606).IntPrj\Network Model.IntPrjfolder\Network Data.IntPrjfolder\Сеть.ElmNet\ВЕТВИ\ТР_33-32-1.ElmLTR</t>
  </si>
  <si>
    <t>\djaza.IntUser\CSPA_Model_(0606).IntPrj\Network Model.IntPrjfolder\Network Data.IntPrjfolder\Сеть.ElmNet\ВЕТВИ\ТР_38-44-1.ElmLTR</t>
  </si>
  <si>
    <t>\djaza.IntUser\CSPA_Model_(0606).IntPrj\Network Model.IntPrjfolder\Network Data.IntPrjfolder\Сеть.ElmNet\ВЕТВИ\ТР_39-50-1.ElmLTR</t>
  </si>
  <si>
    <t>\djaza.IntUser\CSPA_Model_(0606).IntPrj\Network Model.IntPrjfolder\Network Data.IntPrjfolder\Сеть.ElmNet\ВЕТВИ\ТР_467-455-1.ElmLTR</t>
  </si>
  <si>
    <t>\djaza.IntUser\CSPA_Model_(0606).IntPrj\Network Model.IntPrjfolder\Network Data.IntPrjfolder\Сеть.ElmNet\ВЕТВИ\ТР_464-461-1.ElmLTR</t>
  </si>
  <si>
    <t>\djaza.IntUser\CSPA_Model_(0606).IntPrj\Network Model.IntPrjfolder\Network Data.IntPrjfolder\Сеть.ElmNet\ВЕТВИ\ТР_463-462-1.ElmLTR</t>
  </si>
  <si>
    <t>\djaza.IntUser\CSPA_Model_(0606).IntPrj\Network Model.IntPrjfolder\Network Data.IntPrjfolder\Сеть.ElmNet\ВЕТВИ\ТР_480-466-1.ElmLTR</t>
  </si>
  <si>
    <t>\djaza.IntUser\CSPA_Model_(0606).IntPrj\Network Model.IntPrjfolder\Network Data.IntPrjfolder\Сеть.ElmNet\ВЕТВИ\ТР_469-468-1.ElmLTR</t>
  </si>
  <si>
    <t>\djaza.IntUser\CSPA_Model_(0606).IntPrj\Network Model.IntPrjfolder\Network Data.IntPrjfolder\Сеть.ElmNet\ВЕТВИ\ТР_471-470-1.ElmLTR</t>
  </si>
  <si>
    <t>\djaza.IntUser\CSPA_Model_(0606).IntPrj\Network Model.IntPrjfolder\Network Data.IntPrjfolder\Сеть.ElmNet\ВЕТВИ\ТР_473-472-1.ElmLTR</t>
  </si>
  <si>
    <t>\djaza.IntUser\CSPA_Model_(0606).IntPrj\Network Model.IntPrjfolder\Network Data.IntPrjfolder\Сеть.ElmNet\ВЕТВИ\ТР_4790-4791-2.ElmLTR</t>
  </si>
  <si>
    <t>\djaza.IntUser\CSPA_Model_(0606).IntPrj\Network Model.IntPrjfolder\Network Data.IntPrjfolder\Сеть.ElmNet\ВЕТВИ\ТР_4790-4791-1.ElmLTR</t>
  </si>
  <si>
    <t>\djaza.IntUser\CSPA_Model_(0606).IntPrj\Network Model.IntPrjfolder\Network Data.IntPrjfolder\Сеть.ElmNet\ВЕТВИ\ТР_4799-4798-1.ElmLTR</t>
  </si>
  <si>
    <t>\djaza.IntUser\CSPA_Model_(0606).IntPrj\Network Model.IntPrjfolder\Network Data.IntPrjfolder\Сеть.ElmNet\ВЕТВИ\ТР_481-482-1.ElmLTR</t>
  </si>
  <si>
    <t>\djaza.IntUser\CSPA_Model_(0606).IntPrj\Network Model.IntPrjfolder\Network Data.IntPrjfolder\Сеть.ElmNet\ВЕТВИ\ТР_481-482-2.ElmLTR</t>
  </si>
  <si>
    <t>\djaza.IntUser\CSPA_Model_(0606).IntPrj\Network Model.IntPrjfolder\Network Data.IntPrjfolder\Сеть.ElmNet\ВЕТВИ\ТР_483-484-1.ElmLTR</t>
  </si>
  <si>
    <t>\djaza.IntUser\CSPA_Model_(0606).IntPrj\Network Model.IntPrjfolder\Network Data.IntPrjfolder\Сеть.ElmNet\ВЕТВИ\ТР_483-484-2.ElmLTR</t>
  </si>
  <si>
    <t>\djaza.IntUser\CSPA_Model_(0606).IntPrj\Network Model.IntPrjfolder\Network Data.IntPrjfolder\Сеть.ElmNet\ВЕТВИ\ТР_576-575-2.ElmLTR</t>
  </si>
  <si>
    <t>\djaza.IntUser\CSPA_Model_(0606).IntPrj\Network Model.IntPrjfolder\Network Data.IntPrjfolder\Сеть.ElmNet\ВЕТВИ\ТР_576-575-1.ElmLTR</t>
  </si>
  <si>
    <t>\djaza.IntUser\CSPA_Model_(0606).IntPrj\Network Model.IntPrjfolder\Network Data.IntPrjfolder\Сеть.ElmNet\ВЕТВИ\ТР_577-578-1.ElmLTR</t>
  </si>
  <si>
    <t>\djaza.IntUser\CSPA_Model_(0606).IntPrj\Network Model.IntPrjfolder\Network Data.IntPrjfolder\Сеть.ElmNet\ВЕТВИ\ТР_590-592-1.ElmLTR</t>
  </si>
  <si>
    <t>\djaza.IntUser\CSPA_Model_(0606).IntPrj\Network Model.IntPrjfolder\Network Data.IntPrjfolder\Сеть.ElmNet\ВЕТВИ\ТР_800-801-1.ElmLTR</t>
  </si>
  <si>
    <t>\djaza.IntUser\CSPA_Model_(0606).IntPrj\Network Model.IntPrjfolder\Network Data.IntPrjfolder\Сеть.ElmNet\ВЕТВИ\ТР_805-806-1.ElmLTR</t>
  </si>
  <si>
    <t>\djaza.IntUser\CSPA_Model_(0606).IntPrj\Network Model.IntPrjfolder\Network Data.IntPrjfolder\Сеть.ElmNet\ВЕТВИ\ТР_805-807-1.ElmLTR</t>
  </si>
  <si>
    <t>\djaza.IntUser\CSPA_Model_(0606).IntPrj\Network Model.IntPrjfolder\Network Data.IntPrjfolder\Сеть.ElmNet\ВЕТВИ\ТР_830-831-1.ElmLTR</t>
  </si>
  <si>
    <t>\djaza.IntUser\CSPA_Model_(0606).IntPrj\Network Model.IntPrjfolder\Network Data.IntPrjfolder\Сеть.ElmNet\ВЕТВИ\ТР_830-831-2.ElmLTR</t>
  </si>
  <si>
    <t>\djaza.IntUser\CSPA_Model_(0606).IntPrj\Network Model.IntPrjfolder\Network Data.IntPrjfolder\Сеть.ElmNet\ВЕТВИ\ТР_900-901-1.ElmLTR</t>
  </si>
  <si>
    <t>\djaza.IntUser\CSPA_Model_(0606).IntPrj\Network Model.IntPrjfolder\Network Data.IntPrjfolder\Сеть.ElmNet\ВЕТВИ\ТР_902-903-1.ElmLTR</t>
  </si>
  <si>
    <t>\djaza.IntUser\CSPA_Model_(0606).IntPrj\Network Model.IntPrjfolder\Network Data.IntPrjfolder\Сеть.ElmNet\ВЕТВИ\ТР_902-903-2.ElmLTR</t>
  </si>
  <si>
    <t>\djaza.IntUser\CSPA_Model_(0606).IntPrj\Network Model.IntPrjfolder\Network Data.IntPrjfolder\Сеть.ElmNet\ВЕТВИ\ТР_909-910-1.ElmLTR</t>
  </si>
  <si>
    <t>\djaza.IntUser\CSPA_Model_(0606).IntPrj\Network Model.IntPrjfolder\Network Data.IntPrjfolder\Сеть.ElmNet\ВЕТВИ\ТР_912-913-1.ElmLTR</t>
  </si>
  <si>
    <t>\djaza.IntUser\CSPA_Model_(0606).IntPrj\Network Model.IntPrjfolder\Network Data.IntPrjfolder\Сеть.ElmNet\ВЕТВИ\ТР_9932-932-1.ElmLTR</t>
  </si>
  <si>
    <t>\djaza.IntUser\CSPA_Model_(0606).IntPrj\Network Model.IntPrjfolder\Network Data.IntPrjfolder\Сеть.ElmNet\ВЕТВИ\ТР_935-937-1.ElmLTR</t>
  </si>
  <si>
    <t>\djaza.IntUser\CSPA_Model_(0606).IntPrj\Network Model.IntPrjfolder\Network Data.IntPrjfolder\Сеть.ElmNet\ВЕТВИ\ТР_935-941-1.ElmLTR</t>
  </si>
  <si>
    <t>\djaza.IntUser\CSPA_Model_(0606).IntPrj\Network Model.IntPrjfolder\Network Data.IntPrjfolder\Сеть.ElmNet\ВЕТВИ\ТР_938-939-1.ElmLTR</t>
  </si>
  <si>
    <t>\djaza.IntUser\CSPA_Model_(0606).IntPrj\Network Model.IntPrjfolder\Network Data.IntPrjfolder\Сеть.ElmNet\ВЕТВИ\ТР_938-939-2.ElmLTR</t>
  </si>
  <si>
    <t>\djaza.IntUser\CSPA_Model_(0606).IntPrj\Network Model.IntPrjfolder\Network Data.IntPrjfolder\Сеть.ElmNet\ВЕТВИ\ТР_980-981-1.ElmLTR</t>
  </si>
  <si>
    <t>\djaza.IntUser\CSPA_Model_(0606).IntPrj\Network Model.IntPrjfolder\Network Data.IntPrjfolder\Сеть.ElmNet\ВЕТВИ\ТР_987-988-1.ElmLTR</t>
  </si>
  <si>
    <t>ветви</t>
  </si>
  <si>
    <t>узлы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</si>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</sst>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5"/>
  <sheetViews>
    <sheetView topLeftCell="A136" workbookViewId="0">
      <selection activeCell="A185" sqref="A185"/>
    </sheetView>
  </sheetViews>
  <sheetFormatPr defaultRowHeight="14.4" x14ac:dyDescent="0.3"/>
  <cols>
    <col min="1" max="1" width="39.88671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12</v>
      </c>
      <c r="G3" t="s">
        <v>15</v>
      </c>
      <c r="H3" t="s">
        <v>15</v>
      </c>
      <c r="I3" t="s">
        <v>12</v>
      </c>
    </row>
    <row r="4" spans="1:9" x14ac:dyDescent="0.3">
      <c r="A4" t="s">
        <v>16</v>
      </c>
      <c r="B4" t="s">
        <v>17</v>
      </c>
      <c r="C4">
        <v>238.93</v>
      </c>
      <c r="D4" t="s">
        <v>13</v>
      </c>
      <c r="E4" t="s">
        <v>14</v>
      </c>
      <c r="F4" t="s">
        <v>12</v>
      </c>
      <c r="G4" t="s">
        <v>15</v>
      </c>
      <c r="H4" t="s">
        <v>15</v>
      </c>
      <c r="I4" t="s">
        <v>12</v>
      </c>
    </row>
    <row r="5" spans="1:9" x14ac:dyDescent="0.3">
      <c r="A5" t="s">
        <v>18</v>
      </c>
      <c r="B5" t="s">
        <v>19</v>
      </c>
      <c r="C5" t="s">
        <v>12</v>
      </c>
      <c r="D5" t="s">
        <v>13</v>
      </c>
      <c r="E5" t="s">
        <v>14</v>
      </c>
      <c r="F5" t="s">
        <v>12</v>
      </c>
      <c r="G5" t="s">
        <v>15</v>
      </c>
      <c r="H5" t="s">
        <v>15</v>
      </c>
      <c r="I5" t="s">
        <v>12</v>
      </c>
    </row>
    <row r="6" spans="1:9" x14ac:dyDescent="0.3">
      <c r="A6" t="s">
        <v>20</v>
      </c>
      <c r="B6" t="s">
        <v>21</v>
      </c>
      <c r="C6" t="s">
        <v>12</v>
      </c>
      <c r="D6" t="s">
        <v>13</v>
      </c>
      <c r="E6" t="s">
        <v>14</v>
      </c>
      <c r="F6" t="s">
        <v>12</v>
      </c>
      <c r="G6" t="s">
        <v>15</v>
      </c>
      <c r="H6" t="s">
        <v>15</v>
      </c>
      <c r="I6" t="s">
        <v>12</v>
      </c>
    </row>
    <row r="7" spans="1:9" x14ac:dyDescent="0.3">
      <c r="A7" t="s">
        <v>22</v>
      </c>
      <c r="B7" t="s">
        <v>23</v>
      </c>
      <c r="C7">
        <v>227.92</v>
      </c>
      <c r="D7" t="s">
        <v>13</v>
      </c>
      <c r="E7" t="s">
        <v>14</v>
      </c>
      <c r="F7">
        <v>543.91999999999996</v>
      </c>
      <c r="G7" t="s">
        <v>15</v>
      </c>
      <c r="H7" t="s">
        <v>15</v>
      </c>
      <c r="I7" t="s">
        <v>12</v>
      </c>
    </row>
    <row r="8" spans="1:9" x14ac:dyDescent="0.3">
      <c r="A8" t="s">
        <v>24</v>
      </c>
      <c r="B8" t="s">
        <v>25</v>
      </c>
      <c r="C8">
        <v>511.44</v>
      </c>
      <c r="D8" t="s">
        <v>13</v>
      </c>
      <c r="E8" t="s">
        <v>14</v>
      </c>
      <c r="F8" t="s">
        <v>12</v>
      </c>
      <c r="G8">
        <v>-117.22</v>
      </c>
      <c r="H8" t="s">
        <v>15</v>
      </c>
      <c r="I8" t="s">
        <v>12</v>
      </c>
    </row>
    <row r="9" spans="1:9" x14ac:dyDescent="0.3">
      <c r="A9" t="s">
        <v>26</v>
      </c>
      <c r="B9" t="s">
        <v>27</v>
      </c>
      <c r="C9">
        <v>227.26</v>
      </c>
      <c r="D9" t="s">
        <v>13</v>
      </c>
      <c r="E9" t="s">
        <v>14</v>
      </c>
      <c r="F9">
        <v>393.06</v>
      </c>
      <c r="G9" t="s">
        <v>15</v>
      </c>
      <c r="H9" t="s">
        <v>15</v>
      </c>
      <c r="I9" t="s">
        <v>12</v>
      </c>
    </row>
    <row r="10" spans="1:9" x14ac:dyDescent="0.3">
      <c r="A10" t="s">
        <v>28</v>
      </c>
      <c r="B10" t="s">
        <v>29</v>
      </c>
      <c r="C10">
        <v>510.31</v>
      </c>
      <c r="D10" t="s">
        <v>13</v>
      </c>
      <c r="E10" t="s">
        <v>14</v>
      </c>
      <c r="F10" t="s">
        <v>12</v>
      </c>
      <c r="G10">
        <v>-110.39</v>
      </c>
      <c r="H10" t="s">
        <v>15</v>
      </c>
      <c r="I10" t="s">
        <v>12</v>
      </c>
    </row>
    <row r="11" spans="1:9" x14ac:dyDescent="0.3">
      <c r="A11" t="s">
        <v>30</v>
      </c>
      <c r="B11" t="s">
        <v>31</v>
      </c>
      <c r="C11" t="s">
        <v>12</v>
      </c>
      <c r="D11" t="s">
        <v>13</v>
      </c>
      <c r="E11" t="s">
        <v>14</v>
      </c>
      <c r="F11" t="s">
        <v>12</v>
      </c>
      <c r="G11" t="s">
        <v>15</v>
      </c>
      <c r="H11" t="s">
        <v>15</v>
      </c>
      <c r="I11" t="s">
        <v>12</v>
      </c>
    </row>
    <row r="12" spans="1:9" x14ac:dyDescent="0.3">
      <c r="A12" t="s">
        <v>32</v>
      </c>
      <c r="B12" t="s">
        <v>33</v>
      </c>
      <c r="C12">
        <v>226.45</v>
      </c>
      <c r="D12" t="s">
        <v>13</v>
      </c>
      <c r="E12" t="s">
        <v>14</v>
      </c>
      <c r="F12" t="s">
        <v>12</v>
      </c>
      <c r="G12" t="s">
        <v>15</v>
      </c>
      <c r="H12" t="s">
        <v>15</v>
      </c>
      <c r="I12" t="s">
        <v>12</v>
      </c>
    </row>
    <row r="13" spans="1:9" x14ac:dyDescent="0.3">
      <c r="A13" t="s">
        <v>34</v>
      </c>
      <c r="B13" t="s">
        <v>35</v>
      </c>
      <c r="C13" t="s">
        <v>12</v>
      </c>
      <c r="D13" t="s">
        <v>13</v>
      </c>
      <c r="E13" t="s">
        <v>14</v>
      </c>
      <c r="F13" t="s">
        <v>12</v>
      </c>
      <c r="G13" t="s">
        <v>15</v>
      </c>
      <c r="H13" t="s">
        <v>15</v>
      </c>
      <c r="I13" t="s">
        <v>12</v>
      </c>
    </row>
    <row r="14" spans="1:9" x14ac:dyDescent="0.3">
      <c r="A14" t="s">
        <v>36</v>
      </c>
      <c r="B14" t="s">
        <v>37</v>
      </c>
      <c r="C14">
        <v>516.22</v>
      </c>
      <c r="D14" t="s">
        <v>13</v>
      </c>
      <c r="E14" t="s">
        <v>14</v>
      </c>
      <c r="F14" t="s">
        <v>12</v>
      </c>
      <c r="G14" t="s">
        <v>15</v>
      </c>
      <c r="H14" t="s">
        <v>15</v>
      </c>
      <c r="I14" t="s">
        <v>12</v>
      </c>
    </row>
    <row r="15" spans="1:9" x14ac:dyDescent="0.3">
      <c r="A15" t="s">
        <v>38</v>
      </c>
      <c r="B15" t="s">
        <v>39</v>
      </c>
      <c r="C15">
        <v>517.79999999999995</v>
      </c>
      <c r="D15" t="s">
        <v>13</v>
      </c>
      <c r="E15" t="s">
        <v>14</v>
      </c>
      <c r="F15" t="s">
        <v>12</v>
      </c>
      <c r="G15" t="s">
        <v>15</v>
      </c>
      <c r="H15">
        <v>-322</v>
      </c>
      <c r="I15">
        <v>-86.4</v>
      </c>
    </row>
    <row r="16" spans="1:9" x14ac:dyDescent="0.3">
      <c r="A16" t="s">
        <v>40</v>
      </c>
      <c r="B16" t="s">
        <v>41</v>
      </c>
      <c r="C16">
        <v>519.73</v>
      </c>
      <c r="D16" t="s">
        <v>13</v>
      </c>
      <c r="E16" t="s">
        <v>14</v>
      </c>
      <c r="F16">
        <v>513.1</v>
      </c>
      <c r="G16">
        <v>47.5</v>
      </c>
      <c r="H16" t="s">
        <v>15</v>
      </c>
      <c r="I16" t="s">
        <v>12</v>
      </c>
    </row>
    <row r="17" spans="1:9" x14ac:dyDescent="0.3">
      <c r="A17" t="s">
        <v>42</v>
      </c>
      <c r="B17" t="s">
        <v>43</v>
      </c>
      <c r="C17">
        <v>232.31</v>
      </c>
      <c r="D17" t="s">
        <v>13</v>
      </c>
      <c r="E17" t="s">
        <v>14</v>
      </c>
      <c r="F17" t="s">
        <v>44</v>
      </c>
      <c r="G17">
        <v>26.71</v>
      </c>
      <c r="H17" t="s">
        <v>15</v>
      </c>
      <c r="I17" t="s">
        <v>12</v>
      </c>
    </row>
    <row r="18" spans="1:9" x14ac:dyDescent="0.3">
      <c r="A18" t="s">
        <v>45</v>
      </c>
      <c r="B18" t="s">
        <v>46</v>
      </c>
      <c r="C18">
        <v>505.2</v>
      </c>
      <c r="D18" t="s">
        <v>13</v>
      </c>
      <c r="E18" t="s">
        <v>14</v>
      </c>
      <c r="F18" t="s">
        <v>47</v>
      </c>
      <c r="G18" t="s">
        <v>48</v>
      </c>
      <c r="H18" t="s">
        <v>15</v>
      </c>
      <c r="I18" t="s">
        <v>12</v>
      </c>
    </row>
    <row r="19" spans="1:9" x14ac:dyDescent="0.3">
      <c r="A19" t="s">
        <v>49</v>
      </c>
      <c r="B19" t="s">
        <v>50</v>
      </c>
      <c r="C19">
        <v>229.37</v>
      </c>
      <c r="D19" t="s">
        <v>13</v>
      </c>
      <c r="E19" t="s">
        <v>14</v>
      </c>
      <c r="F19" t="s">
        <v>12</v>
      </c>
      <c r="G19" t="s">
        <v>15</v>
      </c>
      <c r="H19">
        <v>17.21</v>
      </c>
      <c r="I19">
        <v>-2.83</v>
      </c>
    </row>
    <row r="20" spans="1:9" x14ac:dyDescent="0.3">
      <c r="A20" t="s">
        <v>51</v>
      </c>
      <c r="B20" t="s">
        <v>52</v>
      </c>
      <c r="C20">
        <v>497.6</v>
      </c>
      <c r="D20" t="s">
        <v>13</v>
      </c>
      <c r="E20" t="s">
        <v>14</v>
      </c>
      <c r="F20" t="s">
        <v>12</v>
      </c>
      <c r="G20" t="s">
        <v>15</v>
      </c>
      <c r="H20" t="s">
        <v>15</v>
      </c>
      <c r="I20" t="s">
        <v>12</v>
      </c>
    </row>
    <row r="21" spans="1:9" x14ac:dyDescent="0.3">
      <c r="A21" t="s">
        <v>53</v>
      </c>
      <c r="B21" t="s">
        <v>54</v>
      </c>
      <c r="C21">
        <v>508.56</v>
      </c>
      <c r="D21" t="s">
        <v>13</v>
      </c>
      <c r="E21" t="s">
        <v>14</v>
      </c>
      <c r="F21" t="s">
        <v>12</v>
      </c>
      <c r="G21" t="s">
        <v>15</v>
      </c>
      <c r="H21" t="s">
        <v>15</v>
      </c>
      <c r="I21" t="s">
        <v>12</v>
      </c>
    </row>
    <row r="22" spans="1:9" x14ac:dyDescent="0.3">
      <c r="A22" t="s">
        <v>55</v>
      </c>
      <c r="B22" t="s">
        <v>56</v>
      </c>
      <c r="C22">
        <v>507.1</v>
      </c>
      <c r="D22" t="s">
        <v>13</v>
      </c>
      <c r="E22" t="s">
        <v>14</v>
      </c>
      <c r="F22" t="s">
        <v>12</v>
      </c>
      <c r="G22" t="s">
        <v>15</v>
      </c>
      <c r="H22">
        <v>276.2</v>
      </c>
      <c r="I22">
        <v>161.1</v>
      </c>
    </row>
    <row r="23" spans="1:9" x14ac:dyDescent="0.3">
      <c r="A23" t="s">
        <v>57</v>
      </c>
      <c r="B23" t="s">
        <v>58</v>
      </c>
      <c r="C23">
        <v>518.14</v>
      </c>
      <c r="D23" t="s">
        <v>13</v>
      </c>
      <c r="E23" t="s">
        <v>14</v>
      </c>
      <c r="F23" t="s">
        <v>59</v>
      </c>
      <c r="G23">
        <v>291.01</v>
      </c>
      <c r="H23" t="s">
        <v>15</v>
      </c>
      <c r="I23" t="s">
        <v>12</v>
      </c>
    </row>
    <row r="24" spans="1:9" x14ac:dyDescent="0.3">
      <c r="A24" t="s">
        <v>60</v>
      </c>
      <c r="B24" t="s">
        <v>61</v>
      </c>
      <c r="C24">
        <v>508.03</v>
      </c>
      <c r="D24" t="s">
        <v>13</v>
      </c>
      <c r="E24" t="s">
        <v>14</v>
      </c>
      <c r="F24" t="s">
        <v>12</v>
      </c>
      <c r="G24" t="s">
        <v>15</v>
      </c>
      <c r="H24" t="s">
        <v>15</v>
      </c>
      <c r="I24" t="s">
        <v>12</v>
      </c>
    </row>
    <row r="25" spans="1:9" x14ac:dyDescent="0.3">
      <c r="A25" t="s">
        <v>62</v>
      </c>
      <c r="B25" t="s">
        <v>63</v>
      </c>
      <c r="C25" t="s">
        <v>12</v>
      </c>
      <c r="D25" t="s">
        <v>13</v>
      </c>
      <c r="E25" t="s">
        <v>14</v>
      </c>
      <c r="F25" t="s">
        <v>12</v>
      </c>
      <c r="G25" t="s">
        <v>15</v>
      </c>
      <c r="H25" t="s">
        <v>15</v>
      </c>
      <c r="I25" t="s">
        <v>12</v>
      </c>
    </row>
    <row r="26" spans="1:9" x14ac:dyDescent="0.3">
      <c r="A26" t="s">
        <v>64</v>
      </c>
      <c r="B26" t="s">
        <v>65</v>
      </c>
      <c r="C26" t="s">
        <v>66</v>
      </c>
      <c r="D26" t="s">
        <v>13</v>
      </c>
      <c r="E26" t="s">
        <v>14</v>
      </c>
      <c r="F26" t="s">
        <v>12</v>
      </c>
      <c r="G26" t="s">
        <v>15</v>
      </c>
      <c r="H26">
        <v>74.53</v>
      </c>
      <c r="I26">
        <v>13.83</v>
      </c>
    </row>
    <row r="27" spans="1:9" x14ac:dyDescent="0.3">
      <c r="A27" t="s">
        <v>67</v>
      </c>
      <c r="B27" t="s">
        <v>68</v>
      </c>
      <c r="C27">
        <v>229.88</v>
      </c>
      <c r="D27" t="s">
        <v>13</v>
      </c>
      <c r="E27" t="s">
        <v>14</v>
      </c>
      <c r="F27" t="s">
        <v>12</v>
      </c>
      <c r="G27" t="s">
        <v>15</v>
      </c>
      <c r="H27">
        <v>5.92</v>
      </c>
      <c r="I27">
        <v>1.91</v>
      </c>
    </row>
    <row r="28" spans="1:9" x14ac:dyDescent="0.3">
      <c r="A28" t="s">
        <v>69</v>
      </c>
      <c r="B28" t="s">
        <v>70</v>
      </c>
      <c r="C28">
        <v>513.36</v>
      </c>
      <c r="D28" t="s">
        <v>13</v>
      </c>
      <c r="E28" t="s">
        <v>14</v>
      </c>
      <c r="F28" t="s">
        <v>12</v>
      </c>
      <c r="G28" t="s">
        <v>15</v>
      </c>
      <c r="H28" t="s">
        <v>15</v>
      </c>
      <c r="I28" t="s">
        <v>12</v>
      </c>
    </row>
    <row r="29" spans="1:9" x14ac:dyDescent="0.3">
      <c r="A29" t="s">
        <v>71</v>
      </c>
      <c r="B29" t="s">
        <v>72</v>
      </c>
      <c r="C29">
        <v>514.96</v>
      </c>
      <c r="D29" t="s">
        <v>13</v>
      </c>
      <c r="E29" t="s">
        <v>14</v>
      </c>
      <c r="F29" t="s">
        <v>12</v>
      </c>
      <c r="G29" t="s">
        <v>15</v>
      </c>
      <c r="H29">
        <v>207.25</v>
      </c>
      <c r="I29">
        <v>45.88</v>
      </c>
    </row>
    <row r="30" spans="1:9" x14ac:dyDescent="0.3">
      <c r="A30" t="s">
        <v>73</v>
      </c>
      <c r="B30" t="s">
        <v>74</v>
      </c>
      <c r="C30">
        <v>112.34</v>
      </c>
      <c r="D30" t="s">
        <v>13</v>
      </c>
      <c r="E30" t="s">
        <v>14</v>
      </c>
      <c r="F30" t="s">
        <v>12</v>
      </c>
      <c r="G30" t="s">
        <v>15</v>
      </c>
      <c r="H30" t="s">
        <v>15</v>
      </c>
      <c r="I30" t="s">
        <v>12</v>
      </c>
    </row>
    <row r="31" spans="1:9" x14ac:dyDescent="0.3">
      <c r="A31" t="s">
        <v>75</v>
      </c>
      <c r="B31">
        <v>10004</v>
      </c>
      <c r="C31">
        <v>509.39</v>
      </c>
      <c r="D31" t="s">
        <v>13</v>
      </c>
      <c r="E31" t="s">
        <v>14</v>
      </c>
      <c r="F31" t="s">
        <v>12</v>
      </c>
      <c r="G31" t="s">
        <v>15</v>
      </c>
      <c r="H31">
        <v>71.88</v>
      </c>
      <c r="I31">
        <v>28.12</v>
      </c>
    </row>
    <row r="32" spans="1:9" x14ac:dyDescent="0.3">
      <c r="A32" t="s">
        <v>76</v>
      </c>
      <c r="B32" t="s">
        <v>77</v>
      </c>
      <c r="C32">
        <v>505.88</v>
      </c>
      <c r="D32" t="s">
        <v>13</v>
      </c>
      <c r="E32" t="s">
        <v>14</v>
      </c>
      <c r="F32" t="s">
        <v>12</v>
      </c>
      <c r="G32" t="s">
        <v>15</v>
      </c>
      <c r="H32">
        <v>-91.04</v>
      </c>
      <c r="I32">
        <v>311.26</v>
      </c>
    </row>
    <row r="33" spans="1:9" x14ac:dyDescent="0.3">
      <c r="A33" t="s">
        <v>78</v>
      </c>
      <c r="B33" t="s">
        <v>79</v>
      </c>
      <c r="C33">
        <v>510.56</v>
      </c>
      <c r="D33" t="s">
        <v>13</v>
      </c>
      <c r="E33" t="s">
        <v>14</v>
      </c>
      <c r="F33" t="s">
        <v>12</v>
      </c>
      <c r="G33" t="s">
        <v>15</v>
      </c>
      <c r="H33" t="s">
        <v>15</v>
      </c>
      <c r="I33" t="s">
        <v>12</v>
      </c>
    </row>
    <row r="34" spans="1:9" x14ac:dyDescent="0.3">
      <c r="A34" t="s">
        <v>80</v>
      </c>
      <c r="B34" t="s">
        <v>81</v>
      </c>
      <c r="C34">
        <v>515.57000000000005</v>
      </c>
      <c r="D34" t="s">
        <v>13</v>
      </c>
      <c r="E34" t="s">
        <v>14</v>
      </c>
      <c r="F34" t="s">
        <v>12</v>
      </c>
      <c r="G34" t="s">
        <v>15</v>
      </c>
      <c r="H34" t="s">
        <v>15</v>
      </c>
      <c r="I34" t="s">
        <v>12</v>
      </c>
    </row>
    <row r="35" spans="1:9" x14ac:dyDescent="0.3">
      <c r="A35" t="s">
        <v>82</v>
      </c>
      <c r="B35" t="s">
        <v>83</v>
      </c>
      <c r="C35">
        <v>231.28</v>
      </c>
      <c r="D35" t="s">
        <v>13</v>
      </c>
      <c r="E35" t="s">
        <v>14</v>
      </c>
      <c r="F35" t="s">
        <v>12</v>
      </c>
      <c r="G35" t="s">
        <v>15</v>
      </c>
      <c r="H35">
        <v>27.5</v>
      </c>
      <c r="I35">
        <v>-0.7</v>
      </c>
    </row>
    <row r="36" spans="1:9" x14ac:dyDescent="0.3">
      <c r="A36" t="s">
        <v>84</v>
      </c>
      <c r="B36" t="s">
        <v>85</v>
      </c>
      <c r="C36">
        <v>502.18</v>
      </c>
      <c r="D36" t="s">
        <v>13</v>
      </c>
      <c r="E36" t="s">
        <v>14</v>
      </c>
      <c r="F36" t="s">
        <v>12</v>
      </c>
      <c r="G36" t="s">
        <v>15</v>
      </c>
      <c r="H36">
        <v>349.3</v>
      </c>
      <c r="I36">
        <v>306.58999999999997</v>
      </c>
    </row>
    <row r="37" spans="1:9" x14ac:dyDescent="0.3">
      <c r="A37" t="s">
        <v>86</v>
      </c>
      <c r="B37" t="s">
        <v>87</v>
      </c>
      <c r="C37">
        <v>509.93</v>
      </c>
      <c r="D37" t="s">
        <v>13</v>
      </c>
      <c r="E37" t="s">
        <v>14</v>
      </c>
      <c r="F37" t="s">
        <v>12</v>
      </c>
      <c r="G37" t="s">
        <v>15</v>
      </c>
      <c r="H37" t="s">
        <v>15</v>
      </c>
      <c r="I37" t="s">
        <v>12</v>
      </c>
    </row>
    <row r="38" spans="1:9" x14ac:dyDescent="0.3">
      <c r="A38" t="s">
        <v>88</v>
      </c>
      <c r="B38" t="s">
        <v>89</v>
      </c>
      <c r="C38">
        <v>231.99</v>
      </c>
      <c r="D38" t="s">
        <v>13</v>
      </c>
      <c r="E38" t="s">
        <v>14</v>
      </c>
      <c r="F38" t="s">
        <v>12</v>
      </c>
      <c r="G38" t="s">
        <v>15</v>
      </c>
      <c r="H38" t="s">
        <v>15</v>
      </c>
      <c r="I38" t="s">
        <v>12</v>
      </c>
    </row>
    <row r="39" spans="1:9" x14ac:dyDescent="0.3">
      <c r="A39" t="s">
        <v>90</v>
      </c>
      <c r="B39" t="s">
        <v>91</v>
      </c>
      <c r="C39">
        <v>228.77</v>
      </c>
      <c r="D39" t="s">
        <v>13</v>
      </c>
      <c r="E39" t="s">
        <v>14</v>
      </c>
      <c r="F39" t="s">
        <v>12</v>
      </c>
      <c r="G39" t="s">
        <v>15</v>
      </c>
      <c r="H39">
        <v>107.03</v>
      </c>
      <c r="I39">
        <v>43.44</v>
      </c>
    </row>
    <row r="40" spans="1:9" x14ac:dyDescent="0.3">
      <c r="A40" t="s">
        <v>92</v>
      </c>
      <c r="B40" t="s">
        <v>93</v>
      </c>
      <c r="C40">
        <v>227.97</v>
      </c>
      <c r="D40" t="s">
        <v>13</v>
      </c>
      <c r="E40" t="s">
        <v>14</v>
      </c>
      <c r="F40">
        <v>149</v>
      </c>
      <c r="G40">
        <v>115.01</v>
      </c>
      <c r="H40" t="s">
        <v>15</v>
      </c>
      <c r="I40" t="s">
        <v>12</v>
      </c>
    </row>
    <row r="41" spans="1:9" x14ac:dyDescent="0.3">
      <c r="A41" t="s">
        <v>94</v>
      </c>
      <c r="B41" t="s">
        <v>95</v>
      </c>
      <c r="C41">
        <v>230.48</v>
      </c>
      <c r="D41" t="s">
        <v>13</v>
      </c>
      <c r="E41" t="s">
        <v>14</v>
      </c>
      <c r="F41" t="s">
        <v>12</v>
      </c>
      <c r="G41" t="s">
        <v>15</v>
      </c>
      <c r="H41" t="s">
        <v>15</v>
      </c>
      <c r="I41" t="s">
        <v>12</v>
      </c>
    </row>
    <row r="42" spans="1:9" x14ac:dyDescent="0.3">
      <c r="A42" t="s">
        <v>96</v>
      </c>
      <c r="B42" t="s">
        <v>97</v>
      </c>
      <c r="C42">
        <v>510.66</v>
      </c>
      <c r="D42" t="s">
        <v>13</v>
      </c>
      <c r="E42" t="s">
        <v>14</v>
      </c>
      <c r="F42" t="s">
        <v>12</v>
      </c>
      <c r="G42" t="s">
        <v>15</v>
      </c>
      <c r="H42">
        <v>219.3</v>
      </c>
      <c r="I42">
        <v>141.53</v>
      </c>
    </row>
    <row r="43" spans="1:9" x14ac:dyDescent="0.3">
      <c r="A43" t="s">
        <v>98</v>
      </c>
      <c r="B43" t="s">
        <v>99</v>
      </c>
      <c r="C43">
        <v>510.18</v>
      </c>
      <c r="D43" t="s">
        <v>13</v>
      </c>
      <c r="E43" t="s">
        <v>14</v>
      </c>
      <c r="F43" t="s">
        <v>12</v>
      </c>
      <c r="G43" t="s">
        <v>15</v>
      </c>
      <c r="H43">
        <v>112.41</v>
      </c>
      <c r="I43">
        <v>59.63</v>
      </c>
    </row>
    <row r="44" spans="1:9" x14ac:dyDescent="0.3">
      <c r="A44" t="s">
        <v>100</v>
      </c>
      <c r="B44" t="s">
        <v>101</v>
      </c>
      <c r="C44">
        <v>503.79</v>
      </c>
      <c r="D44" t="s">
        <v>13</v>
      </c>
      <c r="E44" t="s">
        <v>14</v>
      </c>
      <c r="F44" t="s">
        <v>12</v>
      </c>
      <c r="G44" t="s">
        <v>15</v>
      </c>
      <c r="H44" t="s">
        <v>15</v>
      </c>
      <c r="I44" t="s">
        <v>12</v>
      </c>
    </row>
    <row r="45" spans="1:9" x14ac:dyDescent="0.3">
      <c r="A45" t="s">
        <v>102</v>
      </c>
      <c r="B45" t="s">
        <v>103</v>
      </c>
      <c r="C45">
        <v>229.88</v>
      </c>
      <c r="D45" t="s">
        <v>13</v>
      </c>
      <c r="E45" t="s">
        <v>14</v>
      </c>
      <c r="F45" t="s">
        <v>12</v>
      </c>
      <c r="G45" t="s">
        <v>15</v>
      </c>
      <c r="H45">
        <v>20.5</v>
      </c>
      <c r="I45" t="s">
        <v>12</v>
      </c>
    </row>
    <row r="46" spans="1:9" x14ac:dyDescent="0.3">
      <c r="A46" t="s">
        <v>104</v>
      </c>
      <c r="B46" t="s">
        <v>105</v>
      </c>
      <c r="C46">
        <v>508.77</v>
      </c>
      <c r="D46" t="s">
        <v>13</v>
      </c>
      <c r="E46" t="s">
        <v>14</v>
      </c>
      <c r="F46" t="s">
        <v>12</v>
      </c>
      <c r="G46" t="s">
        <v>15</v>
      </c>
      <c r="H46" t="s">
        <v>15</v>
      </c>
      <c r="I46" t="s">
        <v>12</v>
      </c>
    </row>
    <row r="47" spans="1:9" x14ac:dyDescent="0.3">
      <c r="A47" t="s">
        <v>106</v>
      </c>
      <c r="B47" t="s">
        <v>107</v>
      </c>
      <c r="C47">
        <v>229.01</v>
      </c>
      <c r="D47" t="s">
        <v>13</v>
      </c>
      <c r="E47" t="s">
        <v>14</v>
      </c>
      <c r="F47" t="s">
        <v>12</v>
      </c>
      <c r="G47" t="s">
        <v>15</v>
      </c>
      <c r="H47">
        <v>10.42</v>
      </c>
      <c r="I47">
        <v>-19.88</v>
      </c>
    </row>
    <row r="48" spans="1:9" x14ac:dyDescent="0.3">
      <c r="A48" t="s">
        <v>108</v>
      </c>
      <c r="B48" t="s">
        <v>109</v>
      </c>
      <c r="C48">
        <v>514.1</v>
      </c>
      <c r="D48" t="s">
        <v>13</v>
      </c>
      <c r="E48" t="s">
        <v>14</v>
      </c>
      <c r="F48" t="s">
        <v>12</v>
      </c>
      <c r="G48" t="s">
        <v>15</v>
      </c>
      <c r="H48" t="s">
        <v>15</v>
      </c>
      <c r="I48" t="s">
        <v>12</v>
      </c>
    </row>
    <row r="49" spans="1:9" x14ac:dyDescent="0.3">
      <c r="A49" t="s">
        <v>110</v>
      </c>
      <c r="B49" t="s">
        <v>111</v>
      </c>
      <c r="C49">
        <v>513.13</v>
      </c>
      <c r="D49" t="s">
        <v>13</v>
      </c>
      <c r="E49" t="s">
        <v>14</v>
      </c>
      <c r="F49" t="s">
        <v>12</v>
      </c>
      <c r="G49" t="s">
        <v>15</v>
      </c>
      <c r="H49" t="s">
        <v>15</v>
      </c>
      <c r="I49" t="s">
        <v>12</v>
      </c>
    </row>
    <row r="50" spans="1:9" x14ac:dyDescent="0.3">
      <c r="A50" t="s">
        <v>112</v>
      </c>
      <c r="B50" t="s">
        <v>113</v>
      </c>
      <c r="C50">
        <v>514.71</v>
      </c>
      <c r="D50" t="s">
        <v>13</v>
      </c>
      <c r="E50" t="s">
        <v>14</v>
      </c>
      <c r="F50" t="s">
        <v>12</v>
      </c>
      <c r="G50" t="s">
        <v>15</v>
      </c>
      <c r="H50" t="s">
        <v>15</v>
      </c>
      <c r="I50" t="s">
        <v>12</v>
      </c>
    </row>
    <row r="51" spans="1:9" x14ac:dyDescent="0.3">
      <c r="A51" t="s">
        <v>114</v>
      </c>
      <c r="B51" t="s">
        <v>115</v>
      </c>
      <c r="C51">
        <v>228.8</v>
      </c>
      <c r="D51" t="s">
        <v>13</v>
      </c>
      <c r="E51" t="s">
        <v>14</v>
      </c>
      <c r="F51" t="s">
        <v>12</v>
      </c>
      <c r="G51" t="s">
        <v>15</v>
      </c>
      <c r="H51" t="s">
        <v>15</v>
      </c>
      <c r="I51" t="s">
        <v>12</v>
      </c>
    </row>
    <row r="52" spans="1:9" x14ac:dyDescent="0.3">
      <c r="A52" t="s">
        <v>116</v>
      </c>
      <c r="B52" t="s">
        <v>117</v>
      </c>
      <c r="C52" t="s">
        <v>12</v>
      </c>
      <c r="D52" t="s">
        <v>13</v>
      </c>
      <c r="E52" t="s">
        <v>14</v>
      </c>
      <c r="F52">
        <v>700.74</v>
      </c>
      <c r="G52">
        <v>273.91000000000003</v>
      </c>
      <c r="H52" t="s">
        <v>15</v>
      </c>
      <c r="I52" t="s">
        <v>12</v>
      </c>
    </row>
    <row r="53" spans="1:9" x14ac:dyDescent="0.3">
      <c r="A53" t="s">
        <v>118</v>
      </c>
      <c r="B53" t="s">
        <v>119</v>
      </c>
      <c r="C53">
        <v>513.47</v>
      </c>
      <c r="D53" t="s">
        <v>13</v>
      </c>
      <c r="E53" t="s">
        <v>14</v>
      </c>
      <c r="F53" t="s">
        <v>12</v>
      </c>
      <c r="G53" t="s">
        <v>15</v>
      </c>
      <c r="H53" t="s">
        <v>15</v>
      </c>
      <c r="I53" t="s">
        <v>12</v>
      </c>
    </row>
    <row r="54" spans="1:9" x14ac:dyDescent="0.3">
      <c r="A54" t="s">
        <v>120</v>
      </c>
      <c r="B54" t="s">
        <v>121</v>
      </c>
      <c r="C54" t="s">
        <v>12</v>
      </c>
      <c r="D54" t="s">
        <v>13</v>
      </c>
      <c r="E54" t="s">
        <v>14</v>
      </c>
      <c r="F54">
        <v>765.58</v>
      </c>
      <c r="G54">
        <v>236.54</v>
      </c>
      <c r="H54" t="s">
        <v>15</v>
      </c>
      <c r="I54" t="s">
        <v>12</v>
      </c>
    </row>
    <row r="55" spans="1:9" x14ac:dyDescent="0.3">
      <c r="A55" t="s">
        <v>122</v>
      </c>
      <c r="B55" t="s">
        <v>123</v>
      </c>
      <c r="C55">
        <v>231.67</v>
      </c>
      <c r="D55" t="s">
        <v>13</v>
      </c>
      <c r="E55" t="s">
        <v>14</v>
      </c>
      <c r="F55" t="s">
        <v>12</v>
      </c>
      <c r="G55" t="s">
        <v>15</v>
      </c>
      <c r="H55" t="s">
        <v>15</v>
      </c>
      <c r="I55" t="s">
        <v>12</v>
      </c>
    </row>
    <row r="56" spans="1:9" x14ac:dyDescent="0.3">
      <c r="A56" t="s">
        <v>124</v>
      </c>
      <c r="B56" t="s">
        <v>125</v>
      </c>
      <c r="C56" t="s">
        <v>12</v>
      </c>
      <c r="D56" t="s">
        <v>13</v>
      </c>
      <c r="E56" t="s">
        <v>14</v>
      </c>
      <c r="F56" t="s">
        <v>12</v>
      </c>
      <c r="G56" t="s">
        <v>15</v>
      </c>
      <c r="H56" t="s">
        <v>15</v>
      </c>
      <c r="I56" t="s">
        <v>12</v>
      </c>
    </row>
    <row r="57" spans="1:9" x14ac:dyDescent="0.3">
      <c r="A57" t="s">
        <v>126</v>
      </c>
      <c r="B57" t="s">
        <v>127</v>
      </c>
      <c r="C57">
        <v>227.36</v>
      </c>
      <c r="D57" t="s">
        <v>13</v>
      </c>
      <c r="E57" t="s">
        <v>14</v>
      </c>
      <c r="F57" t="s">
        <v>12</v>
      </c>
      <c r="G57" t="s">
        <v>15</v>
      </c>
      <c r="H57">
        <v>101.36</v>
      </c>
      <c r="I57">
        <v>-1.85</v>
      </c>
    </row>
    <row r="58" spans="1:9" x14ac:dyDescent="0.3">
      <c r="A58" t="s">
        <v>128</v>
      </c>
      <c r="B58" t="s">
        <v>129</v>
      </c>
      <c r="C58">
        <v>230.15</v>
      </c>
      <c r="D58" t="s">
        <v>13</v>
      </c>
      <c r="E58" t="s">
        <v>14</v>
      </c>
      <c r="F58" t="s">
        <v>12</v>
      </c>
      <c r="G58" t="s">
        <v>15</v>
      </c>
      <c r="H58" t="s">
        <v>15</v>
      </c>
      <c r="I58" t="s">
        <v>12</v>
      </c>
    </row>
    <row r="59" spans="1:9" x14ac:dyDescent="0.3">
      <c r="A59" t="s">
        <v>130</v>
      </c>
      <c r="B59" t="s">
        <v>131</v>
      </c>
      <c r="C59" t="s">
        <v>12</v>
      </c>
      <c r="D59" t="s">
        <v>13</v>
      </c>
      <c r="E59" t="s">
        <v>14</v>
      </c>
      <c r="F59">
        <v>496.8</v>
      </c>
      <c r="G59">
        <v>79.489999999999995</v>
      </c>
      <c r="H59" t="s">
        <v>15</v>
      </c>
      <c r="I59" t="s">
        <v>12</v>
      </c>
    </row>
    <row r="60" spans="1:9" x14ac:dyDescent="0.3">
      <c r="A60" t="s">
        <v>132</v>
      </c>
      <c r="B60" t="s">
        <v>133</v>
      </c>
      <c r="C60" t="s">
        <v>12</v>
      </c>
      <c r="D60" t="s">
        <v>13</v>
      </c>
      <c r="E60" t="s">
        <v>14</v>
      </c>
      <c r="F60">
        <v>2440.1999999999998</v>
      </c>
      <c r="G60">
        <v>267.38</v>
      </c>
      <c r="H60" t="s">
        <v>15</v>
      </c>
      <c r="I60" t="s">
        <v>12</v>
      </c>
    </row>
    <row r="61" spans="1:9" x14ac:dyDescent="0.3">
      <c r="A61" t="s">
        <v>134</v>
      </c>
      <c r="B61" t="s">
        <v>135</v>
      </c>
      <c r="C61">
        <v>228.37</v>
      </c>
      <c r="D61" t="s">
        <v>13</v>
      </c>
      <c r="E61" t="s">
        <v>14</v>
      </c>
      <c r="F61" t="s">
        <v>12</v>
      </c>
      <c r="G61" t="s">
        <v>15</v>
      </c>
      <c r="H61" t="s">
        <v>15</v>
      </c>
      <c r="I61" t="s">
        <v>12</v>
      </c>
    </row>
    <row r="62" spans="1:9" x14ac:dyDescent="0.3">
      <c r="A62" t="s">
        <v>136</v>
      </c>
      <c r="B62" t="s">
        <v>137</v>
      </c>
      <c r="C62" t="s">
        <v>12</v>
      </c>
      <c r="D62" t="s">
        <v>13</v>
      </c>
      <c r="E62" t="s">
        <v>14</v>
      </c>
      <c r="F62" t="s">
        <v>12</v>
      </c>
      <c r="G62" t="s">
        <v>15</v>
      </c>
      <c r="H62" t="s">
        <v>15</v>
      </c>
      <c r="I62" t="s">
        <v>12</v>
      </c>
    </row>
    <row r="63" spans="1:9" x14ac:dyDescent="0.3">
      <c r="A63" t="s">
        <v>138</v>
      </c>
      <c r="B63" t="s">
        <v>139</v>
      </c>
      <c r="C63" t="s">
        <v>12</v>
      </c>
      <c r="D63" t="s">
        <v>13</v>
      </c>
      <c r="E63" t="s">
        <v>14</v>
      </c>
      <c r="F63" t="s">
        <v>12</v>
      </c>
      <c r="G63" t="s">
        <v>15</v>
      </c>
      <c r="H63" t="s">
        <v>15</v>
      </c>
      <c r="I63" t="s">
        <v>12</v>
      </c>
    </row>
    <row r="64" spans="1:9" x14ac:dyDescent="0.3">
      <c r="A64" t="s">
        <v>140</v>
      </c>
      <c r="B64" t="s">
        <v>141</v>
      </c>
      <c r="C64">
        <v>220</v>
      </c>
      <c r="D64" t="s">
        <v>13</v>
      </c>
      <c r="E64" t="s">
        <v>14</v>
      </c>
      <c r="F64" t="s">
        <v>12</v>
      </c>
      <c r="G64" t="s">
        <v>15</v>
      </c>
      <c r="H64" t="s">
        <v>15</v>
      </c>
      <c r="I64" t="s">
        <v>12</v>
      </c>
    </row>
    <row r="65" spans="1:9" x14ac:dyDescent="0.3">
      <c r="A65" t="s">
        <v>142</v>
      </c>
      <c r="B65" t="s">
        <v>143</v>
      </c>
      <c r="C65" t="s">
        <v>12</v>
      </c>
      <c r="D65" t="s">
        <v>13</v>
      </c>
      <c r="E65" t="s">
        <v>14</v>
      </c>
      <c r="F65" t="s">
        <v>12</v>
      </c>
      <c r="G65" t="s">
        <v>15</v>
      </c>
      <c r="H65" t="s">
        <v>15</v>
      </c>
      <c r="I65" t="s">
        <v>12</v>
      </c>
    </row>
    <row r="66" spans="1:9" x14ac:dyDescent="0.3">
      <c r="A66" t="s">
        <v>144</v>
      </c>
      <c r="B66" t="s">
        <v>145</v>
      </c>
      <c r="C66" t="s">
        <v>12</v>
      </c>
      <c r="D66" t="s">
        <v>13</v>
      </c>
      <c r="E66" t="s">
        <v>14</v>
      </c>
      <c r="F66">
        <v>940.69</v>
      </c>
      <c r="G66">
        <v>86.43</v>
      </c>
      <c r="H66" t="s">
        <v>15</v>
      </c>
      <c r="I66" t="s">
        <v>12</v>
      </c>
    </row>
    <row r="67" spans="1:9" x14ac:dyDescent="0.3">
      <c r="A67" t="s">
        <v>147</v>
      </c>
      <c r="B67" t="s">
        <v>148</v>
      </c>
      <c r="C67" t="s">
        <v>12</v>
      </c>
      <c r="D67" t="s">
        <v>13</v>
      </c>
      <c r="E67" t="s">
        <v>14</v>
      </c>
      <c r="F67" t="s">
        <v>12</v>
      </c>
      <c r="G67" t="s">
        <v>15</v>
      </c>
      <c r="H67" t="s">
        <v>15</v>
      </c>
      <c r="I67" t="s">
        <v>12</v>
      </c>
    </row>
    <row r="68" spans="1:9" x14ac:dyDescent="0.3">
      <c r="A68" t="s">
        <v>149</v>
      </c>
      <c r="B68" t="s">
        <v>150</v>
      </c>
      <c r="C68">
        <v>509.93</v>
      </c>
      <c r="D68" t="s">
        <v>13</v>
      </c>
      <c r="E68" t="s">
        <v>14</v>
      </c>
      <c r="F68" t="s">
        <v>12</v>
      </c>
      <c r="G68" t="s">
        <v>15</v>
      </c>
      <c r="H68" t="s">
        <v>15</v>
      </c>
      <c r="I68" t="s">
        <v>12</v>
      </c>
    </row>
    <row r="69" spans="1:9" x14ac:dyDescent="0.3">
      <c r="A69" t="s">
        <v>151</v>
      </c>
      <c r="B69" t="s">
        <v>152</v>
      </c>
      <c r="C69">
        <v>509.02</v>
      </c>
      <c r="D69" t="s">
        <v>13</v>
      </c>
      <c r="E69" t="s">
        <v>14</v>
      </c>
      <c r="F69" t="s">
        <v>12</v>
      </c>
      <c r="G69" t="s">
        <v>15</v>
      </c>
      <c r="H69" t="s">
        <v>15</v>
      </c>
      <c r="I69" t="s">
        <v>12</v>
      </c>
    </row>
    <row r="70" spans="1:9" x14ac:dyDescent="0.3">
      <c r="A70" t="s">
        <v>153</v>
      </c>
      <c r="B70" t="s">
        <v>154</v>
      </c>
      <c r="C70" t="s">
        <v>12</v>
      </c>
      <c r="D70" t="s">
        <v>13</v>
      </c>
      <c r="E70" t="s">
        <v>14</v>
      </c>
      <c r="F70" t="s">
        <v>12</v>
      </c>
      <c r="G70" t="s">
        <v>15</v>
      </c>
      <c r="H70" t="s">
        <v>15</v>
      </c>
      <c r="I70" t="s">
        <v>12</v>
      </c>
    </row>
    <row r="71" spans="1:9" x14ac:dyDescent="0.3">
      <c r="A71" t="s">
        <v>155</v>
      </c>
      <c r="B71" t="s">
        <v>156</v>
      </c>
      <c r="C71">
        <v>512.52</v>
      </c>
      <c r="D71" t="s">
        <v>13</v>
      </c>
      <c r="E71" t="s">
        <v>14</v>
      </c>
      <c r="F71" t="s">
        <v>12</v>
      </c>
      <c r="G71" t="s">
        <v>15</v>
      </c>
      <c r="H71" t="s">
        <v>15</v>
      </c>
      <c r="I71" t="s">
        <v>12</v>
      </c>
    </row>
    <row r="72" spans="1:9" x14ac:dyDescent="0.3">
      <c r="A72" t="s">
        <v>157</v>
      </c>
      <c r="B72" t="s">
        <v>158</v>
      </c>
      <c r="C72">
        <v>512.80999999999995</v>
      </c>
      <c r="D72" t="s">
        <v>13</v>
      </c>
      <c r="E72" t="s">
        <v>14</v>
      </c>
      <c r="F72" t="s">
        <v>12</v>
      </c>
      <c r="G72">
        <v>-137.83000000000001</v>
      </c>
      <c r="H72" t="s">
        <v>15</v>
      </c>
      <c r="I72" t="s">
        <v>12</v>
      </c>
    </row>
    <row r="73" spans="1:9" x14ac:dyDescent="0.3">
      <c r="A73" t="s">
        <v>159</v>
      </c>
      <c r="B73" t="s">
        <v>160</v>
      </c>
      <c r="C73">
        <v>516.48</v>
      </c>
      <c r="D73" t="s">
        <v>13</v>
      </c>
      <c r="E73" t="s">
        <v>14</v>
      </c>
      <c r="F73" t="s">
        <v>12</v>
      </c>
      <c r="G73" t="s">
        <v>15</v>
      </c>
      <c r="H73" t="s">
        <v>15</v>
      </c>
      <c r="I73" t="s">
        <v>12</v>
      </c>
    </row>
    <row r="74" spans="1:9" x14ac:dyDescent="0.3">
      <c r="A74" t="s">
        <v>161</v>
      </c>
      <c r="B74" t="s">
        <v>162</v>
      </c>
      <c r="C74" t="s">
        <v>12</v>
      </c>
      <c r="D74" t="s">
        <v>13</v>
      </c>
      <c r="E74" t="s">
        <v>14</v>
      </c>
      <c r="F74" t="s">
        <v>12</v>
      </c>
      <c r="G74" t="s">
        <v>15</v>
      </c>
      <c r="H74" t="s">
        <v>15</v>
      </c>
      <c r="I74" t="s">
        <v>12</v>
      </c>
    </row>
    <row r="75" spans="1:9" x14ac:dyDescent="0.3">
      <c r="A75" t="s">
        <v>163</v>
      </c>
      <c r="B75" t="s">
        <v>164</v>
      </c>
      <c r="C75">
        <v>232.09</v>
      </c>
      <c r="D75" t="s">
        <v>13</v>
      </c>
      <c r="E75" t="s">
        <v>14</v>
      </c>
      <c r="F75" t="s">
        <v>12</v>
      </c>
      <c r="G75" t="s">
        <v>15</v>
      </c>
      <c r="H75">
        <v>46.82</v>
      </c>
      <c r="I75">
        <v>14.32</v>
      </c>
    </row>
    <row r="76" spans="1:9" x14ac:dyDescent="0.3">
      <c r="A76" t="s">
        <v>165</v>
      </c>
      <c r="B76" t="s">
        <v>166</v>
      </c>
      <c r="C76">
        <v>225.76</v>
      </c>
      <c r="D76" t="s">
        <v>13</v>
      </c>
      <c r="E76" t="s">
        <v>14</v>
      </c>
      <c r="F76" t="s">
        <v>12</v>
      </c>
      <c r="G76" t="s">
        <v>15</v>
      </c>
      <c r="H76" t="s">
        <v>15</v>
      </c>
      <c r="I76" t="s">
        <v>12</v>
      </c>
    </row>
    <row r="77" spans="1:9" x14ac:dyDescent="0.3">
      <c r="A77" t="s">
        <v>167</v>
      </c>
      <c r="B77" t="s">
        <v>168</v>
      </c>
      <c r="C77">
        <v>232.06</v>
      </c>
      <c r="D77" t="s">
        <v>13</v>
      </c>
      <c r="E77" t="s">
        <v>14</v>
      </c>
      <c r="F77" t="s">
        <v>12</v>
      </c>
      <c r="G77" t="s">
        <v>15</v>
      </c>
      <c r="H77">
        <v>68.69</v>
      </c>
      <c r="I77">
        <v>-4.2699999999999996</v>
      </c>
    </row>
    <row r="78" spans="1:9" x14ac:dyDescent="0.3">
      <c r="A78" t="s">
        <v>169</v>
      </c>
      <c r="B78" t="s">
        <v>170</v>
      </c>
      <c r="C78">
        <v>504.73</v>
      </c>
      <c r="D78" t="s">
        <v>13</v>
      </c>
      <c r="E78" t="s">
        <v>14</v>
      </c>
      <c r="F78" t="s">
        <v>12</v>
      </c>
      <c r="G78" t="s">
        <v>15</v>
      </c>
      <c r="H78" t="s">
        <v>15</v>
      </c>
      <c r="I78" t="s">
        <v>12</v>
      </c>
    </row>
    <row r="79" spans="1:9" x14ac:dyDescent="0.3">
      <c r="A79" t="s">
        <v>171</v>
      </c>
      <c r="B79" t="s">
        <v>172</v>
      </c>
      <c r="C79">
        <v>232.39</v>
      </c>
      <c r="D79" t="s">
        <v>13</v>
      </c>
      <c r="E79" t="s">
        <v>14</v>
      </c>
      <c r="F79">
        <v>1039.0999999999999</v>
      </c>
      <c r="G79" t="s">
        <v>15</v>
      </c>
      <c r="H79" t="s">
        <v>15</v>
      </c>
      <c r="I79" t="s">
        <v>12</v>
      </c>
    </row>
    <row r="80" spans="1:9" x14ac:dyDescent="0.3">
      <c r="A80" t="s">
        <v>173</v>
      </c>
      <c r="B80" t="s">
        <v>174</v>
      </c>
      <c r="C80" t="s">
        <v>12</v>
      </c>
      <c r="D80" t="s">
        <v>13</v>
      </c>
      <c r="E80" t="s">
        <v>14</v>
      </c>
      <c r="F80">
        <v>127.2</v>
      </c>
      <c r="G80">
        <v>99.89</v>
      </c>
      <c r="H80" t="s">
        <v>15</v>
      </c>
      <c r="I80" t="s">
        <v>12</v>
      </c>
    </row>
    <row r="81" spans="1:9" x14ac:dyDescent="0.3">
      <c r="A81" t="s">
        <v>175</v>
      </c>
      <c r="B81" t="s">
        <v>176</v>
      </c>
      <c r="C81" t="s">
        <v>12</v>
      </c>
      <c r="D81" t="s">
        <v>13</v>
      </c>
      <c r="E81" t="s">
        <v>14</v>
      </c>
      <c r="F81" t="s">
        <v>12</v>
      </c>
      <c r="G81" t="s">
        <v>15</v>
      </c>
      <c r="H81" t="s">
        <v>15</v>
      </c>
      <c r="I81" t="s">
        <v>12</v>
      </c>
    </row>
    <row r="82" spans="1:9" x14ac:dyDescent="0.3">
      <c r="A82" t="s">
        <v>177</v>
      </c>
      <c r="B82" t="s">
        <v>178</v>
      </c>
      <c r="C82">
        <v>236.13</v>
      </c>
      <c r="D82" t="s">
        <v>13</v>
      </c>
      <c r="E82" t="s">
        <v>14</v>
      </c>
      <c r="F82" t="s">
        <v>12</v>
      </c>
      <c r="G82" t="s">
        <v>15</v>
      </c>
      <c r="H82">
        <v>148.69999999999999</v>
      </c>
      <c r="I82">
        <v>35.25</v>
      </c>
    </row>
    <row r="83" spans="1:9" x14ac:dyDescent="0.3">
      <c r="A83" t="s">
        <v>179</v>
      </c>
      <c r="B83" t="s">
        <v>180</v>
      </c>
      <c r="C83">
        <v>236</v>
      </c>
      <c r="D83" t="s">
        <v>13</v>
      </c>
      <c r="E83" t="s">
        <v>14</v>
      </c>
      <c r="F83" t="s">
        <v>12</v>
      </c>
      <c r="G83" t="s">
        <v>15</v>
      </c>
      <c r="H83" t="s">
        <v>181</v>
      </c>
      <c r="I83">
        <v>1110.4000000000001</v>
      </c>
    </row>
    <row r="84" spans="1:9" x14ac:dyDescent="0.3">
      <c r="A84" t="s">
        <v>182</v>
      </c>
      <c r="B84" t="s">
        <v>183</v>
      </c>
      <c r="C84">
        <v>236.6</v>
      </c>
      <c r="D84" t="s">
        <v>13</v>
      </c>
      <c r="E84" t="s">
        <v>14</v>
      </c>
      <c r="F84" t="s">
        <v>12</v>
      </c>
      <c r="G84" t="s">
        <v>15</v>
      </c>
      <c r="H84">
        <v>2</v>
      </c>
      <c r="I84">
        <v>0.8</v>
      </c>
    </row>
    <row r="85" spans="1:9" x14ac:dyDescent="0.3">
      <c r="A85" t="s">
        <v>184</v>
      </c>
      <c r="B85" t="s">
        <v>185</v>
      </c>
      <c r="C85">
        <v>233.69</v>
      </c>
      <c r="D85" t="s">
        <v>13</v>
      </c>
      <c r="E85" t="s">
        <v>14</v>
      </c>
      <c r="F85" t="s">
        <v>12</v>
      </c>
      <c r="G85" t="s">
        <v>15</v>
      </c>
      <c r="H85">
        <v>5.38</v>
      </c>
      <c r="I85">
        <v>15.23</v>
      </c>
    </row>
    <row r="86" spans="1:9" x14ac:dyDescent="0.3">
      <c r="A86" t="s">
        <v>186</v>
      </c>
      <c r="B86" t="s">
        <v>187</v>
      </c>
      <c r="C86" t="s">
        <v>12</v>
      </c>
      <c r="D86" t="s">
        <v>13</v>
      </c>
      <c r="E86" t="s">
        <v>14</v>
      </c>
      <c r="F86" t="s">
        <v>12</v>
      </c>
      <c r="G86" t="s">
        <v>15</v>
      </c>
      <c r="H86" t="s">
        <v>15</v>
      </c>
      <c r="I86" t="s">
        <v>12</v>
      </c>
    </row>
    <row r="87" spans="1:9" x14ac:dyDescent="0.3">
      <c r="A87" t="s">
        <v>188</v>
      </c>
      <c r="B87" t="s">
        <v>189</v>
      </c>
      <c r="C87" t="s">
        <v>12</v>
      </c>
      <c r="D87" t="s">
        <v>13</v>
      </c>
      <c r="E87" t="s">
        <v>14</v>
      </c>
      <c r="F87" t="s">
        <v>12</v>
      </c>
      <c r="G87" t="s">
        <v>15</v>
      </c>
      <c r="H87" t="s">
        <v>15</v>
      </c>
      <c r="I87" t="s">
        <v>12</v>
      </c>
    </row>
    <row r="88" spans="1:9" x14ac:dyDescent="0.3">
      <c r="A88" t="s">
        <v>190</v>
      </c>
      <c r="B88" t="s">
        <v>191</v>
      </c>
      <c r="C88">
        <v>231.18</v>
      </c>
      <c r="D88" t="s">
        <v>13</v>
      </c>
      <c r="E88" t="s">
        <v>14</v>
      </c>
      <c r="F88" t="s">
        <v>12</v>
      </c>
      <c r="G88" t="s">
        <v>15</v>
      </c>
      <c r="H88">
        <v>15.31</v>
      </c>
      <c r="I88">
        <v>-2.78</v>
      </c>
    </row>
    <row r="89" spans="1:9" x14ac:dyDescent="0.3">
      <c r="A89" t="s">
        <v>192</v>
      </c>
      <c r="B89" t="s">
        <v>193</v>
      </c>
      <c r="C89">
        <v>227.06</v>
      </c>
      <c r="D89" t="s">
        <v>13</v>
      </c>
      <c r="E89" t="s">
        <v>14</v>
      </c>
      <c r="F89">
        <v>413.3</v>
      </c>
      <c r="G89">
        <v>1.46</v>
      </c>
      <c r="H89" t="s">
        <v>15</v>
      </c>
      <c r="I89" t="s">
        <v>12</v>
      </c>
    </row>
    <row r="90" spans="1:9" x14ac:dyDescent="0.3">
      <c r="A90" t="s">
        <v>194</v>
      </c>
      <c r="B90" t="s">
        <v>195</v>
      </c>
      <c r="C90" t="s">
        <v>12</v>
      </c>
      <c r="D90" t="s">
        <v>13</v>
      </c>
      <c r="E90" t="s">
        <v>14</v>
      </c>
      <c r="F90" t="s">
        <v>12</v>
      </c>
      <c r="G90" t="s">
        <v>15</v>
      </c>
      <c r="H90" t="s">
        <v>15</v>
      </c>
      <c r="I90" t="s">
        <v>12</v>
      </c>
    </row>
    <row r="91" spans="1:9" x14ac:dyDescent="0.3">
      <c r="A91" t="s">
        <v>196</v>
      </c>
      <c r="B91" t="s">
        <v>197</v>
      </c>
      <c r="C91" t="s">
        <v>12</v>
      </c>
      <c r="D91" t="s">
        <v>13</v>
      </c>
      <c r="E91" t="s">
        <v>14</v>
      </c>
      <c r="F91" t="s">
        <v>12</v>
      </c>
      <c r="G91" t="s">
        <v>15</v>
      </c>
      <c r="H91" t="s">
        <v>15</v>
      </c>
      <c r="I91" t="s">
        <v>12</v>
      </c>
    </row>
    <row r="92" spans="1:9" x14ac:dyDescent="0.3">
      <c r="A92" t="s">
        <v>198</v>
      </c>
      <c r="B92" t="s">
        <v>199</v>
      </c>
      <c r="C92" t="s">
        <v>12</v>
      </c>
      <c r="D92" t="s">
        <v>13</v>
      </c>
      <c r="E92" t="s">
        <v>14</v>
      </c>
      <c r="F92" t="s">
        <v>12</v>
      </c>
      <c r="G92" t="s">
        <v>15</v>
      </c>
      <c r="H92" t="s">
        <v>15</v>
      </c>
      <c r="I92" t="s">
        <v>12</v>
      </c>
    </row>
    <row r="93" spans="1:9" x14ac:dyDescent="0.3">
      <c r="A93" t="s">
        <v>200</v>
      </c>
      <c r="B93" t="s">
        <v>201</v>
      </c>
      <c r="C93">
        <v>116.1</v>
      </c>
      <c r="D93" t="s">
        <v>13</v>
      </c>
      <c r="E93" t="s">
        <v>14</v>
      </c>
      <c r="F93">
        <v>144.69</v>
      </c>
      <c r="G93">
        <v>25.78</v>
      </c>
      <c r="H93" t="s">
        <v>15</v>
      </c>
      <c r="I93" t="s">
        <v>12</v>
      </c>
    </row>
    <row r="94" spans="1:9" x14ac:dyDescent="0.3">
      <c r="A94" t="s">
        <v>202</v>
      </c>
      <c r="B94" t="s">
        <v>203</v>
      </c>
      <c r="C94">
        <v>235.1</v>
      </c>
      <c r="D94" t="s">
        <v>13</v>
      </c>
      <c r="E94" t="s">
        <v>14</v>
      </c>
      <c r="F94" t="s">
        <v>12</v>
      </c>
      <c r="G94" t="s">
        <v>15</v>
      </c>
      <c r="H94" t="s">
        <v>15</v>
      </c>
      <c r="I94" t="s">
        <v>12</v>
      </c>
    </row>
    <row r="95" spans="1:9" x14ac:dyDescent="0.3">
      <c r="A95" t="s">
        <v>204</v>
      </c>
      <c r="B95" t="s">
        <v>205</v>
      </c>
      <c r="C95">
        <v>231.09</v>
      </c>
      <c r="D95" t="s">
        <v>13</v>
      </c>
      <c r="E95" t="s">
        <v>14</v>
      </c>
      <c r="F95">
        <v>211.89</v>
      </c>
      <c r="G95" t="s">
        <v>15</v>
      </c>
      <c r="H95" t="s">
        <v>15</v>
      </c>
      <c r="I95" t="s">
        <v>12</v>
      </c>
    </row>
    <row r="96" spans="1:9" x14ac:dyDescent="0.3">
      <c r="A96" t="s">
        <v>206</v>
      </c>
      <c r="B96" t="s">
        <v>207</v>
      </c>
      <c r="C96">
        <v>235.1</v>
      </c>
      <c r="D96" t="s">
        <v>13</v>
      </c>
      <c r="E96" t="s">
        <v>14</v>
      </c>
      <c r="F96" t="s">
        <v>12</v>
      </c>
      <c r="G96" t="s">
        <v>15</v>
      </c>
      <c r="H96">
        <v>76.33</v>
      </c>
      <c r="I96">
        <v>50.3</v>
      </c>
    </row>
    <row r="97" spans="1:9" x14ac:dyDescent="0.3">
      <c r="A97" t="s">
        <v>208</v>
      </c>
      <c r="B97" t="s">
        <v>209</v>
      </c>
      <c r="C97">
        <v>223</v>
      </c>
      <c r="D97" t="s">
        <v>13</v>
      </c>
      <c r="E97" t="s">
        <v>14</v>
      </c>
      <c r="F97" t="s">
        <v>12</v>
      </c>
      <c r="G97" t="s">
        <v>15</v>
      </c>
      <c r="H97" t="s">
        <v>15</v>
      </c>
      <c r="I97" t="s">
        <v>12</v>
      </c>
    </row>
    <row r="98" spans="1:9" x14ac:dyDescent="0.3">
      <c r="A98" t="s">
        <v>210</v>
      </c>
      <c r="B98" t="s">
        <v>211</v>
      </c>
      <c r="C98">
        <v>235.6</v>
      </c>
      <c r="D98" t="s">
        <v>13</v>
      </c>
      <c r="E98" t="s">
        <v>14</v>
      </c>
      <c r="F98" t="s">
        <v>12</v>
      </c>
      <c r="G98" t="s">
        <v>15</v>
      </c>
      <c r="H98" t="s">
        <v>15</v>
      </c>
      <c r="I98" t="s">
        <v>12</v>
      </c>
    </row>
    <row r="99" spans="1:9" x14ac:dyDescent="0.3">
      <c r="A99" t="s">
        <v>212</v>
      </c>
      <c r="B99" t="s">
        <v>213</v>
      </c>
      <c r="C99">
        <v>232.89</v>
      </c>
      <c r="D99" t="s">
        <v>13</v>
      </c>
      <c r="E99" t="s">
        <v>14</v>
      </c>
      <c r="F99" t="s">
        <v>12</v>
      </c>
      <c r="G99" t="s">
        <v>15</v>
      </c>
      <c r="H99" t="s">
        <v>15</v>
      </c>
      <c r="I99" t="s">
        <v>12</v>
      </c>
    </row>
    <row r="100" spans="1:9" x14ac:dyDescent="0.3">
      <c r="A100" t="s">
        <v>214</v>
      </c>
      <c r="B100" t="s">
        <v>215</v>
      </c>
      <c r="C100">
        <v>231.99</v>
      </c>
      <c r="D100" t="s">
        <v>13</v>
      </c>
      <c r="E100" t="s">
        <v>14</v>
      </c>
      <c r="F100" t="s">
        <v>12</v>
      </c>
      <c r="G100" t="s">
        <v>15</v>
      </c>
      <c r="H100">
        <v>17.170000000000002</v>
      </c>
      <c r="I100">
        <v>-93.87</v>
      </c>
    </row>
    <row r="101" spans="1:9" x14ac:dyDescent="0.3">
      <c r="A101" t="s">
        <v>216</v>
      </c>
      <c r="B101" t="s">
        <v>217</v>
      </c>
      <c r="C101">
        <v>517.01</v>
      </c>
      <c r="D101" t="s">
        <v>13</v>
      </c>
      <c r="E101" t="s">
        <v>14</v>
      </c>
      <c r="F101" t="s">
        <v>12</v>
      </c>
      <c r="G101">
        <v>-108.4</v>
      </c>
      <c r="H101" t="s">
        <v>15</v>
      </c>
      <c r="I101" t="s">
        <v>12</v>
      </c>
    </row>
    <row r="102" spans="1:9" x14ac:dyDescent="0.3">
      <c r="A102" t="s">
        <v>218</v>
      </c>
      <c r="B102" t="s">
        <v>219</v>
      </c>
      <c r="C102">
        <v>121.41</v>
      </c>
      <c r="D102" t="s">
        <v>13</v>
      </c>
      <c r="E102" t="s">
        <v>14</v>
      </c>
      <c r="F102">
        <v>148.54</v>
      </c>
      <c r="G102" t="s">
        <v>15</v>
      </c>
      <c r="H102" t="s">
        <v>15</v>
      </c>
      <c r="I102" t="s">
        <v>12</v>
      </c>
    </row>
    <row r="103" spans="1:9" x14ac:dyDescent="0.3">
      <c r="A103" t="s">
        <v>220</v>
      </c>
      <c r="B103" t="s">
        <v>221</v>
      </c>
      <c r="C103">
        <v>120.07</v>
      </c>
      <c r="D103" t="s">
        <v>13</v>
      </c>
      <c r="E103" t="s">
        <v>14</v>
      </c>
      <c r="F103" t="s">
        <v>12</v>
      </c>
      <c r="G103" t="s">
        <v>15</v>
      </c>
      <c r="H103" t="s">
        <v>15</v>
      </c>
      <c r="I103" t="s">
        <v>12</v>
      </c>
    </row>
    <row r="104" spans="1:9" x14ac:dyDescent="0.3">
      <c r="A104" t="s">
        <v>222</v>
      </c>
      <c r="B104" t="s">
        <v>223</v>
      </c>
      <c r="C104">
        <v>236.81</v>
      </c>
      <c r="D104" t="s">
        <v>13</v>
      </c>
      <c r="E104" t="s">
        <v>14</v>
      </c>
      <c r="F104" t="s">
        <v>12</v>
      </c>
      <c r="G104" t="s">
        <v>15</v>
      </c>
      <c r="H104" t="s">
        <v>15</v>
      </c>
      <c r="I104" t="s">
        <v>12</v>
      </c>
    </row>
    <row r="105" spans="1:9" x14ac:dyDescent="0.3">
      <c r="A105" t="s">
        <v>224</v>
      </c>
      <c r="B105" t="s">
        <v>225</v>
      </c>
      <c r="C105">
        <v>237.71</v>
      </c>
      <c r="D105" t="s">
        <v>13</v>
      </c>
      <c r="E105" t="s">
        <v>14</v>
      </c>
      <c r="F105" t="s">
        <v>12</v>
      </c>
      <c r="G105" t="s">
        <v>15</v>
      </c>
      <c r="H105" t="s">
        <v>15</v>
      </c>
      <c r="I105" t="s">
        <v>12</v>
      </c>
    </row>
    <row r="106" spans="1:9" x14ac:dyDescent="0.3">
      <c r="A106" t="s">
        <v>226</v>
      </c>
      <c r="B106" t="s">
        <v>227</v>
      </c>
      <c r="C106" t="s">
        <v>12</v>
      </c>
      <c r="D106" t="s">
        <v>13</v>
      </c>
      <c r="E106" t="s">
        <v>14</v>
      </c>
      <c r="F106" t="s">
        <v>12</v>
      </c>
      <c r="G106" t="s">
        <v>15</v>
      </c>
      <c r="H106" t="s">
        <v>15</v>
      </c>
      <c r="I106" t="s">
        <v>12</v>
      </c>
    </row>
    <row r="107" spans="1:9" x14ac:dyDescent="0.3">
      <c r="A107" t="s">
        <v>228</v>
      </c>
      <c r="B107" t="s">
        <v>229</v>
      </c>
      <c r="C107">
        <v>512.44000000000005</v>
      </c>
      <c r="D107" t="s">
        <v>13</v>
      </c>
      <c r="E107" t="s">
        <v>14</v>
      </c>
      <c r="F107" t="s">
        <v>12</v>
      </c>
      <c r="G107" t="s">
        <v>15</v>
      </c>
      <c r="H107" t="s">
        <v>15</v>
      </c>
      <c r="I107" t="s">
        <v>12</v>
      </c>
    </row>
    <row r="108" spans="1:9" x14ac:dyDescent="0.3">
      <c r="A108" t="s">
        <v>230</v>
      </c>
      <c r="B108" t="s">
        <v>231</v>
      </c>
      <c r="C108">
        <v>522.49</v>
      </c>
      <c r="D108" t="s">
        <v>13</v>
      </c>
      <c r="E108" t="s">
        <v>14</v>
      </c>
      <c r="F108" t="s">
        <v>12</v>
      </c>
      <c r="G108">
        <v>-163.9</v>
      </c>
      <c r="H108" t="s">
        <v>15</v>
      </c>
      <c r="I108" t="s">
        <v>12</v>
      </c>
    </row>
    <row r="109" spans="1:9" x14ac:dyDescent="0.3">
      <c r="A109" t="s">
        <v>232</v>
      </c>
      <c r="B109" t="s">
        <v>233</v>
      </c>
      <c r="C109">
        <v>510</v>
      </c>
      <c r="D109" t="s">
        <v>13</v>
      </c>
      <c r="E109" t="s">
        <v>14</v>
      </c>
      <c r="F109" t="s">
        <v>12</v>
      </c>
      <c r="G109" t="s">
        <v>15</v>
      </c>
      <c r="H109" t="s">
        <v>15</v>
      </c>
      <c r="I109" t="s">
        <v>12</v>
      </c>
    </row>
    <row r="110" spans="1:9" x14ac:dyDescent="0.3">
      <c r="A110" t="s">
        <v>234</v>
      </c>
      <c r="B110" t="s">
        <v>235</v>
      </c>
      <c r="C110">
        <v>239.22</v>
      </c>
      <c r="D110" t="s">
        <v>13</v>
      </c>
      <c r="E110" t="s">
        <v>14</v>
      </c>
      <c r="F110" t="s">
        <v>12</v>
      </c>
      <c r="G110" t="s">
        <v>15</v>
      </c>
      <c r="H110">
        <v>24.75</v>
      </c>
      <c r="I110" t="s">
        <v>3949</v>
      </c>
    </row>
    <row r="111" spans="1:9" x14ac:dyDescent="0.3">
      <c r="A111" t="s">
        <v>236</v>
      </c>
      <c r="B111" t="s">
        <v>237</v>
      </c>
      <c r="C111">
        <v>514.96</v>
      </c>
      <c r="D111" t="s">
        <v>13</v>
      </c>
      <c r="E111" t="s">
        <v>14</v>
      </c>
      <c r="F111" t="s">
        <v>12</v>
      </c>
      <c r="G111" t="s">
        <v>15</v>
      </c>
      <c r="H111" t="s">
        <v>15</v>
      </c>
      <c r="I111" t="s">
        <v>12</v>
      </c>
    </row>
    <row r="112" spans="1:9" x14ac:dyDescent="0.3">
      <c r="A112" t="s">
        <v>238</v>
      </c>
      <c r="B112" t="s">
        <v>239</v>
      </c>
      <c r="C112">
        <v>521.1</v>
      </c>
      <c r="D112" t="s">
        <v>13</v>
      </c>
      <c r="E112" t="s">
        <v>14</v>
      </c>
      <c r="F112" t="s">
        <v>12</v>
      </c>
      <c r="G112">
        <v>-72.11</v>
      </c>
      <c r="H112" t="s">
        <v>15</v>
      </c>
      <c r="I112" t="s">
        <v>12</v>
      </c>
    </row>
    <row r="113" spans="1:9" x14ac:dyDescent="0.3">
      <c r="A113" t="s">
        <v>240</v>
      </c>
      <c r="B113" t="s">
        <v>241</v>
      </c>
      <c r="C113">
        <v>237.71</v>
      </c>
      <c r="D113" t="s">
        <v>13</v>
      </c>
      <c r="E113" t="s">
        <v>14</v>
      </c>
      <c r="F113" t="s">
        <v>12</v>
      </c>
      <c r="G113" t="s">
        <v>15</v>
      </c>
      <c r="H113" t="s">
        <v>15</v>
      </c>
      <c r="I113" t="s">
        <v>12</v>
      </c>
    </row>
    <row r="114" spans="1:9" x14ac:dyDescent="0.3">
      <c r="A114" t="s">
        <v>242</v>
      </c>
      <c r="B114" t="s">
        <v>243</v>
      </c>
      <c r="C114">
        <v>232.9</v>
      </c>
      <c r="D114" t="s">
        <v>13</v>
      </c>
      <c r="E114" t="s">
        <v>14</v>
      </c>
      <c r="F114" t="s">
        <v>12</v>
      </c>
      <c r="G114" t="s">
        <v>15</v>
      </c>
      <c r="H114" t="s">
        <v>15</v>
      </c>
      <c r="I114" t="s">
        <v>12</v>
      </c>
    </row>
    <row r="115" spans="1:9" x14ac:dyDescent="0.3">
      <c r="A115" t="s">
        <v>244</v>
      </c>
      <c r="B115" t="s">
        <v>245</v>
      </c>
      <c r="C115">
        <v>233.63</v>
      </c>
      <c r="D115" t="s">
        <v>13</v>
      </c>
      <c r="E115" t="s">
        <v>14</v>
      </c>
      <c r="F115">
        <v>139</v>
      </c>
      <c r="G115">
        <v>50.93</v>
      </c>
      <c r="H115" t="s">
        <v>15</v>
      </c>
      <c r="I115" t="s">
        <v>12</v>
      </c>
    </row>
    <row r="116" spans="1:9" x14ac:dyDescent="0.3">
      <c r="A116" t="s">
        <v>246</v>
      </c>
      <c r="B116" t="s">
        <v>247</v>
      </c>
      <c r="C116">
        <v>233.48</v>
      </c>
      <c r="D116" t="s">
        <v>13</v>
      </c>
      <c r="E116" t="s">
        <v>14</v>
      </c>
      <c r="F116" t="s">
        <v>12</v>
      </c>
      <c r="G116" t="s">
        <v>15</v>
      </c>
      <c r="H116" t="s">
        <v>15</v>
      </c>
      <c r="I116" t="s">
        <v>12</v>
      </c>
    </row>
    <row r="117" spans="1:9" x14ac:dyDescent="0.3">
      <c r="A117" t="s">
        <v>248</v>
      </c>
      <c r="B117" t="s">
        <v>249</v>
      </c>
      <c r="C117">
        <v>237.5</v>
      </c>
      <c r="D117" t="s">
        <v>13</v>
      </c>
      <c r="E117" t="s">
        <v>14</v>
      </c>
      <c r="F117" t="s">
        <v>12</v>
      </c>
      <c r="G117" t="s">
        <v>15</v>
      </c>
      <c r="H117">
        <v>140.02000000000001</v>
      </c>
      <c r="I117">
        <v>44.55</v>
      </c>
    </row>
    <row r="118" spans="1:9" x14ac:dyDescent="0.3">
      <c r="A118" t="s">
        <v>250</v>
      </c>
      <c r="B118" t="s">
        <v>251</v>
      </c>
      <c r="C118" t="s">
        <v>12</v>
      </c>
      <c r="D118" t="s">
        <v>13</v>
      </c>
      <c r="E118" t="s">
        <v>14</v>
      </c>
      <c r="F118" t="s">
        <v>12</v>
      </c>
      <c r="G118" t="s">
        <v>15</v>
      </c>
      <c r="H118">
        <v>60.7</v>
      </c>
      <c r="I118" t="s">
        <v>12</v>
      </c>
    </row>
    <row r="119" spans="1:9" x14ac:dyDescent="0.3">
      <c r="A119" t="s">
        <v>252</v>
      </c>
      <c r="B119" t="s">
        <v>253</v>
      </c>
      <c r="C119">
        <v>237.39</v>
      </c>
      <c r="D119" t="s">
        <v>13</v>
      </c>
      <c r="E119" t="s">
        <v>14</v>
      </c>
      <c r="F119" t="s">
        <v>254</v>
      </c>
      <c r="G119">
        <v>-0.67</v>
      </c>
      <c r="H119" t="s">
        <v>15</v>
      </c>
      <c r="I119" t="s">
        <v>12</v>
      </c>
    </row>
    <row r="120" spans="1:9" x14ac:dyDescent="0.3">
      <c r="A120" t="s">
        <v>255</v>
      </c>
      <c r="B120" t="s">
        <v>256</v>
      </c>
      <c r="C120">
        <v>231.7</v>
      </c>
      <c r="D120" t="s">
        <v>13</v>
      </c>
      <c r="E120" t="s">
        <v>14</v>
      </c>
      <c r="F120" t="s">
        <v>12</v>
      </c>
      <c r="G120" t="s">
        <v>15</v>
      </c>
      <c r="H120">
        <v>70.7</v>
      </c>
      <c r="I120" t="s">
        <v>12</v>
      </c>
    </row>
    <row r="121" spans="1:9" x14ac:dyDescent="0.3">
      <c r="A121" t="s">
        <v>257</v>
      </c>
      <c r="B121" t="s">
        <v>258</v>
      </c>
      <c r="C121">
        <v>226.7</v>
      </c>
      <c r="D121" t="s">
        <v>13</v>
      </c>
      <c r="E121" t="s">
        <v>14</v>
      </c>
      <c r="F121" t="s">
        <v>12</v>
      </c>
      <c r="G121" t="s">
        <v>15</v>
      </c>
      <c r="H121" t="s">
        <v>15</v>
      </c>
      <c r="I121" t="s">
        <v>12</v>
      </c>
    </row>
    <row r="122" spans="1:9" x14ac:dyDescent="0.3">
      <c r="A122" t="s">
        <v>259</v>
      </c>
      <c r="B122" t="s">
        <v>260</v>
      </c>
      <c r="C122">
        <v>117.4</v>
      </c>
      <c r="D122" t="s">
        <v>13</v>
      </c>
      <c r="E122" t="s">
        <v>14</v>
      </c>
      <c r="F122">
        <v>442.23</v>
      </c>
      <c r="G122">
        <v>136.12</v>
      </c>
      <c r="H122" t="s">
        <v>15</v>
      </c>
      <c r="I122" t="s">
        <v>12</v>
      </c>
    </row>
    <row r="123" spans="1:9" x14ac:dyDescent="0.3">
      <c r="A123" t="s">
        <v>261</v>
      </c>
      <c r="B123" t="s">
        <v>262</v>
      </c>
      <c r="C123">
        <v>226.25</v>
      </c>
      <c r="D123" t="s">
        <v>13</v>
      </c>
      <c r="E123" t="s">
        <v>14</v>
      </c>
      <c r="F123" t="s">
        <v>12</v>
      </c>
      <c r="G123" t="s">
        <v>15</v>
      </c>
      <c r="H123">
        <v>55.85</v>
      </c>
      <c r="I123" t="s">
        <v>47</v>
      </c>
    </row>
    <row r="124" spans="1:9" x14ac:dyDescent="0.3">
      <c r="A124" t="s">
        <v>263</v>
      </c>
      <c r="B124" t="s">
        <v>264</v>
      </c>
      <c r="C124" t="s">
        <v>12</v>
      </c>
      <c r="D124" t="s">
        <v>13</v>
      </c>
      <c r="E124" t="s">
        <v>14</v>
      </c>
      <c r="F124" t="s">
        <v>12</v>
      </c>
      <c r="G124" t="s">
        <v>15</v>
      </c>
      <c r="H124" t="s">
        <v>15</v>
      </c>
      <c r="I124" t="s">
        <v>12</v>
      </c>
    </row>
    <row r="125" spans="1:9" x14ac:dyDescent="0.3">
      <c r="A125" t="s">
        <v>265</v>
      </c>
      <c r="B125" t="s">
        <v>266</v>
      </c>
      <c r="C125">
        <v>237.08</v>
      </c>
      <c r="D125" t="s">
        <v>13</v>
      </c>
      <c r="E125" t="s">
        <v>14</v>
      </c>
      <c r="F125" t="s">
        <v>12</v>
      </c>
      <c r="G125" t="s">
        <v>15</v>
      </c>
      <c r="H125" t="s">
        <v>15</v>
      </c>
      <c r="I125" t="s">
        <v>12</v>
      </c>
    </row>
    <row r="126" spans="1:9" x14ac:dyDescent="0.3">
      <c r="A126" t="s">
        <v>267</v>
      </c>
      <c r="B126" t="s">
        <v>268</v>
      </c>
      <c r="C126">
        <v>235.91</v>
      </c>
      <c r="D126" t="s">
        <v>13</v>
      </c>
      <c r="E126" t="s">
        <v>14</v>
      </c>
      <c r="F126" t="s">
        <v>12</v>
      </c>
      <c r="G126" t="s">
        <v>15</v>
      </c>
      <c r="H126">
        <v>100.26</v>
      </c>
      <c r="I126">
        <v>31.9</v>
      </c>
    </row>
    <row r="127" spans="1:9" x14ac:dyDescent="0.3">
      <c r="A127" t="s">
        <v>269</v>
      </c>
      <c r="B127" t="s">
        <v>270</v>
      </c>
      <c r="C127" t="s">
        <v>12</v>
      </c>
      <c r="D127" t="s">
        <v>13</v>
      </c>
      <c r="E127" t="s">
        <v>14</v>
      </c>
      <c r="F127" t="s">
        <v>271</v>
      </c>
      <c r="G127" t="s">
        <v>15</v>
      </c>
      <c r="H127" t="s">
        <v>15</v>
      </c>
      <c r="I127" t="s">
        <v>12</v>
      </c>
    </row>
    <row r="128" spans="1:9" x14ac:dyDescent="0.3">
      <c r="A128" t="s">
        <v>272</v>
      </c>
      <c r="B128" t="s">
        <v>273</v>
      </c>
      <c r="C128" t="s">
        <v>12</v>
      </c>
      <c r="D128" t="s">
        <v>13</v>
      </c>
      <c r="E128" t="s">
        <v>14</v>
      </c>
      <c r="F128" t="s">
        <v>12</v>
      </c>
      <c r="G128" t="s">
        <v>15</v>
      </c>
      <c r="H128" t="s">
        <v>15</v>
      </c>
      <c r="I128" t="s">
        <v>12</v>
      </c>
    </row>
    <row r="129" spans="1:9" x14ac:dyDescent="0.3">
      <c r="A129" t="s">
        <v>274</v>
      </c>
      <c r="B129" t="s">
        <v>275</v>
      </c>
      <c r="C129">
        <v>235.8</v>
      </c>
      <c r="D129" t="s">
        <v>13</v>
      </c>
      <c r="E129" t="s">
        <v>14</v>
      </c>
      <c r="F129" t="s">
        <v>12</v>
      </c>
      <c r="G129" t="s">
        <v>15</v>
      </c>
      <c r="H129">
        <v>144.5</v>
      </c>
      <c r="I129" t="s">
        <v>12</v>
      </c>
    </row>
    <row r="130" spans="1:9" x14ac:dyDescent="0.3">
      <c r="A130" t="s">
        <v>276</v>
      </c>
      <c r="B130" t="s">
        <v>277</v>
      </c>
      <c r="C130">
        <v>235.5</v>
      </c>
      <c r="D130" t="s">
        <v>13</v>
      </c>
      <c r="E130" t="s">
        <v>14</v>
      </c>
      <c r="F130" t="s">
        <v>12</v>
      </c>
      <c r="G130" t="s">
        <v>15</v>
      </c>
      <c r="H130">
        <v>35.43</v>
      </c>
      <c r="I130">
        <v>-12.2</v>
      </c>
    </row>
    <row r="131" spans="1:9" x14ac:dyDescent="0.3">
      <c r="A131" t="s">
        <v>278</v>
      </c>
      <c r="B131" t="s">
        <v>279</v>
      </c>
      <c r="C131" t="s">
        <v>12</v>
      </c>
      <c r="D131" t="s">
        <v>13</v>
      </c>
      <c r="E131" t="s">
        <v>14</v>
      </c>
      <c r="F131" t="s">
        <v>12</v>
      </c>
      <c r="G131" t="s">
        <v>15</v>
      </c>
      <c r="H131" t="s">
        <v>15</v>
      </c>
      <c r="I131" t="s">
        <v>12</v>
      </c>
    </row>
    <row r="132" spans="1:9" x14ac:dyDescent="0.3">
      <c r="A132" t="s">
        <v>280</v>
      </c>
      <c r="B132" t="s">
        <v>281</v>
      </c>
      <c r="C132">
        <v>513.36</v>
      </c>
      <c r="D132" t="s">
        <v>13</v>
      </c>
      <c r="E132" t="s">
        <v>14</v>
      </c>
      <c r="F132" t="s">
        <v>12</v>
      </c>
      <c r="G132" t="s">
        <v>15</v>
      </c>
      <c r="H132" t="s">
        <v>15</v>
      </c>
      <c r="I132" t="s">
        <v>12</v>
      </c>
    </row>
    <row r="133" spans="1:9" x14ac:dyDescent="0.3">
      <c r="A133" t="s">
        <v>282</v>
      </c>
      <c r="B133" t="s">
        <v>283</v>
      </c>
      <c r="C133">
        <v>235.4</v>
      </c>
      <c r="D133" t="s">
        <v>13</v>
      </c>
      <c r="E133" t="s">
        <v>14</v>
      </c>
      <c r="F133" t="s">
        <v>12</v>
      </c>
      <c r="G133" t="s">
        <v>15</v>
      </c>
      <c r="H133">
        <v>221.71</v>
      </c>
      <c r="I133">
        <v>101.11</v>
      </c>
    </row>
    <row r="134" spans="1:9" x14ac:dyDescent="0.3">
      <c r="A134" t="s">
        <v>284</v>
      </c>
      <c r="B134" t="s">
        <v>285</v>
      </c>
      <c r="C134" t="s">
        <v>12</v>
      </c>
      <c r="D134" t="s">
        <v>13</v>
      </c>
      <c r="E134" t="s">
        <v>14</v>
      </c>
      <c r="F134" t="s">
        <v>12</v>
      </c>
      <c r="G134" t="s">
        <v>15</v>
      </c>
      <c r="H134" t="s">
        <v>15</v>
      </c>
      <c r="I134" t="s">
        <v>12</v>
      </c>
    </row>
    <row r="135" spans="1:9" x14ac:dyDescent="0.3">
      <c r="A135" t="s">
        <v>286</v>
      </c>
      <c r="B135" t="s">
        <v>287</v>
      </c>
      <c r="C135">
        <v>235.3</v>
      </c>
      <c r="D135" t="s">
        <v>13</v>
      </c>
      <c r="E135" t="s">
        <v>14</v>
      </c>
      <c r="F135" t="s">
        <v>12</v>
      </c>
      <c r="G135" t="s">
        <v>15</v>
      </c>
      <c r="H135">
        <v>9.67</v>
      </c>
      <c r="I135">
        <v>0.72</v>
      </c>
    </row>
    <row r="136" spans="1:9" x14ac:dyDescent="0.3">
      <c r="A136" t="s">
        <v>288</v>
      </c>
      <c r="B136" t="s">
        <v>289</v>
      </c>
      <c r="C136">
        <v>232.39</v>
      </c>
      <c r="D136" t="s">
        <v>13</v>
      </c>
      <c r="E136" t="s">
        <v>14</v>
      </c>
      <c r="F136" t="s">
        <v>12</v>
      </c>
      <c r="G136" t="s">
        <v>15</v>
      </c>
      <c r="H136">
        <v>20.420000000000002</v>
      </c>
      <c r="I136">
        <v>11.48</v>
      </c>
    </row>
    <row r="137" spans="1:9" x14ac:dyDescent="0.3">
      <c r="A137" t="s">
        <v>290</v>
      </c>
      <c r="B137" t="s">
        <v>291</v>
      </c>
      <c r="C137">
        <v>237.89</v>
      </c>
      <c r="D137" t="s">
        <v>13</v>
      </c>
      <c r="E137" t="s">
        <v>14</v>
      </c>
      <c r="F137">
        <v>358.21</v>
      </c>
      <c r="G137" t="s">
        <v>15</v>
      </c>
      <c r="H137" t="s">
        <v>15</v>
      </c>
      <c r="I137" t="s">
        <v>12</v>
      </c>
    </row>
    <row r="138" spans="1:9" x14ac:dyDescent="0.3">
      <c r="A138" t="s">
        <v>292</v>
      </c>
      <c r="B138" t="s">
        <v>293</v>
      </c>
      <c r="C138" t="s">
        <v>12</v>
      </c>
      <c r="D138" t="s">
        <v>13</v>
      </c>
      <c r="E138" t="s">
        <v>14</v>
      </c>
      <c r="F138" t="s">
        <v>12</v>
      </c>
      <c r="G138" t="s">
        <v>15</v>
      </c>
      <c r="H138" t="s">
        <v>15</v>
      </c>
      <c r="I138" t="s">
        <v>12</v>
      </c>
    </row>
    <row r="139" spans="1:9" x14ac:dyDescent="0.3">
      <c r="A139" t="s">
        <v>294</v>
      </c>
      <c r="B139" t="s">
        <v>295</v>
      </c>
      <c r="C139" t="s">
        <v>12</v>
      </c>
      <c r="D139" t="s">
        <v>13</v>
      </c>
      <c r="E139" t="s">
        <v>14</v>
      </c>
      <c r="F139" t="s">
        <v>12</v>
      </c>
      <c r="G139" t="s">
        <v>15</v>
      </c>
      <c r="H139" t="s">
        <v>15</v>
      </c>
      <c r="I139" t="s">
        <v>12</v>
      </c>
    </row>
    <row r="140" spans="1:9" x14ac:dyDescent="0.3">
      <c r="A140" t="s">
        <v>296</v>
      </c>
      <c r="B140" t="s">
        <v>297</v>
      </c>
      <c r="C140">
        <v>493.49</v>
      </c>
      <c r="D140" t="s">
        <v>13</v>
      </c>
      <c r="E140" t="s">
        <v>14</v>
      </c>
      <c r="F140" t="s">
        <v>12</v>
      </c>
      <c r="G140" t="s">
        <v>15</v>
      </c>
      <c r="H140" t="s">
        <v>15</v>
      </c>
      <c r="I140" t="s">
        <v>12</v>
      </c>
    </row>
    <row r="141" spans="1:9" x14ac:dyDescent="0.3">
      <c r="A141" t="s">
        <v>298</v>
      </c>
      <c r="B141" t="s">
        <v>299</v>
      </c>
      <c r="C141">
        <v>235.91</v>
      </c>
      <c r="D141" t="s">
        <v>13</v>
      </c>
      <c r="E141" t="s">
        <v>14</v>
      </c>
      <c r="F141" t="s">
        <v>12</v>
      </c>
      <c r="G141">
        <v>34.229999999999997</v>
      </c>
      <c r="H141">
        <v>18.45</v>
      </c>
      <c r="I141">
        <v>-41.77</v>
      </c>
    </row>
    <row r="142" spans="1:9" x14ac:dyDescent="0.3">
      <c r="A142" t="s">
        <v>300</v>
      </c>
      <c r="B142" t="s">
        <v>301</v>
      </c>
      <c r="C142">
        <v>235.91</v>
      </c>
      <c r="D142" t="s">
        <v>13</v>
      </c>
      <c r="E142" t="s">
        <v>14</v>
      </c>
      <c r="F142" t="s">
        <v>12</v>
      </c>
      <c r="G142" t="s">
        <v>15</v>
      </c>
      <c r="H142">
        <v>-0.12</v>
      </c>
      <c r="I142">
        <v>1.97</v>
      </c>
    </row>
    <row r="143" spans="1:9" x14ac:dyDescent="0.3">
      <c r="A143" t="s">
        <v>302</v>
      </c>
      <c r="B143" t="s">
        <v>303</v>
      </c>
      <c r="C143">
        <v>236.91</v>
      </c>
      <c r="D143" t="s">
        <v>13</v>
      </c>
      <c r="E143" t="s">
        <v>14</v>
      </c>
      <c r="F143" t="s">
        <v>12</v>
      </c>
      <c r="G143" t="s">
        <v>15</v>
      </c>
      <c r="H143">
        <v>11.95</v>
      </c>
      <c r="I143">
        <v>6.78</v>
      </c>
    </row>
    <row r="144" spans="1:9" x14ac:dyDescent="0.3">
      <c r="A144" t="s">
        <v>304</v>
      </c>
      <c r="B144" t="s">
        <v>305</v>
      </c>
      <c r="C144" t="s">
        <v>12</v>
      </c>
      <c r="D144" t="s">
        <v>13</v>
      </c>
      <c r="E144" t="s">
        <v>14</v>
      </c>
      <c r="F144" t="s">
        <v>12</v>
      </c>
      <c r="G144" t="s">
        <v>15</v>
      </c>
      <c r="H144" t="s">
        <v>15</v>
      </c>
      <c r="I144" t="s">
        <v>12</v>
      </c>
    </row>
    <row r="145" spans="1:9" x14ac:dyDescent="0.3">
      <c r="A145" t="s">
        <v>306</v>
      </c>
      <c r="B145" t="s">
        <v>307</v>
      </c>
      <c r="C145">
        <v>228.47</v>
      </c>
      <c r="D145" t="s">
        <v>13</v>
      </c>
      <c r="E145" t="s">
        <v>14</v>
      </c>
      <c r="F145" t="s">
        <v>12</v>
      </c>
      <c r="G145" t="s">
        <v>15</v>
      </c>
      <c r="H145">
        <v>48.85</v>
      </c>
      <c r="I145">
        <v>49.28</v>
      </c>
    </row>
    <row r="146" spans="1:9" x14ac:dyDescent="0.3">
      <c r="A146" t="s">
        <v>308</v>
      </c>
      <c r="B146" t="s">
        <v>309</v>
      </c>
      <c r="C146">
        <v>231.48</v>
      </c>
      <c r="D146" t="s">
        <v>13</v>
      </c>
      <c r="E146" t="s">
        <v>14</v>
      </c>
      <c r="F146" t="s">
        <v>12</v>
      </c>
      <c r="G146" t="s">
        <v>15</v>
      </c>
      <c r="H146" t="s">
        <v>15</v>
      </c>
      <c r="I146" t="s">
        <v>12</v>
      </c>
    </row>
    <row r="147" spans="1:9" x14ac:dyDescent="0.3">
      <c r="A147" t="s">
        <v>310</v>
      </c>
      <c r="B147" t="s">
        <v>311</v>
      </c>
      <c r="C147">
        <v>228.97</v>
      </c>
      <c r="D147" t="s">
        <v>13</v>
      </c>
      <c r="E147" t="s">
        <v>14</v>
      </c>
      <c r="F147" t="s">
        <v>12</v>
      </c>
      <c r="G147" t="s">
        <v>15</v>
      </c>
      <c r="H147">
        <v>200.07</v>
      </c>
      <c r="I147">
        <v>97.16</v>
      </c>
    </row>
    <row r="148" spans="1:9" x14ac:dyDescent="0.3">
      <c r="A148" t="s">
        <v>312</v>
      </c>
      <c r="B148" t="s">
        <v>313</v>
      </c>
      <c r="C148" t="s">
        <v>12</v>
      </c>
      <c r="D148" t="s">
        <v>13</v>
      </c>
      <c r="E148" t="s">
        <v>14</v>
      </c>
      <c r="F148" t="s">
        <v>12</v>
      </c>
      <c r="G148" t="s">
        <v>15</v>
      </c>
      <c r="H148" t="s">
        <v>15</v>
      </c>
      <c r="I148" t="s">
        <v>12</v>
      </c>
    </row>
    <row r="149" spans="1:9" x14ac:dyDescent="0.3">
      <c r="A149" t="s">
        <v>314</v>
      </c>
      <c r="B149" t="s">
        <v>315</v>
      </c>
      <c r="C149" t="s">
        <v>12</v>
      </c>
      <c r="D149" t="s">
        <v>13</v>
      </c>
      <c r="E149" t="s">
        <v>14</v>
      </c>
      <c r="F149" t="s">
        <v>12</v>
      </c>
      <c r="G149" t="s">
        <v>15</v>
      </c>
      <c r="H149" t="s">
        <v>15</v>
      </c>
      <c r="I149" t="s">
        <v>12</v>
      </c>
    </row>
    <row r="150" spans="1:9" x14ac:dyDescent="0.3">
      <c r="A150" t="s">
        <v>316</v>
      </c>
      <c r="B150" t="s">
        <v>317</v>
      </c>
      <c r="C150">
        <v>227.92</v>
      </c>
      <c r="D150" t="s">
        <v>13</v>
      </c>
      <c r="E150" t="s">
        <v>14</v>
      </c>
      <c r="F150" t="s">
        <v>318</v>
      </c>
      <c r="G150" t="s">
        <v>15</v>
      </c>
      <c r="H150" t="s">
        <v>15</v>
      </c>
      <c r="I150" t="s">
        <v>12</v>
      </c>
    </row>
    <row r="151" spans="1:9" x14ac:dyDescent="0.3">
      <c r="A151" t="s">
        <v>319</v>
      </c>
      <c r="B151" t="s">
        <v>320</v>
      </c>
      <c r="C151" t="s">
        <v>12</v>
      </c>
      <c r="D151" t="s">
        <v>13</v>
      </c>
      <c r="E151" t="s">
        <v>14</v>
      </c>
      <c r="F151" t="s">
        <v>12</v>
      </c>
      <c r="G151" t="s">
        <v>15</v>
      </c>
      <c r="H151" t="s">
        <v>15</v>
      </c>
      <c r="I151" t="s">
        <v>12</v>
      </c>
    </row>
    <row r="152" spans="1:9" x14ac:dyDescent="0.3">
      <c r="A152" t="s">
        <v>321</v>
      </c>
      <c r="B152" t="s">
        <v>322</v>
      </c>
      <c r="C152">
        <v>229.78</v>
      </c>
      <c r="D152" t="s">
        <v>13</v>
      </c>
      <c r="E152" t="s">
        <v>14</v>
      </c>
      <c r="F152" t="s">
        <v>12</v>
      </c>
      <c r="G152" t="s">
        <v>15</v>
      </c>
      <c r="H152">
        <v>28.07</v>
      </c>
      <c r="I152">
        <v>14.99</v>
      </c>
    </row>
    <row r="153" spans="1:9" x14ac:dyDescent="0.3">
      <c r="A153" t="s">
        <v>323</v>
      </c>
      <c r="B153" t="s">
        <v>324</v>
      </c>
      <c r="C153" t="s">
        <v>12</v>
      </c>
      <c r="D153" t="s">
        <v>13</v>
      </c>
      <c r="E153" t="s">
        <v>14</v>
      </c>
      <c r="F153" t="s">
        <v>12</v>
      </c>
      <c r="G153" t="s">
        <v>15</v>
      </c>
      <c r="H153" t="s">
        <v>15</v>
      </c>
      <c r="I153" t="s">
        <v>12</v>
      </c>
    </row>
    <row r="154" spans="1:9" x14ac:dyDescent="0.3">
      <c r="A154" t="s">
        <v>325</v>
      </c>
      <c r="B154" t="s">
        <v>326</v>
      </c>
      <c r="C154">
        <v>229.71</v>
      </c>
      <c r="D154" t="s">
        <v>13</v>
      </c>
      <c r="E154" t="s">
        <v>14</v>
      </c>
      <c r="F154" t="s">
        <v>12</v>
      </c>
      <c r="G154" t="s">
        <v>15</v>
      </c>
      <c r="H154" t="s">
        <v>15</v>
      </c>
      <c r="I154" t="s">
        <v>12</v>
      </c>
    </row>
    <row r="155" spans="1:9" x14ac:dyDescent="0.3">
      <c r="A155" t="s">
        <v>327</v>
      </c>
      <c r="B155" t="s">
        <v>328</v>
      </c>
      <c r="C155" t="s">
        <v>47</v>
      </c>
      <c r="D155" t="s">
        <v>13</v>
      </c>
      <c r="E155" t="s">
        <v>14</v>
      </c>
      <c r="F155" t="s">
        <v>12</v>
      </c>
      <c r="G155" t="s">
        <v>15</v>
      </c>
      <c r="H155" t="s">
        <v>15</v>
      </c>
      <c r="I155" t="s">
        <v>12</v>
      </c>
    </row>
    <row r="156" spans="1:9" x14ac:dyDescent="0.3">
      <c r="A156" t="s">
        <v>329</v>
      </c>
      <c r="B156" t="s">
        <v>330</v>
      </c>
      <c r="C156" t="s">
        <v>331</v>
      </c>
      <c r="D156" t="s">
        <v>13</v>
      </c>
      <c r="E156" t="s">
        <v>14</v>
      </c>
      <c r="F156" t="s">
        <v>12</v>
      </c>
      <c r="G156" t="s">
        <v>15</v>
      </c>
      <c r="H156" t="s">
        <v>15</v>
      </c>
      <c r="I156" t="s">
        <v>12</v>
      </c>
    </row>
    <row r="157" spans="1:9" x14ac:dyDescent="0.3">
      <c r="A157" t="s">
        <v>332</v>
      </c>
      <c r="B157" t="s">
        <v>333</v>
      </c>
      <c r="C157">
        <v>217.8</v>
      </c>
      <c r="D157" t="s">
        <v>13</v>
      </c>
      <c r="E157" t="s">
        <v>14</v>
      </c>
      <c r="F157">
        <v>640</v>
      </c>
      <c r="G157">
        <v>270</v>
      </c>
      <c r="H157" t="s">
        <v>15</v>
      </c>
      <c r="I157" t="s">
        <v>12</v>
      </c>
    </row>
    <row r="158" spans="1:9" x14ac:dyDescent="0.3">
      <c r="A158" t="s">
        <v>334</v>
      </c>
      <c r="B158" t="s">
        <v>335</v>
      </c>
      <c r="C158" t="s">
        <v>12</v>
      </c>
      <c r="D158" t="s">
        <v>13</v>
      </c>
      <c r="E158" t="s">
        <v>14</v>
      </c>
      <c r="F158" t="s">
        <v>12</v>
      </c>
      <c r="G158" t="s">
        <v>15</v>
      </c>
      <c r="H158" t="s">
        <v>15</v>
      </c>
      <c r="I158" t="s">
        <v>12</v>
      </c>
    </row>
    <row r="159" spans="1:9" x14ac:dyDescent="0.3">
      <c r="A159" t="s">
        <v>336</v>
      </c>
      <c r="B159" t="s">
        <v>337</v>
      </c>
      <c r="C159">
        <v>239.45</v>
      </c>
      <c r="D159" t="s">
        <v>13</v>
      </c>
      <c r="E159" t="s">
        <v>14</v>
      </c>
      <c r="F159" t="s">
        <v>12</v>
      </c>
      <c r="G159" t="s">
        <v>15</v>
      </c>
      <c r="H159" t="s">
        <v>15</v>
      </c>
      <c r="I159" t="s">
        <v>12</v>
      </c>
    </row>
    <row r="160" spans="1:9" x14ac:dyDescent="0.3">
      <c r="A160" t="s">
        <v>338</v>
      </c>
      <c r="B160" t="s">
        <v>339</v>
      </c>
      <c r="C160">
        <v>231.82</v>
      </c>
      <c r="D160" t="s">
        <v>13</v>
      </c>
      <c r="E160" t="s">
        <v>14</v>
      </c>
      <c r="F160" t="s">
        <v>12</v>
      </c>
      <c r="G160" t="s">
        <v>15</v>
      </c>
      <c r="H160" t="s">
        <v>15</v>
      </c>
      <c r="I160" t="s">
        <v>12</v>
      </c>
    </row>
    <row r="161" spans="1:9" x14ac:dyDescent="0.3">
      <c r="A161" t="s">
        <v>340</v>
      </c>
      <c r="B161" t="s">
        <v>341</v>
      </c>
      <c r="C161">
        <v>225.61</v>
      </c>
      <c r="D161" t="s">
        <v>13</v>
      </c>
      <c r="E161" t="s">
        <v>14</v>
      </c>
      <c r="F161" t="s">
        <v>12</v>
      </c>
      <c r="G161" t="s">
        <v>15</v>
      </c>
      <c r="H161">
        <v>18.2</v>
      </c>
      <c r="I161">
        <v>33.659999999999997</v>
      </c>
    </row>
    <row r="162" spans="1:9" x14ac:dyDescent="0.3">
      <c r="A162" t="s">
        <v>342</v>
      </c>
      <c r="B162" t="s">
        <v>343</v>
      </c>
      <c r="C162" t="s">
        <v>12</v>
      </c>
      <c r="D162" t="s">
        <v>13</v>
      </c>
      <c r="E162" t="s">
        <v>14</v>
      </c>
      <c r="F162" t="s">
        <v>12</v>
      </c>
      <c r="G162" t="s">
        <v>15</v>
      </c>
      <c r="H162" t="s">
        <v>15</v>
      </c>
      <c r="I162" t="s">
        <v>12</v>
      </c>
    </row>
    <row r="163" spans="1:9" x14ac:dyDescent="0.3">
      <c r="A163" t="s">
        <v>344</v>
      </c>
      <c r="B163" t="s">
        <v>345</v>
      </c>
      <c r="C163" t="s">
        <v>12</v>
      </c>
      <c r="D163" t="s">
        <v>13</v>
      </c>
      <c r="E163" t="s">
        <v>14</v>
      </c>
      <c r="F163" t="s">
        <v>12</v>
      </c>
      <c r="G163" t="s">
        <v>15</v>
      </c>
      <c r="H163" t="s">
        <v>15</v>
      </c>
      <c r="I163" t="s">
        <v>12</v>
      </c>
    </row>
    <row r="164" spans="1:9" x14ac:dyDescent="0.3">
      <c r="A164" t="s">
        <v>346</v>
      </c>
      <c r="B164" t="s">
        <v>347</v>
      </c>
      <c r="C164">
        <v>118.82</v>
      </c>
      <c r="D164" t="s">
        <v>13</v>
      </c>
      <c r="E164" t="s">
        <v>14</v>
      </c>
      <c r="F164" t="s">
        <v>12</v>
      </c>
      <c r="G164" t="s">
        <v>15</v>
      </c>
      <c r="H164" t="s">
        <v>15</v>
      </c>
      <c r="I164" t="s">
        <v>12</v>
      </c>
    </row>
    <row r="165" spans="1:9" x14ac:dyDescent="0.3">
      <c r="A165" t="s">
        <v>348</v>
      </c>
      <c r="B165" t="s">
        <v>349</v>
      </c>
      <c r="C165" t="s">
        <v>12</v>
      </c>
      <c r="D165" t="s">
        <v>13</v>
      </c>
      <c r="E165" t="s">
        <v>14</v>
      </c>
      <c r="F165" t="s">
        <v>12</v>
      </c>
      <c r="G165" t="s">
        <v>15</v>
      </c>
      <c r="H165" t="s">
        <v>15</v>
      </c>
      <c r="I165" t="s">
        <v>12</v>
      </c>
    </row>
    <row r="166" spans="1:9" x14ac:dyDescent="0.3">
      <c r="A166" t="s">
        <v>350</v>
      </c>
      <c r="B166" t="s">
        <v>351</v>
      </c>
      <c r="C166" t="s">
        <v>12</v>
      </c>
      <c r="D166" t="s">
        <v>13</v>
      </c>
      <c r="E166" t="s">
        <v>14</v>
      </c>
      <c r="F166" t="s">
        <v>12</v>
      </c>
      <c r="G166" t="s">
        <v>15</v>
      </c>
      <c r="H166" t="s">
        <v>15</v>
      </c>
      <c r="I166" t="s">
        <v>12</v>
      </c>
    </row>
    <row r="167" spans="1:9" x14ac:dyDescent="0.3">
      <c r="A167" t="s">
        <v>352</v>
      </c>
      <c r="B167" t="s">
        <v>353</v>
      </c>
      <c r="C167">
        <v>237.01</v>
      </c>
      <c r="D167" t="s">
        <v>13</v>
      </c>
      <c r="E167" t="s">
        <v>14</v>
      </c>
      <c r="F167" t="s">
        <v>12</v>
      </c>
      <c r="G167" t="s">
        <v>15</v>
      </c>
      <c r="H167" t="s">
        <v>15</v>
      </c>
      <c r="I167" t="s">
        <v>12</v>
      </c>
    </row>
    <row r="168" spans="1:9" x14ac:dyDescent="0.3">
      <c r="A168" t="s">
        <v>354</v>
      </c>
      <c r="B168" t="s">
        <v>355</v>
      </c>
      <c r="C168" t="s">
        <v>12</v>
      </c>
      <c r="D168" t="s">
        <v>13</v>
      </c>
      <c r="E168" t="s">
        <v>14</v>
      </c>
      <c r="F168" t="s">
        <v>12</v>
      </c>
      <c r="G168" t="s">
        <v>15</v>
      </c>
      <c r="H168" t="s">
        <v>15</v>
      </c>
      <c r="I168" t="s">
        <v>12</v>
      </c>
    </row>
    <row r="169" spans="1:9" x14ac:dyDescent="0.3">
      <c r="A169" t="s">
        <v>356</v>
      </c>
      <c r="B169" t="s">
        <v>357</v>
      </c>
      <c r="C169">
        <v>233.9</v>
      </c>
      <c r="D169" t="s">
        <v>13</v>
      </c>
      <c r="E169" t="s">
        <v>14</v>
      </c>
      <c r="F169" t="s">
        <v>12</v>
      </c>
      <c r="G169" t="s">
        <v>15</v>
      </c>
      <c r="H169">
        <v>37.81</v>
      </c>
      <c r="I169">
        <v>38.85</v>
      </c>
    </row>
    <row r="170" spans="1:9" x14ac:dyDescent="0.3">
      <c r="A170" t="s">
        <v>358</v>
      </c>
      <c r="B170" t="s">
        <v>359</v>
      </c>
      <c r="C170">
        <v>232.19</v>
      </c>
      <c r="D170" t="s">
        <v>13</v>
      </c>
      <c r="E170" t="s">
        <v>14</v>
      </c>
      <c r="F170" t="s">
        <v>12</v>
      </c>
      <c r="G170" t="s">
        <v>15</v>
      </c>
      <c r="H170">
        <v>146.53</v>
      </c>
      <c r="I170">
        <v>2.27</v>
      </c>
    </row>
    <row r="171" spans="1:9" x14ac:dyDescent="0.3">
      <c r="A171" t="s">
        <v>360</v>
      </c>
      <c r="B171" t="s">
        <v>361</v>
      </c>
      <c r="C171">
        <v>231.89</v>
      </c>
      <c r="D171" t="s">
        <v>13</v>
      </c>
      <c r="E171" t="s">
        <v>14</v>
      </c>
      <c r="F171" t="s">
        <v>12</v>
      </c>
      <c r="G171" t="s">
        <v>15</v>
      </c>
      <c r="H171" t="s">
        <v>15</v>
      </c>
      <c r="I171" t="s">
        <v>12</v>
      </c>
    </row>
    <row r="172" spans="1:9" x14ac:dyDescent="0.3">
      <c r="A172" t="s">
        <v>362</v>
      </c>
      <c r="B172" t="s">
        <v>363</v>
      </c>
      <c r="C172" t="s">
        <v>12</v>
      </c>
      <c r="D172" t="s">
        <v>13</v>
      </c>
      <c r="E172" t="s">
        <v>14</v>
      </c>
      <c r="F172" t="s">
        <v>12</v>
      </c>
      <c r="G172" t="s">
        <v>15</v>
      </c>
      <c r="H172">
        <v>5.27</v>
      </c>
      <c r="I172" t="s">
        <v>12</v>
      </c>
    </row>
    <row r="173" spans="1:9" x14ac:dyDescent="0.3">
      <c r="A173" t="s">
        <v>364</v>
      </c>
      <c r="B173" t="s">
        <v>365</v>
      </c>
      <c r="C173">
        <v>515.02</v>
      </c>
      <c r="D173" t="s">
        <v>13</v>
      </c>
      <c r="E173" t="s">
        <v>14</v>
      </c>
      <c r="F173" t="s">
        <v>12</v>
      </c>
      <c r="G173" t="s">
        <v>15</v>
      </c>
      <c r="H173" t="s">
        <v>15</v>
      </c>
      <c r="I173" t="s">
        <v>12</v>
      </c>
    </row>
    <row r="174" spans="1:9" x14ac:dyDescent="0.3">
      <c r="A174" t="s">
        <v>366</v>
      </c>
      <c r="B174" t="s">
        <v>367</v>
      </c>
      <c r="C174" t="s">
        <v>12</v>
      </c>
      <c r="D174" t="s">
        <v>13</v>
      </c>
      <c r="E174" t="s">
        <v>14</v>
      </c>
      <c r="F174" t="s">
        <v>12</v>
      </c>
      <c r="G174" t="s">
        <v>15</v>
      </c>
      <c r="H174" t="s">
        <v>15</v>
      </c>
      <c r="I174" t="s">
        <v>12</v>
      </c>
    </row>
    <row r="175" spans="1:9" x14ac:dyDescent="0.3">
      <c r="A175" t="s">
        <v>368</v>
      </c>
      <c r="B175" t="s">
        <v>369</v>
      </c>
      <c r="C175">
        <v>234.2</v>
      </c>
      <c r="D175" t="s">
        <v>13</v>
      </c>
      <c r="E175" t="s">
        <v>14</v>
      </c>
      <c r="F175">
        <v>326.24</v>
      </c>
      <c r="G175">
        <v>59.15</v>
      </c>
      <c r="H175" t="s">
        <v>15</v>
      </c>
      <c r="I175" t="s">
        <v>12</v>
      </c>
    </row>
    <row r="176" spans="1:9" x14ac:dyDescent="0.3">
      <c r="A176" t="s">
        <v>370</v>
      </c>
      <c r="B176" t="s">
        <v>371</v>
      </c>
      <c r="C176">
        <v>506.51</v>
      </c>
      <c r="D176" t="s">
        <v>13</v>
      </c>
      <c r="E176" t="s">
        <v>14</v>
      </c>
      <c r="F176" t="s">
        <v>12</v>
      </c>
      <c r="G176" t="s">
        <v>15</v>
      </c>
      <c r="H176" t="s">
        <v>15</v>
      </c>
      <c r="I176" t="s">
        <v>12</v>
      </c>
    </row>
    <row r="177" spans="1:9" x14ac:dyDescent="0.3">
      <c r="A177" t="s">
        <v>372</v>
      </c>
      <c r="B177" t="s">
        <v>373</v>
      </c>
      <c r="C177">
        <v>232.79</v>
      </c>
      <c r="D177" t="s">
        <v>13</v>
      </c>
      <c r="E177" t="s">
        <v>14</v>
      </c>
      <c r="F177" t="s">
        <v>12</v>
      </c>
      <c r="G177" t="s">
        <v>15</v>
      </c>
      <c r="H177">
        <v>-9.2200000000000006</v>
      </c>
      <c r="I177">
        <v>-44.38</v>
      </c>
    </row>
    <row r="178" spans="1:9" x14ac:dyDescent="0.3">
      <c r="A178" t="s">
        <v>374</v>
      </c>
      <c r="B178" t="s">
        <v>375</v>
      </c>
      <c r="C178">
        <v>232.99</v>
      </c>
      <c r="D178" t="s">
        <v>13</v>
      </c>
      <c r="E178" t="s">
        <v>14</v>
      </c>
      <c r="F178" t="s">
        <v>12</v>
      </c>
      <c r="G178" t="s">
        <v>15</v>
      </c>
      <c r="H178">
        <v>35.770000000000003</v>
      </c>
      <c r="I178">
        <v>8.1999999999999993</v>
      </c>
    </row>
    <row r="179" spans="1:9" x14ac:dyDescent="0.3">
      <c r="A179" t="s">
        <v>376</v>
      </c>
      <c r="B179" t="s">
        <v>377</v>
      </c>
      <c r="C179">
        <v>230</v>
      </c>
      <c r="D179" t="s">
        <v>13</v>
      </c>
      <c r="E179" t="s">
        <v>14</v>
      </c>
      <c r="F179" t="s">
        <v>378</v>
      </c>
      <c r="G179">
        <v>18</v>
      </c>
      <c r="H179" t="s">
        <v>15</v>
      </c>
      <c r="I179" t="s">
        <v>12</v>
      </c>
    </row>
    <row r="180" spans="1:9" x14ac:dyDescent="0.3">
      <c r="A180" t="s">
        <v>379</v>
      </c>
      <c r="B180" t="s">
        <v>380</v>
      </c>
      <c r="C180">
        <v>504</v>
      </c>
      <c r="D180" t="s">
        <v>13</v>
      </c>
      <c r="E180" t="s">
        <v>14</v>
      </c>
      <c r="F180">
        <v>474</v>
      </c>
      <c r="G180">
        <v>54</v>
      </c>
      <c r="H180" t="s">
        <v>15</v>
      </c>
      <c r="I180" t="s">
        <v>12</v>
      </c>
    </row>
    <row r="181" spans="1:9" x14ac:dyDescent="0.3">
      <c r="A181" t="s">
        <v>382</v>
      </c>
      <c r="B181" t="s">
        <v>383</v>
      </c>
      <c r="C181" t="s">
        <v>12</v>
      </c>
      <c r="D181" t="s">
        <v>13</v>
      </c>
      <c r="E181" t="s">
        <v>14</v>
      </c>
      <c r="F181" t="s">
        <v>12</v>
      </c>
      <c r="G181" t="s">
        <v>15</v>
      </c>
      <c r="H181" t="s">
        <v>15</v>
      </c>
      <c r="I181" t="s">
        <v>12</v>
      </c>
    </row>
    <row r="182" spans="1:9" x14ac:dyDescent="0.3">
      <c r="A182" t="s">
        <v>384</v>
      </c>
      <c r="B182" t="s">
        <v>385</v>
      </c>
      <c r="C182">
        <v>236.11</v>
      </c>
      <c r="D182" t="s">
        <v>13</v>
      </c>
      <c r="E182" t="s">
        <v>14</v>
      </c>
      <c r="F182" t="s">
        <v>12</v>
      </c>
      <c r="G182" t="s">
        <v>15</v>
      </c>
      <c r="H182">
        <v>5.12</v>
      </c>
      <c r="I182">
        <v>1.65</v>
      </c>
    </row>
    <row r="183" spans="1:9" x14ac:dyDescent="0.3">
      <c r="A183" t="s">
        <v>386</v>
      </c>
      <c r="B183" t="s">
        <v>387</v>
      </c>
      <c r="C183" t="s">
        <v>12</v>
      </c>
      <c r="D183" t="s">
        <v>13</v>
      </c>
      <c r="E183" t="s">
        <v>14</v>
      </c>
      <c r="F183" t="s">
        <v>12</v>
      </c>
      <c r="G183" t="s">
        <v>15</v>
      </c>
      <c r="H183" t="s">
        <v>15</v>
      </c>
      <c r="I183" t="s">
        <v>12</v>
      </c>
    </row>
    <row r="184" spans="1:9" x14ac:dyDescent="0.3">
      <c r="A184" t="s">
        <v>388</v>
      </c>
      <c r="B184" t="s">
        <v>389</v>
      </c>
      <c r="C184">
        <v>236.51</v>
      </c>
      <c r="D184" t="s">
        <v>13</v>
      </c>
      <c r="E184" t="s">
        <v>14</v>
      </c>
      <c r="F184" t="s">
        <v>12</v>
      </c>
      <c r="G184" t="s">
        <v>15</v>
      </c>
      <c r="H184">
        <v>8.3699999999999992</v>
      </c>
      <c r="I184">
        <v>-2.41</v>
      </c>
    </row>
    <row r="185" spans="1:9" x14ac:dyDescent="0.3">
      <c r="A185" t="s">
        <v>390</v>
      </c>
      <c r="B185" t="s">
        <v>391</v>
      </c>
      <c r="C185">
        <v>234</v>
      </c>
      <c r="D185" t="s">
        <v>13</v>
      </c>
      <c r="E185" t="s">
        <v>14</v>
      </c>
      <c r="F185" t="s">
        <v>12</v>
      </c>
      <c r="G185" t="s">
        <v>15</v>
      </c>
      <c r="H185">
        <v>53.43</v>
      </c>
      <c r="I185">
        <v>28.54</v>
      </c>
    </row>
    <row r="186" spans="1:9" x14ac:dyDescent="0.3">
      <c r="A186" t="s">
        <v>392</v>
      </c>
      <c r="B186" t="s">
        <v>393</v>
      </c>
      <c r="C186" t="s">
        <v>12</v>
      </c>
      <c r="D186" t="s">
        <v>13</v>
      </c>
      <c r="E186" t="s">
        <v>14</v>
      </c>
      <c r="F186" t="s">
        <v>12</v>
      </c>
      <c r="G186" t="s">
        <v>15</v>
      </c>
      <c r="H186" t="s">
        <v>15</v>
      </c>
      <c r="I186" t="s">
        <v>12</v>
      </c>
    </row>
    <row r="187" spans="1:9" x14ac:dyDescent="0.3">
      <c r="A187" t="s">
        <v>394</v>
      </c>
      <c r="B187" t="s">
        <v>395</v>
      </c>
      <c r="C187">
        <v>513</v>
      </c>
      <c r="D187" t="s">
        <v>13</v>
      </c>
      <c r="E187" t="s">
        <v>14</v>
      </c>
      <c r="F187" t="s">
        <v>12</v>
      </c>
      <c r="G187" t="s">
        <v>15</v>
      </c>
      <c r="H187">
        <v>-20</v>
      </c>
      <c r="I187">
        <v>86.7</v>
      </c>
    </row>
    <row r="188" spans="1:9" x14ac:dyDescent="0.3">
      <c r="A188" t="s">
        <v>396</v>
      </c>
      <c r="B188" t="s">
        <v>397</v>
      </c>
      <c r="C188">
        <v>511.53</v>
      </c>
      <c r="D188" t="s">
        <v>13</v>
      </c>
      <c r="E188" t="s">
        <v>14</v>
      </c>
      <c r="F188" t="s">
        <v>12</v>
      </c>
      <c r="G188" t="s">
        <v>15</v>
      </c>
      <c r="H188" t="s">
        <v>15</v>
      </c>
      <c r="I188" t="s">
        <v>12</v>
      </c>
    </row>
    <row r="189" spans="1:9" x14ac:dyDescent="0.3">
      <c r="A189" t="s">
        <v>398</v>
      </c>
      <c r="B189">
        <v>10003</v>
      </c>
      <c r="C189">
        <v>512.14</v>
      </c>
      <c r="D189" t="s">
        <v>13</v>
      </c>
      <c r="E189" t="s">
        <v>14</v>
      </c>
      <c r="F189" t="s">
        <v>12</v>
      </c>
      <c r="G189" t="s">
        <v>15</v>
      </c>
      <c r="H189">
        <v>177.35</v>
      </c>
      <c r="I189">
        <v>98.91</v>
      </c>
    </row>
    <row r="190" spans="1:9" x14ac:dyDescent="0.3">
      <c r="A190" t="s">
        <v>399</v>
      </c>
      <c r="B190" t="s">
        <v>400</v>
      </c>
      <c r="C190" t="s">
        <v>12</v>
      </c>
      <c r="D190" t="s">
        <v>13</v>
      </c>
      <c r="E190" t="s">
        <v>14</v>
      </c>
      <c r="F190" t="s">
        <v>12</v>
      </c>
      <c r="G190" t="s">
        <v>15</v>
      </c>
      <c r="H190" t="s">
        <v>15</v>
      </c>
      <c r="I190" t="s">
        <v>12</v>
      </c>
    </row>
    <row r="191" spans="1:9" x14ac:dyDescent="0.3">
      <c r="A191" t="s">
        <v>401</v>
      </c>
      <c r="B191" t="s">
        <v>402</v>
      </c>
      <c r="C191" t="s">
        <v>12</v>
      </c>
      <c r="D191" t="s">
        <v>13</v>
      </c>
      <c r="E191" t="s">
        <v>14</v>
      </c>
      <c r="F191" t="s">
        <v>12</v>
      </c>
      <c r="G191" t="s">
        <v>15</v>
      </c>
      <c r="H191" t="s">
        <v>15</v>
      </c>
      <c r="I191" t="s">
        <v>12</v>
      </c>
    </row>
    <row r="192" spans="1:9" x14ac:dyDescent="0.3">
      <c r="A192" t="s">
        <v>403</v>
      </c>
      <c r="B192" t="s">
        <v>404</v>
      </c>
      <c r="C192" t="s">
        <v>12</v>
      </c>
      <c r="D192" t="s">
        <v>13</v>
      </c>
      <c r="E192" t="s">
        <v>14</v>
      </c>
      <c r="F192" t="s">
        <v>47</v>
      </c>
      <c r="G192" t="s">
        <v>15</v>
      </c>
      <c r="H192" t="s">
        <v>15</v>
      </c>
      <c r="I192" t="s">
        <v>12</v>
      </c>
    </row>
    <row r="193" spans="1:9" x14ac:dyDescent="0.3">
      <c r="A193" t="s">
        <v>405</v>
      </c>
      <c r="B193" t="s">
        <v>406</v>
      </c>
      <c r="C193">
        <v>231.13</v>
      </c>
      <c r="D193" t="s">
        <v>13</v>
      </c>
      <c r="E193" t="s">
        <v>14</v>
      </c>
      <c r="F193" t="s">
        <v>12</v>
      </c>
      <c r="G193" t="s">
        <v>15</v>
      </c>
      <c r="H193" t="s">
        <v>15</v>
      </c>
      <c r="I193" t="s">
        <v>12</v>
      </c>
    </row>
    <row r="194" spans="1:9" x14ac:dyDescent="0.3">
      <c r="A194" t="s">
        <v>407</v>
      </c>
      <c r="B194" t="s">
        <v>408</v>
      </c>
      <c r="C194">
        <v>229.25</v>
      </c>
      <c r="D194" t="s">
        <v>13</v>
      </c>
      <c r="E194" t="s">
        <v>14</v>
      </c>
      <c r="F194" t="s">
        <v>12</v>
      </c>
      <c r="G194" t="s">
        <v>15</v>
      </c>
      <c r="H194">
        <v>45.76</v>
      </c>
      <c r="I194">
        <v>5.09</v>
      </c>
    </row>
    <row r="195" spans="1:9" x14ac:dyDescent="0.3">
      <c r="A195" t="s">
        <v>409</v>
      </c>
      <c r="B195" t="s">
        <v>410</v>
      </c>
      <c r="C195">
        <v>516.91999999999996</v>
      </c>
      <c r="D195" t="s">
        <v>13</v>
      </c>
      <c r="E195" t="s">
        <v>14</v>
      </c>
      <c r="F195" t="s">
        <v>12</v>
      </c>
      <c r="G195" t="s">
        <v>48</v>
      </c>
      <c r="H195" t="s">
        <v>15</v>
      </c>
      <c r="I195" t="s">
        <v>12</v>
      </c>
    </row>
    <row r="196" spans="1:9" x14ac:dyDescent="0.3">
      <c r="A196" t="s">
        <v>411</v>
      </c>
      <c r="B196" t="s">
        <v>412</v>
      </c>
      <c r="C196">
        <v>236.51</v>
      </c>
      <c r="D196" t="s">
        <v>13</v>
      </c>
      <c r="E196" t="s">
        <v>14</v>
      </c>
      <c r="F196" t="s">
        <v>413</v>
      </c>
      <c r="G196" t="s">
        <v>15</v>
      </c>
      <c r="H196" t="s">
        <v>15</v>
      </c>
      <c r="I196" t="s">
        <v>12</v>
      </c>
    </row>
    <row r="197" spans="1:9" x14ac:dyDescent="0.3">
      <c r="A197" t="s">
        <v>414</v>
      </c>
      <c r="B197" t="s">
        <v>415</v>
      </c>
      <c r="C197">
        <v>515.41</v>
      </c>
      <c r="D197" t="s">
        <v>13</v>
      </c>
      <c r="E197" t="s">
        <v>14</v>
      </c>
      <c r="F197" t="s">
        <v>12</v>
      </c>
      <c r="G197" t="s">
        <v>15</v>
      </c>
      <c r="H197" t="s">
        <v>15</v>
      </c>
      <c r="I197" t="s">
        <v>12</v>
      </c>
    </row>
    <row r="198" spans="1:9" x14ac:dyDescent="0.3">
      <c r="A198" t="s">
        <v>416</v>
      </c>
      <c r="B198" t="s">
        <v>417</v>
      </c>
      <c r="C198">
        <v>238.97</v>
      </c>
      <c r="D198" t="s">
        <v>13</v>
      </c>
      <c r="E198" t="s">
        <v>14</v>
      </c>
      <c r="F198" t="s">
        <v>12</v>
      </c>
      <c r="G198" t="s">
        <v>15</v>
      </c>
      <c r="H198" t="s">
        <v>15</v>
      </c>
      <c r="I198" t="s">
        <v>12</v>
      </c>
    </row>
    <row r="199" spans="1:9" x14ac:dyDescent="0.3">
      <c r="A199" t="s">
        <v>418</v>
      </c>
      <c r="B199" t="s">
        <v>419</v>
      </c>
      <c r="C199">
        <v>515.29999999999995</v>
      </c>
      <c r="D199" t="s">
        <v>13</v>
      </c>
      <c r="E199" t="s">
        <v>14</v>
      </c>
      <c r="F199" t="s">
        <v>12</v>
      </c>
      <c r="G199">
        <v>-149.19999999999999</v>
      </c>
      <c r="H199" t="s">
        <v>15</v>
      </c>
      <c r="I199" t="s">
        <v>12</v>
      </c>
    </row>
    <row r="200" spans="1:9" x14ac:dyDescent="0.3">
      <c r="A200" t="s">
        <v>420</v>
      </c>
      <c r="B200">
        <v>10002</v>
      </c>
      <c r="C200">
        <v>509.11</v>
      </c>
      <c r="D200" t="s">
        <v>13</v>
      </c>
      <c r="E200" t="s">
        <v>14</v>
      </c>
      <c r="F200">
        <v>867.2</v>
      </c>
      <c r="G200">
        <v>184.07</v>
      </c>
      <c r="H200" t="s">
        <v>15</v>
      </c>
      <c r="I200" t="s">
        <v>12</v>
      </c>
    </row>
    <row r="201" spans="1:9" x14ac:dyDescent="0.3">
      <c r="A201" t="s">
        <v>421</v>
      </c>
      <c r="B201">
        <v>10001</v>
      </c>
      <c r="C201">
        <v>509.53</v>
      </c>
      <c r="D201" t="s">
        <v>13</v>
      </c>
      <c r="E201" t="s">
        <v>14</v>
      </c>
      <c r="F201" t="s">
        <v>12</v>
      </c>
      <c r="G201" t="s">
        <v>15</v>
      </c>
      <c r="H201" t="s">
        <v>15</v>
      </c>
      <c r="I201" t="s">
        <v>12</v>
      </c>
    </row>
    <row r="202" spans="1:9" x14ac:dyDescent="0.3">
      <c r="A202" t="s">
        <v>422</v>
      </c>
      <c r="B202" t="s">
        <v>423</v>
      </c>
      <c r="C202">
        <v>234.06</v>
      </c>
      <c r="D202" t="s">
        <v>13</v>
      </c>
      <c r="E202" t="s">
        <v>14</v>
      </c>
      <c r="F202" t="s">
        <v>12</v>
      </c>
      <c r="G202" t="s">
        <v>15</v>
      </c>
      <c r="H202">
        <v>-0.84</v>
      </c>
      <c r="I202" t="s">
        <v>47</v>
      </c>
    </row>
    <row r="203" spans="1:9" x14ac:dyDescent="0.3">
      <c r="A203" t="s">
        <v>424</v>
      </c>
      <c r="B203" t="s">
        <v>425</v>
      </c>
      <c r="C203">
        <v>236.26</v>
      </c>
      <c r="D203" t="s">
        <v>13</v>
      </c>
      <c r="E203" t="s">
        <v>14</v>
      </c>
      <c r="F203" t="s">
        <v>12</v>
      </c>
      <c r="G203" t="s">
        <v>15</v>
      </c>
      <c r="H203" t="s">
        <v>48</v>
      </c>
      <c r="I203" t="s">
        <v>47</v>
      </c>
    </row>
    <row r="204" spans="1:9" x14ac:dyDescent="0.3">
      <c r="A204" t="s">
        <v>426</v>
      </c>
      <c r="B204">
        <v>10000</v>
      </c>
      <c r="C204">
        <v>506.85</v>
      </c>
      <c r="D204" t="s">
        <v>13</v>
      </c>
      <c r="E204" t="s">
        <v>14</v>
      </c>
      <c r="F204" t="s">
        <v>12</v>
      </c>
      <c r="G204" t="s">
        <v>15</v>
      </c>
      <c r="H204" t="s">
        <v>15</v>
      </c>
      <c r="I204" t="s">
        <v>12</v>
      </c>
    </row>
    <row r="205" spans="1:9" x14ac:dyDescent="0.3">
      <c r="A205" t="s">
        <v>427</v>
      </c>
      <c r="B205" t="s">
        <v>428</v>
      </c>
      <c r="C205" t="s">
        <v>12</v>
      </c>
      <c r="D205" t="s">
        <v>13</v>
      </c>
      <c r="E205" t="s">
        <v>14</v>
      </c>
      <c r="F205" t="s">
        <v>12</v>
      </c>
      <c r="G205" t="s">
        <v>15</v>
      </c>
      <c r="H205" t="s">
        <v>15</v>
      </c>
      <c r="I205" t="s">
        <v>12</v>
      </c>
    </row>
    <row r="206" spans="1:9" x14ac:dyDescent="0.3">
      <c r="A206" t="s">
        <v>429</v>
      </c>
      <c r="B206" t="s">
        <v>430</v>
      </c>
      <c r="C206">
        <v>235.26</v>
      </c>
      <c r="D206" t="s">
        <v>13</v>
      </c>
      <c r="E206" t="s">
        <v>14</v>
      </c>
      <c r="F206" t="s">
        <v>12</v>
      </c>
      <c r="G206" t="s">
        <v>15</v>
      </c>
      <c r="H206" t="s">
        <v>15</v>
      </c>
      <c r="I206" t="s">
        <v>12</v>
      </c>
    </row>
    <row r="207" spans="1:9" x14ac:dyDescent="0.3">
      <c r="A207" t="s">
        <v>431</v>
      </c>
      <c r="B207" t="s">
        <v>432</v>
      </c>
      <c r="C207">
        <v>511.56</v>
      </c>
      <c r="D207" t="s">
        <v>13</v>
      </c>
      <c r="E207" t="s">
        <v>14</v>
      </c>
      <c r="F207" t="s">
        <v>12</v>
      </c>
      <c r="G207">
        <v>-85.04</v>
      </c>
      <c r="H207" t="s">
        <v>15</v>
      </c>
      <c r="I207" t="s">
        <v>12</v>
      </c>
    </row>
    <row r="208" spans="1:9" x14ac:dyDescent="0.3">
      <c r="A208" t="s">
        <v>433</v>
      </c>
      <c r="B208" t="s">
        <v>434</v>
      </c>
      <c r="C208">
        <v>509.16</v>
      </c>
      <c r="D208" t="s">
        <v>13</v>
      </c>
      <c r="E208" t="s">
        <v>14</v>
      </c>
      <c r="F208" t="s">
        <v>12</v>
      </c>
      <c r="G208" t="s">
        <v>15</v>
      </c>
      <c r="H208">
        <v>-0.14000000000000001</v>
      </c>
      <c r="I208">
        <v>-0.02</v>
      </c>
    </row>
    <row r="209" spans="1:9" x14ac:dyDescent="0.3">
      <c r="A209" t="s">
        <v>435</v>
      </c>
      <c r="B209" t="s">
        <v>436</v>
      </c>
      <c r="C209">
        <v>504</v>
      </c>
      <c r="D209" t="s">
        <v>13</v>
      </c>
      <c r="E209" t="s">
        <v>14</v>
      </c>
      <c r="F209" t="s">
        <v>12</v>
      </c>
      <c r="G209" t="s">
        <v>15</v>
      </c>
      <c r="H209" t="s">
        <v>15</v>
      </c>
      <c r="I209" t="s">
        <v>12</v>
      </c>
    </row>
    <row r="210" spans="1:9" x14ac:dyDescent="0.3">
      <c r="A210" t="s">
        <v>437</v>
      </c>
      <c r="B210" t="s">
        <v>438</v>
      </c>
      <c r="C210">
        <v>236.16</v>
      </c>
      <c r="D210" t="s">
        <v>13</v>
      </c>
      <c r="E210" t="s">
        <v>14</v>
      </c>
      <c r="F210">
        <v>542.29999999999995</v>
      </c>
      <c r="G210">
        <v>92.1</v>
      </c>
      <c r="H210" t="s">
        <v>15</v>
      </c>
      <c r="I210" t="s">
        <v>12</v>
      </c>
    </row>
    <row r="211" spans="1:9" x14ac:dyDescent="0.3">
      <c r="A211" t="s">
        <v>439</v>
      </c>
      <c r="B211" t="s">
        <v>440</v>
      </c>
      <c r="C211">
        <v>501</v>
      </c>
      <c r="D211" t="s">
        <v>13</v>
      </c>
      <c r="E211" t="s">
        <v>14</v>
      </c>
      <c r="F211" t="s">
        <v>12</v>
      </c>
      <c r="G211" t="s">
        <v>15</v>
      </c>
      <c r="H211" t="s">
        <v>15</v>
      </c>
      <c r="I211" t="s">
        <v>12</v>
      </c>
    </row>
    <row r="212" spans="1:9" x14ac:dyDescent="0.3">
      <c r="A212" t="s">
        <v>441</v>
      </c>
      <c r="B212" t="s">
        <v>442</v>
      </c>
      <c r="C212">
        <v>234.6</v>
      </c>
      <c r="D212" t="s">
        <v>13</v>
      </c>
      <c r="E212" t="s">
        <v>14</v>
      </c>
      <c r="F212" t="s">
        <v>12</v>
      </c>
      <c r="G212" t="s">
        <v>15</v>
      </c>
      <c r="H212">
        <v>122.1</v>
      </c>
      <c r="I212" t="s">
        <v>12</v>
      </c>
    </row>
    <row r="213" spans="1:9" x14ac:dyDescent="0.3">
      <c r="A213" t="s">
        <v>443</v>
      </c>
      <c r="B213" t="s">
        <v>444</v>
      </c>
      <c r="C213">
        <v>517.85</v>
      </c>
      <c r="D213" t="s">
        <v>13</v>
      </c>
      <c r="E213" t="s">
        <v>14</v>
      </c>
      <c r="F213" t="s">
        <v>12</v>
      </c>
      <c r="G213" t="s">
        <v>15</v>
      </c>
      <c r="H213" t="s">
        <v>15</v>
      </c>
      <c r="I213" t="s">
        <v>12</v>
      </c>
    </row>
    <row r="214" spans="1:9" x14ac:dyDescent="0.3">
      <c r="A214" t="s">
        <v>445</v>
      </c>
      <c r="B214" t="s">
        <v>446</v>
      </c>
      <c r="C214">
        <v>521.39</v>
      </c>
      <c r="D214" t="s">
        <v>13</v>
      </c>
      <c r="E214" t="s">
        <v>14</v>
      </c>
      <c r="F214" t="s">
        <v>12</v>
      </c>
      <c r="G214" t="s">
        <v>15</v>
      </c>
      <c r="H214" t="s">
        <v>15</v>
      </c>
      <c r="I214" t="s">
        <v>12</v>
      </c>
    </row>
    <row r="215" spans="1:9" x14ac:dyDescent="0.3">
      <c r="A215" t="s">
        <v>447</v>
      </c>
      <c r="B215" t="s">
        <v>448</v>
      </c>
      <c r="C215">
        <v>515.87</v>
      </c>
      <c r="D215" t="s">
        <v>13</v>
      </c>
      <c r="E215" t="s">
        <v>14</v>
      </c>
      <c r="F215" t="s">
        <v>12</v>
      </c>
      <c r="G215" t="s">
        <v>15</v>
      </c>
      <c r="H215" t="s">
        <v>15</v>
      </c>
      <c r="I215" t="s">
        <v>12</v>
      </c>
    </row>
    <row r="216" spans="1:9" x14ac:dyDescent="0.3">
      <c r="A216" t="s">
        <v>449</v>
      </c>
      <c r="B216" t="s">
        <v>450</v>
      </c>
      <c r="C216">
        <v>233.69</v>
      </c>
      <c r="D216" t="s">
        <v>13</v>
      </c>
      <c r="E216" t="s">
        <v>14</v>
      </c>
      <c r="F216" t="s">
        <v>12</v>
      </c>
      <c r="G216" t="s">
        <v>15</v>
      </c>
      <c r="H216" t="s">
        <v>15</v>
      </c>
      <c r="I216" t="s">
        <v>12</v>
      </c>
    </row>
    <row r="217" spans="1:9" x14ac:dyDescent="0.3">
      <c r="A217" t="s">
        <v>451</v>
      </c>
      <c r="B217" t="s">
        <v>452</v>
      </c>
      <c r="C217">
        <v>512.21</v>
      </c>
      <c r="D217" t="s">
        <v>13</v>
      </c>
      <c r="E217" t="s">
        <v>14</v>
      </c>
      <c r="F217" t="s">
        <v>12</v>
      </c>
      <c r="G217" t="s">
        <v>15</v>
      </c>
      <c r="H217" t="s">
        <v>15</v>
      </c>
      <c r="I217" t="s">
        <v>12</v>
      </c>
    </row>
    <row r="218" spans="1:9" x14ac:dyDescent="0.3">
      <c r="A218" t="s">
        <v>453</v>
      </c>
      <c r="B218" t="s">
        <v>454</v>
      </c>
      <c r="C218">
        <v>506.77</v>
      </c>
      <c r="D218" t="s">
        <v>13</v>
      </c>
      <c r="E218" t="s">
        <v>14</v>
      </c>
      <c r="F218" t="s">
        <v>12</v>
      </c>
      <c r="G218" t="s">
        <v>15</v>
      </c>
      <c r="H218" t="s">
        <v>15</v>
      </c>
      <c r="I218" t="s">
        <v>12</v>
      </c>
    </row>
    <row r="219" spans="1:9" x14ac:dyDescent="0.3">
      <c r="A219" t="s">
        <v>455</v>
      </c>
      <c r="B219" t="s">
        <v>456</v>
      </c>
      <c r="C219">
        <v>512.86</v>
      </c>
      <c r="D219" t="s">
        <v>13</v>
      </c>
      <c r="E219" t="s">
        <v>14</v>
      </c>
      <c r="F219" t="s">
        <v>12</v>
      </c>
      <c r="G219" t="s">
        <v>15</v>
      </c>
      <c r="H219" t="s">
        <v>15</v>
      </c>
      <c r="I219" t="s">
        <v>12</v>
      </c>
    </row>
    <row r="220" spans="1:9" x14ac:dyDescent="0.3">
      <c r="A220" t="s">
        <v>457</v>
      </c>
      <c r="B220" t="s">
        <v>458</v>
      </c>
      <c r="C220">
        <v>243.14</v>
      </c>
      <c r="D220" t="s">
        <v>13</v>
      </c>
      <c r="E220" t="s">
        <v>14</v>
      </c>
      <c r="F220" t="s">
        <v>12</v>
      </c>
      <c r="G220" t="s">
        <v>15</v>
      </c>
      <c r="H220">
        <v>-13.95</v>
      </c>
      <c r="I220">
        <v>-1.17</v>
      </c>
    </row>
    <row r="221" spans="1:9" x14ac:dyDescent="0.3">
      <c r="A221" t="s">
        <v>459</v>
      </c>
      <c r="B221" t="s">
        <v>460</v>
      </c>
      <c r="C221">
        <v>236.13</v>
      </c>
      <c r="D221" t="s">
        <v>13</v>
      </c>
      <c r="E221" t="s">
        <v>14</v>
      </c>
      <c r="F221" t="s">
        <v>12</v>
      </c>
      <c r="G221" t="s">
        <v>15</v>
      </c>
      <c r="H221">
        <v>0.11</v>
      </c>
      <c r="I221">
        <v>-0.55000000000000004</v>
      </c>
    </row>
    <row r="222" spans="1:9" x14ac:dyDescent="0.3">
      <c r="A222" t="s">
        <v>461</v>
      </c>
      <c r="B222" t="s">
        <v>462</v>
      </c>
      <c r="C222" t="s">
        <v>47</v>
      </c>
      <c r="D222" t="s">
        <v>13</v>
      </c>
      <c r="E222" t="s">
        <v>14</v>
      </c>
      <c r="F222" t="s">
        <v>12</v>
      </c>
      <c r="G222" t="s">
        <v>15</v>
      </c>
      <c r="H222">
        <v>-1.83</v>
      </c>
      <c r="I222">
        <v>-0.1</v>
      </c>
    </row>
    <row r="223" spans="1:9" x14ac:dyDescent="0.3">
      <c r="A223" t="s">
        <v>463</v>
      </c>
      <c r="B223" t="s">
        <v>464</v>
      </c>
      <c r="C223" t="s">
        <v>12</v>
      </c>
      <c r="D223" t="s">
        <v>13</v>
      </c>
      <c r="E223" t="s">
        <v>14</v>
      </c>
      <c r="F223" t="s">
        <v>12</v>
      </c>
      <c r="G223" t="s">
        <v>15</v>
      </c>
      <c r="H223" t="s">
        <v>15</v>
      </c>
      <c r="I223" t="s">
        <v>12</v>
      </c>
    </row>
    <row r="224" spans="1:9" x14ac:dyDescent="0.3">
      <c r="A224" t="s">
        <v>465</v>
      </c>
      <c r="B224" t="s">
        <v>466</v>
      </c>
      <c r="C224" t="s">
        <v>12</v>
      </c>
      <c r="D224" t="s">
        <v>13</v>
      </c>
      <c r="E224" t="s">
        <v>14</v>
      </c>
      <c r="F224" t="s">
        <v>12</v>
      </c>
      <c r="G224" t="s">
        <v>15</v>
      </c>
      <c r="H224" t="s">
        <v>15</v>
      </c>
      <c r="I224" t="s">
        <v>12</v>
      </c>
    </row>
    <row r="225" spans="1:9" x14ac:dyDescent="0.3">
      <c r="A225" t="s">
        <v>467</v>
      </c>
      <c r="B225" t="s">
        <v>468</v>
      </c>
      <c r="C225" t="s">
        <v>12</v>
      </c>
      <c r="D225" t="s">
        <v>13</v>
      </c>
      <c r="E225" t="s">
        <v>14</v>
      </c>
      <c r="F225" t="s">
        <v>12</v>
      </c>
      <c r="G225" t="s">
        <v>15</v>
      </c>
      <c r="H225" t="s">
        <v>15</v>
      </c>
      <c r="I225" t="s">
        <v>12</v>
      </c>
    </row>
    <row r="226" spans="1:9" x14ac:dyDescent="0.3">
      <c r="A226" t="s">
        <v>469</v>
      </c>
      <c r="B226" t="s">
        <v>470</v>
      </c>
      <c r="C226" t="s">
        <v>12</v>
      </c>
      <c r="D226" t="s">
        <v>13</v>
      </c>
      <c r="E226" t="s">
        <v>14</v>
      </c>
      <c r="F226" t="s">
        <v>12</v>
      </c>
      <c r="G226" t="s">
        <v>15</v>
      </c>
      <c r="H226" t="s">
        <v>15</v>
      </c>
      <c r="I226" t="s">
        <v>12</v>
      </c>
    </row>
    <row r="227" spans="1:9" x14ac:dyDescent="0.3">
      <c r="A227" t="s">
        <v>471</v>
      </c>
      <c r="B227" t="s">
        <v>472</v>
      </c>
      <c r="C227" t="s">
        <v>12</v>
      </c>
      <c r="D227" t="s">
        <v>13</v>
      </c>
      <c r="E227" t="s">
        <v>14</v>
      </c>
      <c r="F227" t="s">
        <v>12</v>
      </c>
      <c r="G227" t="s">
        <v>15</v>
      </c>
      <c r="H227" t="s">
        <v>15</v>
      </c>
      <c r="I227" t="s">
        <v>12</v>
      </c>
    </row>
    <row r="228" spans="1:9" x14ac:dyDescent="0.3">
      <c r="A228" t="s">
        <v>473</v>
      </c>
      <c r="B228" t="s">
        <v>474</v>
      </c>
      <c r="C228" t="s">
        <v>12</v>
      </c>
      <c r="D228" t="s">
        <v>13</v>
      </c>
      <c r="E228" t="s">
        <v>14</v>
      </c>
      <c r="F228" t="s">
        <v>12</v>
      </c>
      <c r="G228" t="s">
        <v>15</v>
      </c>
      <c r="H228" t="s">
        <v>15</v>
      </c>
      <c r="I228" t="s">
        <v>12</v>
      </c>
    </row>
    <row r="229" spans="1:9" x14ac:dyDescent="0.3">
      <c r="A229" t="s">
        <v>475</v>
      </c>
      <c r="B229" t="s">
        <v>476</v>
      </c>
      <c r="C229" t="s">
        <v>12</v>
      </c>
      <c r="D229" t="s">
        <v>13</v>
      </c>
      <c r="E229" t="s">
        <v>14</v>
      </c>
      <c r="F229" t="s">
        <v>12</v>
      </c>
      <c r="G229" t="s">
        <v>15</v>
      </c>
      <c r="H229" t="s">
        <v>15</v>
      </c>
      <c r="I229" t="s">
        <v>12</v>
      </c>
    </row>
    <row r="230" spans="1:9" x14ac:dyDescent="0.3">
      <c r="A230" t="s">
        <v>477</v>
      </c>
      <c r="B230" t="s">
        <v>478</v>
      </c>
      <c r="C230" t="s">
        <v>12</v>
      </c>
      <c r="D230" t="s">
        <v>13</v>
      </c>
      <c r="E230" t="s">
        <v>14</v>
      </c>
      <c r="F230" t="s">
        <v>12</v>
      </c>
      <c r="G230" t="s">
        <v>15</v>
      </c>
      <c r="H230" t="s">
        <v>15</v>
      </c>
      <c r="I230" t="s">
        <v>12</v>
      </c>
    </row>
    <row r="231" spans="1:9" x14ac:dyDescent="0.3">
      <c r="A231" t="s">
        <v>479</v>
      </c>
      <c r="B231" t="s">
        <v>480</v>
      </c>
      <c r="C231" t="s">
        <v>12</v>
      </c>
      <c r="D231" t="s">
        <v>13</v>
      </c>
      <c r="E231" t="s">
        <v>14</v>
      </c>
      <c r="F231" t="s">
        <v>12</v>
      </c>
      <c r="G231" t="s">
        <v>15</v>
      </c>
      <c r="H231" t="s">
        <v>15</v>
      </c>
      <c r="I231" t="s">
        <v>12</v>
      </c>
    </row>
    <row r="232" spans="1:9" x14ac:dyDescent="0.3">
      <c r="A232" t="s">
        <v>481</v>
      </c>
      <c r="B232" t="s">
        <v>482</v>
      </c>
      <c r="C232" t="s">
        <v>12</v>
      </c>
      <c r="D232" t="s">
        <v>13</v>
      </c>
      <c r="E232" t="s">
        <v>14</v>
      </c>
      <c r="F232" t="s">
        <v>12</v>
      </c>
      <c r="G232" t="s">
        <v>15</v>
      </c>
      <c r="H232" t="s">
        <v>15</v>
      </c>
      <c r="I232" t="s">
        <v>12</v>
      </c>
    </row>
    <row r="233" spans="1:9" x14ac:dyDescent="0.3">
      <c r="A233" t="s">
        <v>483</v>
      </c>
      <c r="B233" t="s">
        <v>484</v>
      </c>
      <c r="C233" t="s">
        <v>12</v>
      </c>
      <c r="D233" t="s">
        <v>13</v>
      </c>
      <c r="E233" t="s">
        <v>14</v>
      </c>
      <c r="F233" t="s">
        <v>12</v>
      </c>
      <c r="G233" t="s">
        <v>15</v>
      </c>
      <c r="H233" t="s">
        <v>15</v>
      </c>
      <c r="I233" t="s">
        <v>12</v>
      </c>
    </row>
    <row r="234" spans="1:9" x14ac:dyDescent="0.3">
      <c r="A234" t="s">
        <v>485</v>
      </c>
      <c r="B234" t="s">
        <v>486</v>
      </c>
      <c r="C234" t="s">
        <v>12</v>
      </c>
      <c r="D234" t="s">
        <v>13</v>
      </c>
      <c r="E234" t="s">
        <v>14</v>
      </c>
      <c r="F234" t="s">
        <v>12</v>
      </c>
      <c r="G234" t="s">
        <v>15</v>
      </c>
      <c r="H234" t="s">
        <v>15</v>
      </c>
      <c r="I234" t="s">
        <v>12</v>
      </c>
    </row>
    <row r="235" spans="1:9" x14ac:dyDescent="0.3">
      <c r="A235" t="s">
        <v>487</v>
      </c>
      <c r="B235" t="s">
        <v>488</v>
      </c>
      <c r="C235" t="s">
        <v>12</v>
      </c>
      <c r="D235" t="s">
        <v>13</v>
      </c>
      <c r="E235" t="s">
        <v>14</v>
      </c>
      <c r="F235" t="s">
        <v>12</v>
      </c>
      <c r="G235" t="s">
        <v>15</v>
      </c>
      <c r="H235" t="s">
        <v>15</v>
      </c>
      <c r="I235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439E-35CB-45AD-B8BC-ED610DA30315}">
  <sheetPr filterMode="1"/>
  <dimension ref="B1:D286"/>
  <sheetViews>
    <sheetView workbookViewId="0">
      <selection activeCell="C3" sqref="C3"/>
    </sheetView>
  </sheetViews>
  <sheetFormatPr defaultRowHeight="14.4" x14ac:dyDescent="0.3"/>
  <cols>
    <col min="2" max="2" width="37" bestFit="1" customWidth="1"/>
    <col min="7" max="7" width="39.44140625" bestFit="1" customWidth="1"/>
  </cols>
  <sheetData>
    <row r="1" spans="2:4" x14ac:dyDescent="0.3">
      <c r="B1" t="s">
        <v>3962</v>
      </c>
      <c r="C1" t="s">
        <v>3966</v>
      </c>
      <c r="D1" t="s">
        <v>3967</v>
      </c>
    </row>
    <row r="2" spans="2:4" x14ac:dyDescent="0.3">
      <c r="B2" t="s">
        <v>4259</v>
      </c>
      <c r="C2">
        <v>10</v>
      </c>
      <c r="D2">
        <v>6</v>
      </c>
    </row>
    <row r="3" spans="2:4" x14ac:dyDescent="0.3">
      <c r="B3" t="s">
        <v>4036</v>
      </c>
      <c r="C3">
        <v>128</v>
      </c>
      <c r="D3">
        <v>44</v>
      </c>
    </row>
    <row r="4" spans="2:4" x14ac:dyDescent="0.3">
      <c r="B4" t="s">
        <v>4060</v>
      </c>
      <c r="C4">
        <v>72</v>
      </c>
      <c r="D4">
        <v>26</v>
      </c>
    </row>
    <row r="5" spans="2:4" x14ac:dyDescent="0.3">
      <c r="B5" t="s">
        <v>4263</v>
      </c>
      <c r="C5">
        <v>0.4</v>
      </c>
      <c r="D5">
        <v>0.2</v>
      </c>
    </row>
    <row r="6" spans="2:4" x14ac:dyDescent="0.3">
      <c r="B6" t="s">
        <v>4011</v>
      </c>
      <c r="C6">
        <v>140</v>
      </c>
      <c r="D6">
        <v>0</v>
      </c>
    </row>
    <row r="7" spans="2:4" x14ac:dyDescent="0.3">
      <c r="B7" t="s">
        <v>4089</v>
      </c>
      <c r="C7">
        <v>27</v>
      </c>
      <c r="D7">
        <v>6</v>
      </c>
    </row>
    <row r="8" spans="2:4" x14ac:dyDescent="0.3">
      <c r="B8" t="s">
        <v>4242</v>
      </c>
      <c r="C8">
        <v>125</v>
      </c>
      <c r="D8">
        <v>-80</v>
      </c>
    </row>
    <row r="9" spans="2:4" x14ac:dyDescent="0.3">
      <c r="B9" t="s">
        <v>4260</v>
      </c>
      <c r="C9">
        <v>11</v>
      </c>
      <c r="D9">
        <v>1</v>
      </c>
    </row>
    <row r="10" spans="2:4" x14ac:dyDescent="0.3">
      <c r="B10" t="s">
        <v>4045</v>
      </c>
      <c r="C10">
        <v>23</v>
      </c>
      <c r="D10">
        <v>2</v>
      </c>
    </row>
    <row r="11" spans="2:4" hidden="1" x14ac:dyDescent="0.3">
      <c r="B11" t="s">
        <v>4244</v>
      </c>
      <c r="C11">
        <v>0</v>
      </c>
      <c r="D11">
        <v>0</v>
      </c>
    </row>
    <row r="12" spans="2:4" hidden="1" x14ac:dyDescent="0.3">
      <c r="B12" t="s">
        <v>4243</v>
      </c>
      <c r="C12">
        <v>0</v>
      </c>
      <c r="D12">
        <v>0</v>
      </c>
    </row>
    <row r="13" spans="2:4" x14ac:dyDescent="0.3">
      <c r="B13" t="s">
        <v>4073</v>
      </c>
      <c r="C13">
        <v>9</v>
      </c>
      <c r="D13">
        <v>5</v>
      </c>
    </row>
    <row r="14" spans="2:4" x14ac:dyDescent="0.3">
      <c r="B14" t="s">
        <v>4027</v>
      </c>
      <c r="C14">
        <v>43</v>
      </c>
      <c r="D14">
        <v>-28</v>
      </c>
    </row>
    <row r="15" spans="2:4" x14ac:dyDescent="0.3">
      <c r="B15" t="s">
        <v>4116</v>
      </c>
      <c r="C15">
        <v>104</v>
      </c>
      <c r="D15">
        <v>2</v>
      </c>
    </row>
    <row r="16" spans="2:4" x14ac:dyDescent="0.3">
      <c r="B16" t="s">
        <v>4121</v>
      </c>
      <c r="C16">
        <v>4</v>
      </c>
      <c r="D16">
        <v>2</v>
      </c>
    </row>
    <row r="17" spans="2:4" x14ac:dyDescent="0.3">
      <c r="B17" t="s">
        <v>4184</v>
      </c>
      <c r="C17">
        <v>200</v>
      </c>
      <c r="D17">
        <v>18</v>
      </c>
    </row>
    <row r="18" spans="2:4" hidden="1" x14ac:dyDescent="0.3">
      <c r="B18" t="s">
        <v>4202</v>
      </c>
      <c r="C18">
        <v>0</v>
      </c>
      <c r="D18">
        <v>0</v>
      </c>
    </row>
    <row r="19" spans="2:4" x14ac:dyDescent="0.3">
      <c r="B19" t="s">
        <v>4185</v>
      </c>
      <c r="C19">
        <v>4</v>
      </c>
      <c r="D19">
        <v>2</v>
      </c>
    </row>
    <row r="20" spans="2:4" hidden="1" x14ac:dyDescent="0.3">
      <c r="B20" t="s">
        <v>4005</v>
      </c>
      <c r="C20">
        <v>0</v>
      </c>
      <c r="D20">
        <v>0</v>
      </c>
    </row>
    <row r="21" spans="2:4" x14ac:dyDescent="0.3">
      <c r="B21" t="s">
        <v>4004</v>
      </c>
      <c r="C21">
        <v>-5</v>
      </c>
      <c r="D21">
        <v>11</v>
      </c>
    </row>
    <row r="22" spans="2:4" x14ac:dyDescent="0.3">
      <c r="B22" t="s">
        <v>4146</v>
      </c>
      <c r="C22">
        <v>22</v>
      </c>
      <c r="D22">
        <v>2</v>
      </c>
    </row>
    <row r="23" spans="2:4" x14ac:dyDescent="0.3">
      <c r="B23" t="s">
        <v>4206</v>
      </c>
      <c r="C23">
        <v>124</v>
      </c>
      <c r="D23">
        <v>31</v>
      </c>
    </row>
    <row r="24" spans="2:4" x14ac:dyDescent="0.3">
      <c r="B24" t="s">
        <v>4284</v>
      </c>
      <c r="C24">
        <v>9</v>
      </c>
      <c r="D24">
        <v>1</v>
      </c>
    </row>
    <row r="25" spans="2:4" hidden="1" x14ac:dyDescent="0.3">
      <c r="B25" t="s">
        <v>4053</v>
      </c>
      <c r="C25">
        <v>0</v>
      </c>
      <c r="D25">
        <v>0</v>
      </c>
    </row>
    <row r="26" spans="2:4" x14ac:dyDescent="0.3">
      <c r="B26" t="s">
        <v>4232</v>
      </c>
      <c r="C26">
        <v>8</v>
      </c>
      <c r="D26">
        <v>1</v>
      </c>
    </row>
    <row r="27" spans="2:4" x14ac:dyDescent="0.3">
      <c r="B27" t="s">
        <v>4132</v>
      </c>
      <c r="C27">
        <v>20</v>
      </c>
      <c r="D27">
        <v>-8</v>
      </c>
    </row>
    <row r="28" spans="2:4" x14ac:dyDescent="0.3">
      <c r="B28" t="s">
        <v>4130</v>
      </c>
      <c r="C28">
        <v>17</v>
      </c>
      <c r="D28">
        <v>3</v>
      </c>
    </row>
    <row r="29" spans="2:4" x14ac:dyDescent="0.3">
      <c r="B29" t="s">
        <v>4199</v>
      </c>
      <c r="C29">
        <v>13</v>
      </c>
      <c r="D29">
        <v>2</v>
      </c>
    </row>
    <row r="30" spans="2:4" hidden="1" x14ac:dyDescent="0.3">
      <c r="B30" t="s">
        <v>4200</v>
      </c>
      <c r="C30">
        <v>0</v>
      </c>
      <c r="D30">
        <v>0</v>
      </c>
    </row>
    <row r="31" spans="2:4" x14ac:dyDescent="0.3">
      <c r="B31" t="s">
        <v>4217</v>
      </c>
      <c r="C31">
        <v>1</v>
      </c>
      <c r="D31">
        <v>1</v>
      </c>
    </row>
    <row r="32" spans="2:4" hidden="1" x14ac:dyDescent="0.3">
      <c r="B32" t="s">
        <v>4190</v>
      </c>
      <c r="C32">
        <v>0</v>
      </c>
      <c r="D32">
        <v>0</v>
      </c>
    </row>
    <row r="33" spans="2:4" x14ac:dyDescent="0.3">
      <c r="B33" t="s">
        <v>4189</v>
      </c>
      <c r="C33">
        <v>175</v>
      </c>
      <c r="D33">
        <v>70</v>
      </c>
    </row>
    <row r="34" spans="2:4" x14ac:dyDescent="0.3">
      <c r="B34" t="s">
        <v>4103</v>
      </c>
      <c r="C34">
        <v>1</v>
      </c>
      <c r="D34">
        <v>1</v>
      </c>
    </row>
    <row r="35" spans="2:4" x14ac:dyDescent="0.3">
      <c r="B35" t="s">
        <v>4034</v>
      </c>
      <c r="C35">
        <v>2500</v>
      </c>
      <c r="D35">
        <v>200</v>
      </c>
    </row>
    <row r="36" spans="2:4" x14ac:dyDescent="0.3">
      <c r="B36" t="s">
        <v>4096</v>
      </c>
      <c r="C36">
        <v>2500</v>
      </c>
      <c r="D36">
        <v>200</v>
      </c>
    </row>
    <row r="37" spans="2:4" x14ac:dyDescent="0.3">
      <c r="B37" t="s">
        <v>4283</v>
      </c>
      <c r="C37">
        <v>100</v>
      </c>
      <c r="D37">
        <v>50</v>
      </c>
    </row>
    <row r="38" spans="2:4" x14ac:dyDescent="0.3">
      <c r="B38" t="s">
        <v>4105</v>
      </c>
      <c r="C38">
        <v>100</v>
      </c>
      <c r="D38">
        <v>50</v>
      </c>
    </row>
    <row r="39" spans="2:4" x14ac:dyDescent="0.3">
      <c r="B39" t="s">
        <v>4161</v>
      </c>
      <c r="C39">
        <v>100</v>
      </c>
      <c r="D39">
        <v>50</v>
      </c>
    </row>
    <row r="40" spans="2:4" x14ac:dyDescent="0.3">
      <c r="B40" t="s">
        <v>4071</v>
      </c>
      <c r="C40">
        <v>1</v>
      </c>
      <c r="D40">
        <v>1</v>
      </c>
    </row>
    <row r="41" spans="2:4" x14ac:dyDescent="0.3">
      <c r="B41" t="s">
        <v>4033</v>
      </c>
      <c r="C41">
        <v>320</v>
      </c>
      <c r="D41">
        <v>92</v>
      </c>
    </row>
    <row r="42" spans="2:4" hidden="1" x14ac:dyDescent="0.3">
      <c r="B42" t="s">
        <v>4169</v>
      </c>
      <c r="C42">
        <v>0</v>
      </c>
      <c r="D42">
        <v>0</v>
      </c>
    </row>
    <row r="43" spans="2:4" x14ac:dyDescent="0.3">
      <c r="B43" t="s">
        <v>4064</v>
      </c>
      <c r="C43">
        <v>3</v>
      </c>
      <c r="D43">
        <v>2</v>
      </c>
    </row>
    <row r="44" spans="2:4" x14ac:dyDescent="0.3">
      <c r="B44" t="s">
        <v>4021</v>
      </c>
      <c r="C44">
        <v>12500</v>
      </c>
      <c r="D44">
        <v>5200</v>
      </c>
    </row>
    <row r="45" spans="2:4" x14ac:dyDescent="0.3">
      <c r="B45" t="s">
        <v>4062</v>
      </c>
      <c r="C45">
        <v>6</v>
      </c>
      <c r="D45">
        <v>4</v>
      </c>
    </row>
    <row r="46" spans="2:4" x14ac:dyDescent="0.3">
      <c r="B46" t="s">
        <v>4031</v>
      </c>
      <c r="C46">
        <v>51</v>
      </c>
      <c r="D46">
        <v>0</v>
      </c>
    </row>
    <row r="47" spans="2:4" x14ac:dyDescent="0.3">
      <c r="B47" t="s">
        <v>4237</v>
      </c>
      <c r="C47">
        <v>150</v>
      </c>
      <c r="D47">
        <v>60</v>
      </c>
    </row>
    <row r="48" spans="2:4" x14ac:dyDescent="0.3">
      <c r="B48" t="s">
        <v>4193</v>
      </c>
      <c r="C48">
        <v>3</v>
      </c>
      <c r="D48">
        <v>2</v>
      </c>
    </row>
    <row r="49" spans="2:4" x14ac:dyDescent="0.3">
      <c r="B49" t="s">
        <v>4065</v>
      </c>
      <c r="C49">
        <v>22</v>
      </c>
      <c r="D49">
        <v>-7</v>
      </c>
    </row>
    <row r="50" spans="2:4" x14ac:dyDescent="0.3">
      <c r="B50" t="s">
        <v>4176</v>
      </c>
      <c r="C50">
        <v>3</v>
      </c>
      <c r="D50">
        <v>2</v>
      </c>
    </row>
    <row r="51" spans="2:4" x14ac:dyDescent="0.3">
      <c r="B51" t="s">
        <v>4046</v>
      </c>
      <c r="C51">
        <v>10</v>
      </c>
      <c r="D51">
        <v>1</v>
      </c>
    </row>
    <row r="52" spans="2:4" hidden="1" x14ac:dyDescent="0.3">
      <c r="B52" t="s">
        <v>4125</v>
      </c>
      <c r="C52">
        <v>0</v>
      </c>
      <c r="D52">
        <v>0</v>
      </c>
    </row>
    <row r="53" spans="2:4" x14ac:dyDescent="0.3">
      <c r="B53" t="s">
        <v>4124</v>
      </c>
      <c r="C53">
        <v>60</v>
      </c>
      <c r="D53">
        <v>-8</v>
      </c>
    </row>
    <row r="54" spans="2:4" x14ac:dyDescent="0.3">
      <c r="B54" t="s">
        <v>4061</v>
      </c>
      <c r="C54">
        <v>4</v>
      </c>
      <c r="D54">
        <v>2</v>
      </c>
    </row>
    <row r="55" spans="2:4" x14ac:dyDescent="0.3">
      <c r="B55" t="s">
        <v>4215</v>
      </c>
      <c r="C55">
        <v>19</v>
      </c>
      <c r="D55">
        <v>4</v>
      </c>
    </row>
    <row r="56" spans="2:4" hidden="1" x14ac:dyDescent="0.3">
      <c r="B56" t="s">
        <v>4066</v>
      </c>
      <c r="C56">
        <v>0</v>
      </c>
      <c r="D56">
        <v>0</v>
      </c>
    </row>
    <row r="57" spans="2:4" x14ac:dyDescent="0.3">
      <c r="B57" t="s">
        <v>4210</v>
      </c>
      <c r="C57">
        <v>350</v>
      </c>
      <c r="D57">
        <v>-32</v>
      </c>
    </row>
    <row r="58" spans="2:4" hidden="1" x14ac:dyDescent="0.3">
      <c r="B58" t="s">
        <v>4211</v>
      </c>
      <c r="C58">
        <v>0</v>
      </c>
      <c r="D58">
        <v>0</v>
      </c>
    </row>
    <row r="59" spans="2:4" x14ac:dyDescent="0.3">
      <c r="B59" t="s">
        <v>4102</v>
      </c>
      <c r="C59">
        <v>174</v>
      </c>
      <c r="D59">
        <v>11</v>
      </c>
    </row>
    <row r="60" spans="2:4" x14ac:dyDescent="0.3">
      <c r="B60" t="s">
        <v>4101</v>
      </c>
      <c r="C60">
        <v>159</v>
      </c>
      <c r="D60">
        <v>-10</v>
      </c>
    </row>
    <row r="61" spans="2:4" x14ac:dyDescent="0.3">
      <c r="B61" t="s">
        <v>4050</v>
      </c>
      <c r="C61">
        <v>1</v>
      </c>
      <c r="D61">
        <v>1</v>
      </c>
    </row>
    <row r="62" spans="2:4" hidden="1" x14ac:dyDescent="0.3">
      <c r="B62" t="s">
        <v>4052</v>
      </c>
      <c r="C62">
        <v>0</v>
      </c>
      <c r="D62">
        <v>0</v>
      </c>
    </row>
    <row r="63" spans="2:4" x14ac:dyDescent="0.3">
      <c r="B63" t="s">
        <v>4051</v>
      </c>
      <c r="C63">
        <v>213</v>
      </c>
      <c r="D63">
        <v>56</v>
      </c>
    </row>
    <row r="64" spans="2:4" hidden="1" x14ac:dyDescent="0.3">
      <c r="B64" t="s">
        <v>4249</v>
      </c>
      <c r="C64">
        <v>0</v>
      </c>
      <c r="D64">
        <v>0</v>
      </c>
    </row>
    <row r="65" spans="2:4" hidden="1" x14ac:dyDescent="0.3">
      <c r="B65" t="s">
        <v>4002</v>
      </c>
      <c r="C65">
        <v>0</v>
      </c>
      <c r="D65">
        <v>0</v>
      </c>
    </row>
    <row r="66" spans="2:4" x14ac:dyDescent="0.3">
      <c r="B66" t="s">
        <v>4179</v>
      </c>
      <c r="C66">
        <v>46</v>
      </c>
      <c r="D66">
        <v>5</v>
      </c>
    </row>
    <row r="67" spans="2:4" x14ac:dyDescent="0.3">
      <c r="B67" t="s">
        <v>4285</v>
      </c>
      <c r="C67">
        <v>810</v>
      </c>
      <c r="D67">
        <v>400</v>
      </c>
    </row>
    <row r="68" spans="2:4" x14ac:dyDescent="0.3">
      <c r="B68" t="s">
        <v>4180</v>
      </c>
      <c r="C68">
        <v>146</v>
      </c>
      <c r="D68">
        <v>16</v>
      </c>
    </row>
    <row r="69" spans="2:4" x14ac:dyDescent="0.3">
      <c r="B69" t="s">
        <v>4256</v>
      </c>
      <c r="C69">
        <v>47</v>
      </c>
      <c r="D69">
        <v>18</v>
      </c>
    </row>
    <row r="70" spans="2:4" hidden="1" x14ac:dyDescent="0.3">
      <c r="B70" t="s">
        <v>4255</v>
      </c>
      <c r="C70">
        <v>0</v>
      </c>
      <c r="D70">
        <v>0</v>
      </c>
    </row>
    <row r="71" spans="2:4" x14ac:dyDescent="0.3">
      <c r="B71" t="s">
        <v>4080</v>
      </c>
      <c r="C71">
        <v>19</v>
      </c>
      <c r="D71">
        <v>-4</v>
      </c>
    </row>
    <row r="72" spans="2:4" hidden="1" x14ac:dyDescent="0.3">
      <c r="B72" t="s">
        <v>4239</v>
      </c>
      <c r="C72">
        <v>0</v>
      </c>
      <c r="D72">
        <v>0</v>
      </c>
    </row>
    <row r="73" spans="2:4" hidden="1" x14ac:dyDescent="0.3">
      <c r="B73" t="s">
        <v>4238</v>
      </c>
      <c r="C73">
        <v>0</v>
      </c>
      <c r="D73">
        <v>0</v>
      </c>
    </row>
    <row r="74" spans="2:4" x14ac:dyDescent="0.3">
      <c r="B74" t="s">
        <v>4223</v>
      </c>
      <c r="C74">
        <v>79</v>
      </c>
      <c r="D74">
        <v>30</v>
      </c>
    </row>
    <row r="75" spans="2:4" hidden="1" x14ac:dyDescent="0.3">
      <c r="B75" t="s">
        <v>4269</v>
      </c>
      <c r="C75">
        <v>0</v>
      </c>
      <c r="D75">
        <v>0</v>
      </c>
    </row>
    <row r="76" spans="2:4" x14ac:dyDescent="0.3">
      <c r="B76" t="s">
        <v>4181</v>
      </c>
      <c r="C76">
        <v>19</v>
      </c>
      <c r="D76">
        <v>4</v>
      </c>
    </row>
    <row r="77" spans="2:4" hidden="1" x14ac:dyDescent="0.3">
      <c r="B77" t="s">
        <v>4276</v>
      </c>
      <c r="C77">
        <v>0</v>
      </c>
      <c r="D77">
        <v>0</v>
      </c>
    </row>
    <row r="78" spans="2:4" x14ac:dyDescent="0.3">
      <c r="B78" t="s">
        <v>4142</v>
      </c>
      <c r="C78">
        <v>430</v>
      </c>
      <c r="D78">
        <v>131</v>
      </c>
    </row>
    <row r="79" spans="2:4" hidden="1" x14ac:dyDescent="0.3">
      <c r="B79" t="s">
        <v>4274</v>
      </c>
      <c r="C79">
        <v>0</v>
      </c>
      <c r="D79">
        <v>0</v>
      </c>
    </row>
    <row r="80" spans="2:4" x14ac:dyDescent="0.3">
      <c r="B80" t="s">
        <v>4273</v>
      </c>
      <c r="C80">
        <v>7</v>
      </c>
      <c r="D80">
        <v>-1</v>
      </c>
    </row>
    <row r="81" spans="2:4" x14ac:dyDescent="0.3">
      <c r="B81" t="s">
        <v>4227</v>
      </c>
      <c r="C81">
        <v>80</v>
      </c>
      <c r="D81">
        <v>30</v>
      </c>
    </row>
    <row r="82" spans="2:4" x14ac:dyDescent="0.3">
      <c r="B82" t="s">
        <v>4054</v>
      </c>
      <c r="C82">
        <v>680</v>
      </c>
      <c r="D82">
        <v>18</v>
      </c>
    </row>
    <row r="83" spans="2:4" hidden="1" x14ac:dyDescent="0.3">
      <c r="B83" t="s">
        <v>4111</v>
      </c>
      <c r="C83">
        <v>0</v>
      </c>
      <c r="D83">
        <v>0</v>
      </c>
    </row>
    <row r="84" spans="2:4" x14ac:dyDescent="0.3">
      <c r="B84" t="s">
        <v>4041</v>
      </c>
      <c r="C84">
        <v>400</v>
      </c>
      <c r="D84">
        <v>65</v>
      </c>
    </row>
    <row r="85" spans="2:4" hidden="1" x14ac:dyDescent="0.3">
      <c r="B85" t="s">
        <v>4241</v>
      </c>
      <c r="C85">
        <v>0</v>
      </c>
      <c r="D85">
        <v>0</v>
      </c>
    </row>
    <row r="86" spans="2:4" x14ac:dyDescent="0.3">
      <c r="B86" t="s">
        <v>4144</v>
      </c>
      <c r="C86">
        <v>290</v>
      </c>
      <c r="D86">
        <v>110</v>
      </c>
    </row>
    <row r="87" spans="2:4" x14ac:dyDescent="0.3">
      <c r="B87" t="s">
        <v>4224</v>
      </c>
      <c r="C87">
        <v>2230</v>
      </c>
      <c r="D87">
        <v>55</v>
      </c>
    </row>
    <row r="88" spans="2:4" x14ac:dyDescent="0.3">
      <c r="B88" t="s">
        <v>4233</v>
      </c>
      <c r="C88">
        <v>577</v>
      </c>
      <c r="D88">
        <v>272</v>
      </c>
    </row>
    <row r="89" spans="2:4" x14ac:dyDescent="0.3">
      <c r="B89" t="s">
        <v>4208</v>
      </c>
      <c r="C89">
        <v>6390</v>
      </c>
      <c r="D89">
        <v>3066</v>
      </c>
    </row>
    <row r="90" spans="2:4" x14ac:dyDescent="0.3">
      <c r="B90" t="s">
        <v>4219</v>
      </c>
      <c r="C90">
        <v>2500</v>
      </c>
      <c r="D90">
        <v>0</v>
      </c>
    </row>
    <row r="91" spans="2:4" hidden="1" x14ac:dyDescent="0.3">
      <c r="B91" t="s">
        <v>4220</v>
      </c>
      <c r="C91">
        <v>0</v>
      </c>
      <c r="D91">
        <v>0</v>
      </c>
    </row>
    <row r="92" spans="2:4" hidden="1" x14ac:dyDescent="0.3">
      <c r="B92" t="s">
        <v>4222</v>
      </c>
      <c r="C92">
        <v>0</v>
      </c>
      <c r="D92">
        <v>0</v>
      </c>
    </row>
    <row r="93" spans="2:4" hidden="1" x14ac:dyDescent="0.3">
      <c r="B93" t="s">
        <v>4253</v>
      </c>
      <c r="C93">
        <v>0</v>
      </c>
      <c r="D93">
        <v>0</v>
      </c>
    </row>
    <row r="94" spans="2:4" hidden="1" x14ac:dyDescent="0.3">
      <c r="B94" t="s">
        <v>4221</v>
      </c>
      <c r="C94">
        <v>0</v>
      </c>
      <c r="D94">
        <v>0</v>
      </c>
    </row>
    <row r="95" spans="2:4" x14ac:dyDescent="0.3">
      <c r="B95" t="s">
        <v>4160</v>
      </c>
      <c r="C95">
        <v>75</v>
      </c>
      <c r="D95">
        <v>293</v>
      </c>
    </row>
    <row r="96" spans="2:4" x14ac:dyDescent="0.3">
      <c r="B96" t="s">
        <v>4059</v>
      </c>
      <c r="C96">
        <v>200</v>
      </c>
      <c r="D96">
        <v>100</v>
      </c>
    </row>
    <row r="97" spans="2:4" x14ac:dyDescent="0.3">
      <c r="B97" t="s">
        <v>4118</v>
      </c>
      <c r="C97">
        <v>1200</v>
      </c>
      <c r="D97">
        <v>500</v>
      </c>
    </row>
    <row r="98" spans="2:4" x14ac:dyDescent="0.3">
      <c r="B98" t="s">
        <v>4117</v>
      </c>
      <c r="C98">
        <v>475</v>
      </c>
      <c r="D98">
        <v>70</v>
      </c>
    </row>
    <row r="99" spans="2:4" x14ac:dyDescent="0.3">
      <c r="B99" t="s">
        <v>4070</v>
      </c>
      <c r="C99">
        <v>43</v>
      </c>
      <c r="D99">
        <v>11</v>
      </c>
    </row>
    <row r="100" spans="2:4" x14ac:dyDescent="0.3">
      <c r="B100" t="s">
        <v>4010</v>
      </c>
      <c r="C100">
        <v>9</v>
      </c>
      <c r="D100">
        <v>5</v>
      </c>
    </row>
    <row r="101" spans="2:4" x14ac:dyDescent="0.3">
      <c r="B101" t="s">
        <v>4120</v>
      </c>
      <c r="C101">
        <v>63</v>
      </c>
      <c r="D101">
        <v>16</v>
      </c>
    </row>
    <row r="102" spans="2:4" x14ac:dyDescent="0.3">
      <c r="B102" t="s">
        <v>4016</v>
      </c>
      <c r="C102">
        <v>256</v>
      </c>
      <c r="D102">
        <v>110</v>
      </c>
    </row>
    <row r="103" spans="2:4" x14ac:dyDescent="0.3">
      <c r="B103" t="s">
        <v>4252</v>
      </c>
      <c r="C103">
        <v>157</v>
      </c>
      <c r="D103">
        <v>17</v>
      </c>
    </row>
    <row r="104" spans="2:4" x14ac:dyDescent="0.3">
      <c r="B104" t="s">
        <v>4235</v>
      </c>
      <c r="C104">
        <v>172</v>
      </c>
      <c r="D104">
        <v>39</v>
      </c>
    </row>
    <row r="105" spans="2:4" x14ac:dyDescent="0.3">
      <c r="B105" t="s">
        <v>4172</v>
      </c>
      <c r="C105">
        <v>22</v>
      </c>
      <c r="D105">
        <v>2</v>
      </c>
    </row>
    <row r="106" spans="2:4" x14ac:dyDescent="0.3">
      <c r="B106" t="s">
        <v>4164</v>
      </c>
      <c r="C106">
        <v>14</v>
      </c>
      <c r="D106">
        <v>1</v>
      </c>
    </row>
    <row r="107" spans="2:4" x14ac:dyDescent="0.3">
      <c r="B107" t="s">
        <v>4192</v>
      </c>
      <c r="C107">
        <v>1</v>
      </c>
      <c r="D107">
        <v>-11</v>
      </c>
    </row>
    <row r="108" spans="2:4" x14ac:dyDescent="0.3">
      <c r="B108" t="s">
        <v>4165</v>
      </c>
      <c r="C108">
        <v>23</v>
      </c>
      <c r="D108">
        <v>4</v>
      </c>
    </row>
    <row r="109" spans="2:4" hidden="1" x14ac:dyDescent="0.3">
      <c r="B109" t="s">
        <v>4068</v>
      </c>
      <c r="C109">
        <v>0</v>
      </c>
      <c r="D109">
        <v>0</v>
      </c>
    </row>
    <row r="110" spans="2:4" x14ac:dyDescent="0.3">
      <c r="B110" t="s">
        <v>4167</v>
      </c>
      <c r="C110">
        <v>27</v>
      </c>
      <c r="D110">
        <v>5</v>
      </c>
    </row>
    <row r="111" spans="2:4" hidden="1" x14ac:dyDescent="0.3">
      <c r="B111" t="s">
        <v>4191</v>
      </c>
      <c r="C111">
        <v>0</v>
      </c>
      <c r="D111">
        <v>0</v>
      </c>
    </row>
    <row r="112" spans="2:4" hidden="1" x14ac:dyDescent="0.3">
      <c r="B112" t="s">
        <v>4162</v>
      </c>
      <c r="C112">
        <v>0</v>
      </c>
      <c r="D112">
        <v>0</v>
      </c>
    </row>
    <row r="113" spans="2:4" hidden="1" x14ac:dyDescent="0.3">
      <c r="B113" t="s">
        <v>4171</v>
      </c>
      <c r="C113">
        <v>0</v>
      </c>
      <c r="D113">
        <v>0</v>
      </c>
    </row>
    <row r="114" spans="2:4" hidden="1" x14ac:dyDescent="0.3">
      <c r="B114" t="s">
        <v>4174</v>
      </c>
      <c r="C114">
        <v>0</v>
      </c>
      <c r="D114">
        <v>0</v>
      </c>
    </row>
    <row r="115" spans="2:4" hidden="1" x14ac:dyDescent="0.3">
      <c r="B115" t="s">
        <v>4175</v>
      </c>
      <c r="C115">
        <v>0</v>
      </c>
      <c r="D115">
        <v>0</v>
      </c>
    </row>
    <row r="116" spans="2:4" x14ac:dyDescent="0.3">
      <c r="B116" t="s">
        <v>4098</v>
      </c>
      <c r="C116">
        <v>210</v>
      </c>
      <c r="D116">
        <v>70</v>
      </c>
    </row>
    <row r="117" spans="2:4" x14ac:dyDescent="0.3">
      <c r="B117" t="s">
        <v>4069</v>
      </c>
      <c r="C117">
        <v>50</v>
      </c>
      <c r="D117">
        <v>8</v>
      </c>
    </row>
    <row r="118" spans="2:4" hidden="1" x14ac:dyDescent="0.3">
      <c r="B118" t="s">
        <v>4168</v>
      </c>
      <c r="C118">
        <v>0</v>
      </c>
      <c r="D118">
        <v>0</v>
      </c>
    </row>
    <row r="119" spans="2:4" x14ac:dyDescent="0.3">
      <c r="B119" t="s">
        <v>4067</v>
      </c>
      <c r="C119">
        <v>1149</v>
      </c>
      <c r="D119">
        <v>514</v>
      </c>
    </row>
    <row r="120" spans="2:4" x14ac:dyDescent="0.3">
      <c r="B120" t="s">
        <v>4058</v>
      </c>
      <c r="C120">
        <v>260</v>
      </c>
      <c r="D120">
        <v>150</v>
      </c>
    </row>
    <row r="121" spans="2:4" x14ac:dyDescent="0.3">
      <c r="B121" t="s">
        <v>4107</v>
      </c>
      <c r="C121">
        <v>1</v>
      </c>
      <c r="D121">
        <v>1</v>
      </c>
    </row>
    <row r="122" spans="2:4" x14ac:dyDescent="0.3">
      <c r="B122" t="s">
        <v>4166</v>
      </c>
      <c r="C122">
        <v>1</v>
      </c>
      <c r="D122">
        <v>1</v>
      </c>
    </row>
    <row r="123" spans="2:4" x14ac:dyDescent="0.3">
      <c r="B123" t="s">
        <v>4275</v>
      </c>
      <c r="C123">
        <v>123</v>
      </c>
      <c r="D123">
        <v>14</v>
      </c>
    </row>
    <row r="124" spans="2:4" x14ac:dyDescent="0.3">
      <c r="B124" t="s">
        <v>4228</v>
      </c>
      <c r="C124">
        <v>410</v>
      </c>
      <c r="D124">
        <v>200</v>
      </c>
    </row>
    <row r="125" spans="2:4" x14ac:dyDescent="0.3">
      <c r="B125" t="s">
        <v>4150</v>
      </c>
      <c r="C125">
        <v>440</v>
      </c>
      <c r="D125">
        <v>250</v>
      </c>
    </row>
    <row r="126" spans="2:4" x14ac:dyDescent="0.3">
      <c r="B126" t="s">
        <v>4268</v>
      </c>
      <c r="C126">
        <v>52</v>
      </c>
      <c r="D126">
        <v>21</v>
      </c>
    </row>
    <row r="127" spans="2:4" x14ac:dyDescent="0.3">
      <c r="B127" t="s">
        <v>4024</v>
      </c>
      <c r="C127">
        <v>9</v>
      </c>
      <c r="D127">
        <v>5</v>
      </c>
    </row>
    <row r="128" spans="2:4" x14ac:dyDescent="0.3">
      <c r="B128" t="s">
        <v>4277</v>
      </c>
      <c r="C128">
        <v>41</v>
      </c>
      <c r="D128">
        <v>5</v>
      </c>
    </row>
    <row r="129" spans="2:4" x14ac:dyDescent="0.3">
      <c r="B129" t="s">
        <v>4110</v>
      </c>
      <c r="C129">
        <v>5</v>
      </c>
      <c r="D129">
        <v>1</v>
      </c>
    </row>
    <row r="130" spans="2:4" x14ac:dyDescent="0.3">
      <c r="B130" t="s">
        <v>4079</v>
      </c>
      <c r="C130">
        <v>3</v>
      </c>
      <c r="D130">
        <v>2</v>
      </c>
    </row>
    <row r="131" spans="2:4" x14ac:dyDescent="0.3">
      <c r="B131" t="s">
        <v>4009</v>
      </c>
      <c r="C131">
        <v>21</v>
      </c>
      <c r="D131">
        <v>4</v>
      </c>
    </row>
    <row r="132" spans="2:4" x14ac:dyDescent="0.3">
      <c r="B132" t="s">
        <v>4077</v>
      </c>
      <c r="C132">
        <v>6</v>
      </c>
      <c r="D132">
        <v>2</v>
      </c>
    </row>
    <row r="133" spans="2:4" x14ac:dyDescent="0.3">
      <c r="B133" t="s">
        <v>4035</v>
      </c>
      <c r="C133">
        <v>24</v>
      </c>
      <c r="D133">
        <v>-16</v>
      </c>
    </row>
    <row r="134" spans="2:4" x14ac:dyDescent="0.3">
      <c r="B134" t="s">
        <v>4133</v>
      </c>
      <c r="C134">
        <v>144</v>
      </c>
      <c r="D134">
        <v>54.6</v>
      </c>
    </row>
    <row r="135" spans="2:4" x14ac:dyDescent="0.3">
      <c r="B135" t="s">
        <v>4106</v>
      </c>
      <c r="C135">
        <v>9</v>
      </c>
      <c r="D135">
        <v>1</v>
      </c>
    </row>
    <row r="136" spans="2:4" x14ac:dyDescent="0.3">
      <c r="B136" t="s">
        <v>4158</v>
      </c>
      <c r="C136">
        <v>53</v>
      </c>
      <c r="D136">
        <v>39</v>
      </c>
    </row>
    <row r="137" spans="2:4" x14ac:dyDescent="0.3">
      <c r="B137" t="s">
        <v>4090</v>
      </c>
      <c r="C137">
        <v>213</v>
      </c>
      <c r="D137">
        <v>62</v>
      </c>
    </row>
    <row r="138" spans="2:4" x14ac:dyDescent="0.3">
      <c r="B138" t="s">
        <v>4091</v>
      </c>
      <c r="C138">
        <v>213</v>
      </c>
      <c r="D138">
        <v>62</v>
      </c>
    </row>
    <row r="139" spans="2:4" x14ac:dyDescent="0.3">
      <c r="B139" t="s">
        <v>4159</v>
      </c>
      <c r="C139">
        <v>56</v>
      </c>
      <c r="D139">
        <v>45</v>
      </c>
    </row>
    <row r="140" spans="2:4" x14ac:dyDescent="0.3">
      <c r="B140" t="s">
        <v>4112</v>
      </c>
      <c r="C140">
        <v>19</v>
      </c>
      <c r="D140">
        <v>5</v>
      </c>
    </row>
    <row r="141" spans="2:4" hidden="1" x14ac:dyDescent="0.3">
      <c r="B141" t="s">
        <v>4084</v>
      </c>
      <c r="C141">
        <v>0</v>
      </c>
      <c r="D141">
        <v>0</v>
      </c>
    </row>
    <row r="142" spans="2:4" hidden="1" x14ac:dyDescent="0.3">
      <c r="B142" t="s">
        <v>4134</v>
      </c>
      <c r="C142">
        <v>0</v>
      </c>
      <c r="D142">
        <v>0</v>
      </c>
    </row>
    <row r="143" spans="2:4" x14ac:dyDescent="0.3">
      <c r="B143" t="s">
        <v>4006</v>
      </c>
      <c r="C143">
        <v>17</v>
      </c>
      <c r="D143">
        <v>2</v>
      </c>
    </row>
    <row r="144" spans="2:4" x14ac:dyDescent="0.3">
      <c r="B144" t="s">
        <v>4007</v>
      </c>
      <c r="C144">
        <v>10</v>
      </c>
      <c r="D144">
        <v>0</v>
      </c>
    </row>
    <row r="145" spans="2:4" hidden="1" x14ac:dyDescent="0.3">
      <c r="B145" t="s">
        <v>4043</v>
      </c>
      <c r="C145">
        <v>0</v>
      </c>
      <c r="D145">
        <v>0</v>
      </c>
    </row>
    <row r="146" spans="2:4" x14ac:dyDescent="0.3">
      <c r="B146" t="s">
        <v>4279</v>
      </c>
      <c r="C146">
        <v>10</v>
      </c>
      <c r="D146">
        <v>5</v>
      </c>
    </row>
    <row r="147" spans="2:4" x14ac:dyDescent="0.3">
      <c r="B147" t="s">
        <v>4186</v>
      </c>
      <c r="C147">
        <v>550</v>
      </c>
      <c r="D147">
        <v>150</v>
      </c>
    </row>
    <row r="148" spans="2:4" hidden="1" x14ac:dyDescent="0.3">
      <c r="B148" t="s">
        <v>4123</v>
      </c>
      <c r="C148">
        <v>0</v>
      </c>
      <c r="D148">
        <v>0</v>
      </c>
    </row>
    <row r="149" spans="2:4" hidden="1" x14ac:dyDescent="0.3">
      <c r="B149" t="s">
        <v>4248</v>
      </c>
      <c r="C149">
        <v>0</v>
      </c>
      <c r="D149">
        <v>0</v>
      </c>
    </row>
    <row r="150" spans="2:4" hidden="1" x14ac:dyDescent="0.3">
      <c r="B150" t="s">
        <v>4038</v>
      </c>
      <c r="C150">
        <v>0</v>
      </c>
      <c r="D150">
        <v>0</v>
      </c>
    </row>
    <row r="151" spans="2:4" x14ac:dyDescent="0.3">
      <c r="B151" t="s">
        <v>4044</v>
      </c>
      <c r="C151">
        <v>111</v>
      </c>
      <c r="D151">
        <v>58</v>
      </c>
    </row>
    <row r="152" spans="2:4" x14ac:dyDescent="0.3">
      <c r="B152" t="s">
        <v>4240</v>
      </c>
      <c r="C152">
        <v>150</v>
      </c>
      <c r="D152">
        <v>80</v>
      </c>
    </row>
    <row r="153" spans="2:4" hidden="1" x14ac:dyDescent="0.3">
      <c r="B153" t="s">
        <v>4131</v>
      </c>
      <c r="C153">
        <v>0</v>
      </c>
      <c r="D153">
        <v>0</v>
      </c>
    </row>
    <row r="154" spans="2:4" x14ac:dyDescent="0.3">
      <c r="B154" t="s">
        <v>4097</v>
      </c>
      <c r="C154">
        <v>50</v>
      </c>
      <c r="D154">
        <v>20</v>
      </c>
    </row>
    <row r="155" spans="2:4" x14ac:dyDescent="0.3">
      <c r="B155" t="s">
        <v>4280</v>
      </c>
      <c r="C155">
        <v>150</v>
      </c>
      <c r="D155">
        <v>80</v>
      </c>
    </row>
    <row r="156" spans="2:4" x14ac:dyDescent="0.3">
      <c r="B156" t="s">
        <v>4029</v>
      </c>
      <c r="C156">
        <v>105</v>
      </c>
      <c r="D156">
        <v>-33</v>
      </c>
    </row>
    <row r="157" spans="2:4" x14ac:dyDescent="0.3">
      <c r="B157" t="s">
        <v>4135</v>
      </c>
      <c r="C157">
        <v>500</v>
      </c>
      <c r="D157">
        <v>200</v>
      </c>
    </row>
    <row r="158" spans="2:4" x14ac:dyDescent="0.3">
      <c r="B158" t="s">
        <v>4039</v>
      </c>
      <c r="C158">
        <v>298</v>
      </c>
      <c r="D158">
        <v>10</v>
      </c>
    </row>
    <row r="159" spans="2:4" hidden="1" x14ac:dyDescent="0.3">
      <c r="B159" t="s">
        <v>4030</v>
      </c>
      <c r="C159">
        <v>0</v>
      </c>
      <c r="D159">
        <v>0</v>
      </c>
    </row>
    <row r="160" spans="2:4" x14ac:dyDescent="0.3">
      <c r="B160" t="s">
        <v>4231</v>
      </c>
      <c r="C160">
        <v>5000</v>
      </c>
      <c r="D160">
        <v>50</v>
      </c>
    </row>
    <row r="161" spans="2:4" x14ac:dyDescent="0.3">
      <c r="B161" t="s">
        <v>4012</v>
      </c>
      <c r="C161">
        <v>5</v>
      </c>
      <c r="D161">
        <v>-7</v>
      </c>
    </row>
    <row r="162" spans="2:4" x14ac:dyDescent="0.3">
      <c r="B162" t="s">
        <v>4155</v>
      </c>
      <c r="C162">
        <v>19</v>
      </c>
      <c r="D162">
        <v>2</v>
      </c>
    </row>
    <row r="163" spans="2:4" x14ac:dyDescent="0.3">
      <c r="B163" t="s">
        <v>4113</v>
      </c>
      <c r="C163">
        <v>6</v>
      </c>
      <c r="D163">
        <v>1</v>
      </c>
    </row>
    <row r="164" spans="2:4" x14ac:dyDescent="0.3">
      <c r="B164" t="s">
        <v>4195</v>
      </c>
      <c r="C164">
        <v>6</v>
      </c>
      <c r="D164">
        <v>2</v>
      </c>
    </row>
    <row r="165" spans="2:4" hidden="1" x14ac:dyDescent="0.3">
      <c r="B165" t="s">
        <v>4147</v>
      </c>
      <c r="C165">
        <v>0</v>
      </c>
      <c r="D165">
        <v>0</v>
      </c>
    </row>
    <row r="166" spans="2:4" hidden="1" x14ac:dyDescent="0.3">
      <c r="B166" t="s">
        <v>4254</v>
      </c>
      <c r="C166">
        <v>0</v>
      </c>
      <c r="D166">
        <v>0</v>
      </c>
    </row>
    <row r="167" spans="2:4" x14ac:dyDescent="0.3">
      <c r="B167" t="s">
        <v>4145</v>
      </c>
      <c r="C167">
        <v>614</v>
      </c>
      <c r="D167">
        <v>400</v>
      </c>
    </row>
    <row r="168" spans="2:4" hidden="1" x14ac:dyDescent="0.3">
      <c r="B168" t="s">
        <v>4100</v>
      </c>
      <c r="C168">
        <v>0</v>
      </c>
      <c r="D168">
        <v>0</v>
      </c>
    </row>
    <row r="169" spans="2:4" x14ac:dyDescent="0.3">
      <c r="B169" t="s">
        <v>4099</v>
      </c>
      <c r="C169">
        <v>1140</v>
      </c>
      <c r="D169">
        <v>50</v>
      </c>
    </row>
    <row r="170" spans="2:4" x14ac:dyDescent="0.3">
      <c r="B170" t="s">
        <v>4225</v>
      </c>
      <c r="C170">
        <v>50</v>
      </c>
      <c r="D170">
        <v>25</v>
      </c>
    </row>
    <row r="171" spans="2:4" hidden="1" x14ac:dyDescent="0.3">
      <c r="B171" t="s">
        <v>4226</v>
      </c>
      <c r="C171">
        <v>0</v>
      </c>
      <c r="D171">
        <v>0</v>
      </c>
    </row>
    <row r="172" spans="2:4" hidden="1" x14ac:dyDescent="0.3">
      <c r="B172" t="s">
        <v>4085</v>
      </c>
      <c r="C172">
        <v>0</v>
      </c>
      <c r="D172">
        <v>0</v>
      </c>
    </row>
    <row r="173" spans="2:4" hidden="1" x14ac:dyDescent="0.3">
      <c r="B173" t="s">
        <v>4128</v>
      </c>
      <c r="C173">
        <v>0</v>
      </c>
      <c r="D173">
        <v>0</v>
      </c>
    </row>
    <row r="174" spans="2:4" hidden="1" x14ac:dyDescent="0.3">
      <c r="B174" t="s">
        <v>4127</v>
      </c>
      <c r="C174">
        <v>0</v>
      </c>
      <c r="D174">
        <v>0</v>
      </c>
    </row>
    <row r="175" spans="2:4" hidden="1" x14ac:dyDescent="0.3">
      <c r="B175" t="s">
        <v>4014</v>
      </c>
      <c r="C175">
        <v>0</v>
      </c>
      <c r="D175">
        <v>0</v>
      </c>
    </row>
    <row r="176" spans="2:4" x14ac:dyDescent="0.3">
      <c r="B176" t="s">
        <v>4013</v>
      </c>
      <c r="C176">
        <v>22</v>
      </c>
      <c r="D176">
        <v>-13</v>
      </c>
    </row>
    <row r="177" spans="2:4" x14ac:dyDescent="0.3">
      <c r="B177" t="s">
        <v>4270</v>
      </c>
      <c r="C177">
        <v>20</v>
      </c>
      <c r="D177">
        <v>22</v>
      </c>
    </row>
    <row r="178" spans="2:4" hidden="1" x14ac:dyDescent="0.3">
      <c r="B178" t="s">
        <v>4104</v>
      </c>
      <c r="C178">
        <v>0</v>
      </c>
      <c r="D178">
        <v>0</v>
      </c>
    </row>
    <row r="179" spans="2:4" x14ac:dyDescent="0.3">
      <c r="B179" t="s">
        <v>4136</v>
      </c>
      <c r="C179">
        <v>200</v>
      </c>
      <c r="D179">
        <v>100</v>
      </c>
    </row>
    <row r="180" spans="2:4" x14ac:dyDescent="0.3">
      <c r="B180" t="s">
        <v>4201</v>
      </c>
      <c r="C180">
        <v>350</v>
      </c>
      <c r="D180">
        <v>80</v>
      </c>
    </row>
    <row r="181" spans="2:4" x14ac:dyDescent="0.3">
      <c r="B181" t="s">
        <v>4177</v>
      </c>
      <c r="C181">
        <v>100</v>
      </c>
      <c r="D181">
        <v>40</v>
      </c>
    </row>
    <row r="182" spans="2:4" x14ac:dyDescent="0.3">
      <c r="B182" t="s">
        <v>4271</v>
      </c>
      <c r="C182">
        <v>92</v>
      </c>
      <c r="D182">
        <v>40</v>
      </c>
    </row>
    <row r="183" spans="2:4" x14ac:dyDescent="0.3">
      <c r="B183" t="s">
        <v>4163</v>
      </c>
      <c r="C183">
        <v>1</v>
      </c>
      <c r="D183">
        <v>1</v>
      </c>
    </row>
    <row r="184" spans="2:4" x14ac:dyDescent="0.3">
      <c r="B184" t="s">
        <v>4278</v>
      </c>
      <c r="C184">
        <v>1</v>
      </c>
      <c r="D184">
        <v>1</v>
      </c>
    </row>
    <row r="185" spans="2:4" x14ac:dyDescent="0.3">
      <c r="B185" t="s">
        <v>4246</v>
      </c>
      <c r="C185">
        <v>13</v>
      </c>
      <c r="D185">
        <v>6</v>
      </c>
    </row>
    <row r="186" spans="2:4" x14ac:dyDescent="0.3">
      <c r="B186" t="s">
        <v>4008</v>
      </c>
      <c r="C186">
        <v>429</v>
      </c>
      <c r="D186">
        <v>230</v>
      </c>
    </row>
    <row r="187" spans="2:4" x14ac:dyDescent="0.3">
      <c r="B187" t="s">
        <v>4207</v>
      </c>
      <c r="C187">
        <v>7</v>
      </c>
      <c r="D187">
        <v>2</v>
      </c>
    </row>
    <row r="188" spans="2:4" x14ac:dyDescent="0.3">
      <c r="B188" t="s">
        <v>4138</v>
      </c>
      <c r="C188">
        <v>7</v>
      </c>
      <c r="D188">
        <v>1</v>
      </c>
    </row>
    <row r="189" spans="2:4" x14ac:dyDescent="0.3">
      <c r="B189" t="s">
        <v>4022</v>
      </c>
      <c r="C189">
        <v>13</v>
      </c>
      <c r="D189">
        <v>1</v>
      </c>
    </row>
    <row r="190" spans="2:4" x14ac:dyDescent="0.3">
      <c r="B190" t="s">
        <v>4023</v>
      </c>
      <c r="C190">
        <v>33</v>
      </c>
      <c r="D190">
        <v>4</v>
      </c>
    </row>
    <row r="191" spans="2:4" x14ac:dyDescent="0.3">
      <c r="B191" t="s">
        <v>4143</v>
      </c>
      <c r="C191">
        <v>87</v>
      </c>
      <c r="D191">
        <v>-1</v>
      </c>
    </row>
    <row r="192" spans="2:4" x14ac:dyDescent="0.3">
      <c r="B192" t="s">
        <v>4203</v>
      </c>
      <c r="C192">
        <v>22</v>
      </c>
      <c r="D192">
        <v>5</v>
      </c>
    </row>
    <row r="193" spans="2:4" hidden="1" x14ac:dyDescent="0.3">
      <c r="B193" t="s">
        <v>4204</v>
      </c>
      <c r="C193">
        <v>0</v>
      </c>
      <c r="D193">
        <v>0</v>
      </c>
    </row>
    <row r="194" spans="2:4" hidden="1" x14ac:dyDescent="0.3">
      <c r="B194" t="s">
        <v>4088</v>
      </c>
      <c r="C194">
        <v>0</v>
      </c>
      <c r="D194">
        <v>0</v>
      </c>
    </row>
    <row r="195" spans="2:4" x14ac:dyDescent="0.3">
      <c r="B195" t="s">
        <v>4087</v>
      </c>
      <c r="C195">
        <v>23</v>
      </c>
      <c r="D195">
        <v>20</v>
      </c>
    </row>
    <row r="196" spans="2:4" x14ac:dyDescent="0.3">
      <c r="B196" t="s">
        <v>4234</v>
      </c>
      <c r="C196">
        <v>9</v>
      </c>
      <c r="D196">
        <v>3</v>
      </c>
    </row>
    <row r="197" spans="2:4" x14ac:dyDescent="0.3">
      <c r="B197" t="s">
        <v>4115</v>
      </c>
      <c r="C197">
        <v>24</v>
      </c>
      <c r="D197">
        <v>16</v>
      </c>
    </row>
    <row r="198" spans="2:4" x14ac:dyDescent="0.3">
      <c r="B198" t="s">
        <v>4247</v>
      </c>
      <c r="C198">
        <v>7</v>
      </c>
      <c r="D198">
        <v>1</v>
      </c>
    </row>
    <row r="199" spans="2:4" x14ac:dyDescent="0.3">
      <c r="B199" t="s">
        <v>4042</v>
      </c>
      <c r="C199">
        <v>8</v>
      </c>
      <c r="D199">
        <v>3</v>
      </c>
    </row>
    <row r="200" spans="2:4" hidden="1" x14ac:dyDescent="0.3">
      <c r="B200" t="s">
        <v>4126</v>
      </c>
      <c r="C200">
        <v>0</v>
      </c>
      <c r="D200">
        <v>0</v>
      </c>
    </row>
    <row r="201" spans="2:4" hidden="1" x14ac:dyDescent="0.3">
      <c r="B201" t="s">
        <v>4137</v>
      </c>
      <c r="C201">
        <v>0</v>
      </c>
      <c r="D201">
        <v>0</v>
      </c>
    </row>
    <row r="202" spans="2:4" x14ac:dyDescent="0.3">
      <c r="B202" t="s">
        <v>4245</v>
      </c>
      <c r="C202">
        <v>114</v>
      </c>
      <c r="D202">
        <v>30</v>
      </c>
    </row>
    <row r="203" spans="2:4" x14ac:dyDescent="0.3">
      <c r="B203" t="s">
        <v>4205</v>
      </c>
      <c r="C203">
        <v>245</v>
      </c>
      <c r="D203">
        <v>75</v>
      </c>
    </row>
    <row r="204" spans="2:4" x14ac:dyDescent="0.3">
      <c r="B204" t="s">
        <v>4178</v>
      </c>
      <c r="C204">
        <v>23</v>
      </c>
      <c r="D204">
        <v>4</v>
      </c>
    </row>
    <row r="205" spans="2:4" x14ac:dyDescent="0.3">
      <c r="B205" t="s">
        <v>4057</v>
      </c>
      <c r="C205">
        <v>97</v>
      </c>
      <c r="D205">
        <v>4</v>
      </c>
    </row>
    <row r="206" spans="2:4" hidden="1" x14ac:dyDescent="0.3">
      <c r="B206" t="s">
        <v>4056</v>
      </c>
      <c r="C206">
        <v>0</v>
      </c>
      <c r="D206">
        <v>0</v>
      </c>
    </row>
    <row r="207" spans="2:4" x14ac:dyDescent="0.3">
      <c r="B207" t="s">
        <v>4095</v>
      </c>
      <c r="C207">
        <v>27</v>
      </c>
      <c r="D207">
        <v>3</v>
      </c>
    </row>
    <row r="208" spans="2:4" x14ac:dyDescent="0.3">
      <c r="B208" t="s">
        <v>4272</v>
      </c>
      <c r="C208">
        <v>36</v>
      </c>
      <c r="D208">
        <v>15</v>
      </c>
    </row>
    <row r="209" spans="2:4" x14ac:dyDescent="0.3">
      <c r="B209" t="s">
        <v>4216</v>
      </c>
      <c r="C209">
        <v>4</v>
      </c>
      <c r="D209">
        <v>3</v>
      </c>
    </row>
    <row r="210" spans="2:4" x14ac:dyDescent="0.3">
      <c r="B210" t="s">
        <v>4037</v>
      </c>
      <c r="C210">
        <v>174</v>
      </c>
      <c r="D210">
        <v>21</v>
      </c>
    </row>
    <row r="211" spans="2:4" hidden="1" x14ac:dyDescent="0.3">
      <c r="B211" t="s">
        <v>4076</v>
      </c>
      <c r="C211">
        <v>0</v>
      </c>
      <c r="D211">
        <v>0</v>
      </c>
    </row>
    <row r="212" spans="2:4" x14ac:dyDescent="0.3">
      <c r="B212" t="s">
        <v>4075</v>
      </c>
      <c r="C212">
        <v>275</v>
      </c>
      <c r="D212">
        <v>115</v>
      </c>
    </row>
    <row r="213" spans="2:4" x14ac:dyDescent="0.3">
      <c r="B213" t="s">
        <v>4048</v>
      </c>
      <c r="C213">
        <v>10</v>
      </c>
      <c r="D213">
        <v>5</v>
      </c>
    </row>
    <row r="214" spans="2:4" x14ac:dyDescent="0.3">
      <c r="B214" t="s">
        <v>4114</v>
      </c>
      <c r="C214">
        <v>5</v>
      </c>
      <c r="D214">
        <v>-1</v>
      </c>
    </row>
    <row r="215" spans="2:4" x14ac:dyDescent="0.3">
      <c r="B215" t="s">
        <v>4170</v>
      </c>
      <c r="C215">
        <v>16</v>
      </c>
      <c r="D215">
        <v>5</v>
      </c>
    </row>
    <row r="216" spans="2:4" x14ac:dyDescent="0.3">
      <c r="B216" t="s">
        <v>4083</v>
      </c>
      <c r="C216">
        <v>220</v>
      </c>
      <c r="D216">
        <v>0</v>
      </c>
    </row>
    <row r="217" spans="2:4" x14ac:dyDescent="0.3">
      <c r="B217" t="s">
        <v>4082</v>
      </c>
      <c r="C217">
        <v>7</v>
      </c>
      <c r="D217">
        <v>1</v>
      </c>
    </row>
    <row r="218" spans="2:4" x14ac:dyDescent="0.3">
      <c r="B218" t="s">
        <v>4081</v>
      </c>
      <c r="C218">
        <v>217</v>
      </c>
      <c r="D218">
        <v>45</v>
      </c>
    </row>
    <row r="219" spans="2:4" x14ac:dyDescent="0.3">
      <c r="B219" t="s">
        <v>4149</v>
      </c>
      <c r="C219">
        <v>5</v>
      </c>
      <c r="D219">
        <v>1</v>
      </c>
    </row>
    <row r="220" spans="2:4" x14ac:dyDescent="0.3">
      <c r="B220" t="s">
        <v>4209</v>
      </c>
      <c r="C220">
        <v>1</v>
      </c>
      <c r="D220">
        <v>1</v>
      </c>
    </row>
    <row r="221" spans="2:4" x14ac:dyDescent="0.3">
      <c r="B221" t="s">
        <v>4264</v>
      </c>
      <c r="C221">
        <v>220</v>
      </c>
      <c r="D221">
        <v>42</v>
      </c>
    </row>
    <row r="222" spans="2:4" x14ac:dyDescent="0.3">
      <c r="B222" t="s">
        <v>4026</v>
      </c>
      <c r="C222">
        <v>5</v>
      </c>
      <c r="D222">
        <v>1</v>
      </c>
    </row>
    <row r="223" spans="2:4" x14ac:dyDescent="0.3">
      <c r="B223" t="s">
        <v>4074</v>
      </c>
      <c r="C223">
        <v>16</v>
      </c>
      <c r="D223">
        <v>2</v>
      </c>
    </row>
    <row r="224" spans="2:4" x14ac:dyDescent="0.3">
      <c r="B224" t="s">
        <v>4047</v>
      </c>
      <c r="C224">
        <v>14</v>
      </c>
      <c r="D224">
        <v>6</v>
      </c>
    </row>
    <row r="225" spans="2:4" x14ac:dyDescent="0.3">
      <c r="B225" t="s">
        <v>4003</v>
      </c>
      <c r="C225">
        <v>5</v>
      </c>
      <c r="D225">
        <v>1</v>
      </c>
    </row>
    <row r="226" spans="2:4" hidden="1" x14ac:dyDescent="0.3">
      <c r="B226" t="s">
        <v>4266</v>
      </c>
      <c r="C226">
        <v>0</v>
      </c>
      <c r="D226">
        <v>0</v>
      </c>
    </row>
    <row r="227" spans="2:4" x14ac:dyDescent="0.3">
      <c r="B227" t="s">
        <v>4265</v>
      </c>
      <c r="C227">
        <v>49</v>
      </c>
      <c r="D227">
        <v>9</v>
      </c>
    </row>
    <row r="228" spans="2:4" x14ac:dyDescent="0.3">
      <c r="B228" t="s">
        <v>4196</v>
      </c>
      <c r="C228">
        <v>8</v>
      </c>
      <c r="D228">
        <v>2</v>
      </c>
    </row>
    <row r="229" spans="2:4" x14ac:dyDescent="0.3">
      <c r="B229" t="s">
        <v>4049</v>
      </c>
      <c r="C229">
        <v>10</v>
      </c>
      <c r="D229">
        <v>3.4769643261776499</v>
      </c>
    </row>
    <row r="230" spans="2:4" x14ac:dyDescent="0.3">
      <c r="B230" t="s">
        <v>4028</v>
      </c>
      <c r="C230">
        <v>9</v>
      </c>
      <c r="D230">
        <v>2</v>
      </c>
    </row>
    <row r="231" spans="2:4" x14ac:dyDescent="0.3">
      <c r="B231" t="s">
        <v>4025</v>
      </c>
      <c r="C231">
        <v>7</v>
      </c>
      <c r="D231">
        <v>1</v>
      </c>
    </row>
    <row r="232" spans="2:4" x14ac:dyDescent="0.3">
      <c r="B232" t="s">
        <v>4156</v>
      </c>
      <c r="C232">
        <v>7</v>
      </c>
      <c r="D232">
        <v>1</v>
      </c>
    </row>
    <row r="233" spans="2:4" x14ac:dyDescent="0.3">
      <c r="B233" t="s">
        <v>4093</v>
      </c>
      <c r="C233">
        <v>29</v>
      </c>
      <c r="D233">
        <v>9</v>
      </c>
    </row>
    <row r="234" spans="2:4" x14ac:dyDescent="0.3">
      <c r="B234" t="s">
        <v>4119</v>
      </c>
      <c r="C234">
        <v>50</v>
      </c>
      <c r="D234">
        <v>12</v>
      </c>
    </row>
    <row r="235" spans="2:4" x14ac:dyDescent="0.3">
      <c r="B235" t="s">
        <v>4258</v>
      </c>
      <c r="C235">
        <v>35</v>
      </c>
      <c r="D235">
        <v>-5</v>
      </c>
    </row>
    <row r="236" spans="2:4" x14ac:dyDescent="0.3">
      <c r="B236" t="s">
        <v>4151</v>
      </c>
      <c r="C236">
        <v>20</v>
      </c>
      <c r="D236">
        <v>13</v>
      </c>
    </row>
    <row r="237" spans="2:4" x14ac:dyDescent="0.3">
      <c r="B237" t="s">
        <v>4267</v>
      </c>
      <c r="C237">
        <v>150</v>
      </c>
      <c r="D237">
        <v>50</v>
      </c>
    </row>
    <row r="238" spans="2:4" x14ac:dyDescent="0.3">
      <c r="B238" t="s">
        <v>4230</v>
      </c>
      <c r="C238">
        <v>3</v>
      </c>
      <c r="D238">
        <v>2</v>
      </c>
    </row>
    <row r="239" spans="2:4" x14ac:dyDescent="0.3">
      <c r="B239" t="s">
        <v>4141</v>
      </c>
      <c r="C239">
        <v>8</v>
      </c>
      <c r="D239">
        <v>3</v>
      </c>
    </row>
    <row r="240" spans="2:4" hidden="1" x14ac:dyDescent="0.3">
      <c r="B240" t="s">
        <v>4055</v>
      </c>
      <c r="C240">
        <v>0</v>
      </c>
      <c r="D240">
        <v>0</v>
      </c>
    </row>
    <row r="241" spans="2:4" x14ac:dyDescent="0.3">
      <c r="B241" t="s">
        <v>4140</v>
      </c>
      <c r="C241">
        <v>23</v>
      </c>
      <c r="D241">
        <v>11</v>
      </c>
    </row>
    <row r="242" spans="2:4" hidden="1" x14ac:dyDescent="0.3">
      <c r="B242" t="s">
        <v>4173</v>
      </c>
      <c r="C242">
        <v>0</v>
      </c>
      <c r="D242">
        <v>0</v>
      </c>
    </row>
    <row r="243" spans="2:4" x14ac:dyDescent="0.3">
      <c r="B243" t="s">
        <v>4139</v>
      </c>
      <c r="C243">
        <v>23</v>
      </c>
      <c r="D243">
        <v>6</v>
      </c>
    </row>
    <row r="244" spans="2:4" x14ac:dyDescent="0.3">
      <c r="B244" t="s">
        <v>4257</v>
      </c>
      <c r="C244">
        <v>18</v>
      </c>
      <c r="D244">
        <v>2</v>
      </c>
    </row>
    <row r="245" spans="2:4" x14ac:dyDescent="0.3">
      <c r="B245" t="s">
        <v>4078</v>
      </c>
      <c r="C245">
        <v>6</v>
      </c>
      <c r="D245">
        <v>2</v>
      </c>
    </row>
    <row r="246" spans="2:4" x14ac:dyDescent="0.3">
      <c r="B246" t="s">
        <v>4072</v>
      </c>
      <c r="C246">
        <v>8</v>
      </c>
      <c r="D246">
        <v>2</v>
      </c>
    </row>
    <row r="247" spans="2:4" x14ac:dyDescent="0.3">
      <c r="B247" t="s">
        <v>4092</v>
      </c>
      <c r="C247">
        <v>9</v>
      </c>
      <c r="D247">
        <v>2.26416093534865</v>
      </c>
    </row>
    <row r="248" spans="2:4" x14ac:dyDescent="0.3">
      <c r="B248" t="s">
        <v>4188</v>
      </c>
      <c r="C248">
        <v>67</v>
      </c>
      <c r="D248">
        <v>4</v>
      </c>
    </row>
    <row r="249" spans="2:4" hidden="1" x14ac:dyDescent="0.3">
      <c r="B249" t="s">
        <v>4282</v>
      </c>
      <c r="C249">
        <v>0</v>
      </c>
      <c r="D249">
        <v>0</v>
      </c>
    </row>
    <row r="250" spans="2:4" hidden="1" x14ac:dyDescent="0.3">
      <c r="B250" t="s">
        <v>4236</v>
      </c>
      <c r="C250">
        <v>0</v>
      </c>
      <c r="D250">
        <v>0</v>
      </c>
    </row>
    <row r="251" spans="2:4" x14ac:dyDescent="0.3">
      <c r="B251" t="s">
        <v>4281</v>
      </c>
      <c r="C251">
        <v>23</v>
      </c>
      <c r="D251">
        <v>-2</v>
      </c>
    </row>
    <row r="252" spans="2:4" hidden="1" x14ac:dyDescent="0.3">
      <c r="B252" t="s">
        <v>4020</v>
      </c>
      <c r="C252">
        <v>0</v>
      </c>
      <c r="D252">
        <v>0</v>
      </c>
    </row>
    <row r="253" spans="2:4" x14ac:dyDescent="0.3">
      <c r="B253" t="s">
        <v>4019</v>
      </c>
      <c r="C253">
        <v>10</v>
      </c>
      <c r="D253">
        <v>-7</v>
      </c>
    </row>
    <row r="254" spans="2:4" x14ac:dyDescent="0.3">
      <c r="B254" t="s">
        <v>4229</v>
      </c>
      <c r="C254">
        <v>220</v>
      </c>
      <c r="D254">
        <v>50</v>
      </c>
    </row>
    <row r="255" spans="2:4" x14ac:dyDescent="0.3">
      <c r="B255" t="s">
        <v>4187</v>
      </c>
      <c r="C255">
        <v>37</v>
      </c>
      <c r="D255">
        <v>2</v>
      </c>
    </row>
    <row r="256" spans="2:4" x14ac:dyDescent="0.3">
      <c r="B256" t="s">
        <v>4182</v>
      </c>
      <c r="C256">
        <v>18</v>
      </c>
      <c r="D256">
        <v>14</v>
      </c>
    </row>
    <row r="257" spans="2:4" hidden="1" x14ac:dyDescent="0.3">
      <c r="B257" t="s">
        <v>4109</v>
      </c>
      <c r="C257">
        <v>0</v>
      </c>
      <c r="D257">
        <v>0</v>
      </c>
    </row>
    <row r="258" spans="2:4" hidden="1" x14ac:dyDescent="0.3">
      <c r="B258" t="s">
        <v>4108</v>
      </c>
      <c r="C258">
        <v>0</v>
      </c>
      <c r="D258">
        <v>0</v>
      </c>
    </row>
    <row r="259" spans="2:4" x14ac:dyDescent="0.3">
      <c r="B259" t="s">
        <v>4251</v>
      </c>
      <c r="C259">
        <v>63</v>
      </c>
      <c r="D259">
        <v>10</v>
      </c>
    </row>
    <row r="260" spans="2:4" hidden="1" x14ac:dyDescent="0.3">
      <c r="B260" t="s">
        <v>4672</v>
      </c>
      <c r="C260">
        <v>0</v>
      </c>
      <c r="D260">
        <v>0</v>
      </c>
    </row>
    <row r="261" spans="2:4" x14ac:dyDescent="0.3">
      <c r="B261" t="s">
        <v>4183</v>
      </c>
      <c r="C261">
        <v>490</v>
      </c>
      <c r="D261">
        <v>278</v>
      </c>
    </row>
    <row r="262" spans="2:4" x14ac:dyDescent="0.3">
      <c r="B262" t="s">
        <v>4094</v>
      </c>
      <c r="C262">
        <v>63</v>
      </c>
      <c r="D262">
        <v>14</v>
      </c>
    </row>
    <row r="263" spans="2:4" x14ac:dyDescent="0.3">
      <c r="B263" t="s">
        <v>4157</v>
      </c>
      <c r="C263">
        <v>2</v>
      </c>
      <c r="D263">
        <v>-3</v>
      </c>
    </row>
    <row r="264" spans="2:4" x14ac:dyDescent="0.3">
      <c r="B264" t="s">
        <v>4250</v>
      </c>
      <c r="C264">
        <v>24</v>
      </c>
      <c r="D264">
        <v>3</v>
      </c>
    </row>
    <row r="265" spans="2:4" x14ac:dyDescent="0.3">
      <c r="B265" t="s">
        <v>4148</v>
      </c>
      <c r="C265">
        <v>10</v>
      </c>
      <c r="D265">
        <v>1</v>
      </c>
    </row>
    <row r="266" spans="2:4" x14ac:dyDescent="0.3">
      <c r="B266" t="s">
        <v>4218</v>
      </c>
      <c r="C266">
        <v>202</v>
      </c>
      <c r="D266">
        <v>38</v>
      </c>
    </row>
    <row r="267" spans="2:4" x14ac:dyDescent="0.3">
      <c r="B267" t="s">
        <v>4122</v>
      </c>
      <c r="C267">
        <v>6</v>
      </c>
      <c r="D267">
        <v>3</v>
      </c>
    </row>
    <row r="268" spans="2:4" x14ac:dyDescent="0.3">
      <c r="B268" t="s">
        <v>4086</v>
      </c>
      <c r="C268">
        <v>6</v>
      </c>
      <c r="D268">
        <v>2</v>
      </c>
    </row>
    <row r="269" spans="2:4" x14ac:dyDescent="0.3">
      <c r="B269" t="s">
        <v>4261</v>
      </c>
      <c r="C269">
        <v>35</v>
      </c>
      <c r="D269">
        <v>13</v>
      </c>
    </row>
    <row r="270" spans="2:4" hidden="1" x14ac:dyDescent="0.3">
      <c r="B270" t="s">
        <v>4152</v>
      </c>
      <c r="C270">
        <v>0</v>
      </c>
      <c r="D270">
        <v>0</v>
      </c>
    </row>
    <row r="271" spans="2:4" hidden="1" x14ac:dyDescent="0.3">
      <c r="B271" t="s">
        <v>4153</v>
      </c>
      <c r="C271">
        <v>0</v>
      </c>
      <c r="D271">
        <v>0</v>
      </c>
    </row>
    <row r="272" spans="2:4" hidden="1" x14ac:dyDescent="0.3">
      <c r="B272" t="s">
        <v>4018</v>
      </c>
      <c r="C272">
        <v>0</v>
      </c>
      <c r="D272">
        <v>0</v>
      </c>
    </row>
    <row r="273" spans="2:4" hidden="1" x14ac:dyDescent="0.3">
      <c r="B273" t="s">
        <v>4017</v>
      </c>
      <c r="C273">
        <v>0</v>
      </c>
      <c r="D273">
        <v>0</v>
      </c>
    </row>
    <row r="274" spans="2:4" x14ac:dyDescent="0.3">
      <c r="B274" t="s">
        <v>4040</v>
      </c>
      <c r="C274">
        <v>55</v>
      </c>
      <c r="D274">
        <v>-40</v>
      </c>
    </row>
    <row r="275" spans="2:4" hidden="1" x14ac:dyDescent="0.3">
      <c r="B275" t="s">
        <v>4154</v>
      </c>
      <c r="C275">
        <v>0</v>
      </c>
      <c r="D275">
        <v>0</v>
      </c>
    </row>
    <row r="276" spans="2:4" x14ac:dyDescent="0.3">
      <c r="B276" t="s">
        <v>4063</v>
      </c>
      <c r="C276">
        <v>146</v>
      </c>
      <c r="D276">
        <v>-25</v>
      </c>
    </row>
    <row r="277" spans="2:4" x14ac:dyDescent="0.3">
      <c r="B277" t="s">
        <v>4194</v>
      </c>
      <c r="C277">
        <v>26</v>
      </c>
      <c r="D277">
        <v>4</v>
      </c>
    </row>
    <row r="278" spans="2:4" x14ac:dyDescent="0.3">
      <c r="B278" t="s">
        <v>4214</v>
      </c>
      <c r="C278">
        <v>148</v>
      </c>
      <c r="D278">
        <v>62</v>
      </c>
    </row>
    <row r="279" spans="2:4" x14ac:dyDescent="0.3">
      <c r="B279" t="s">
        <v>4129</v>
      </c>
      <c r="C279">
        <v>7</v>
      </c>
      <c r="D279">
        <v>1</v>
      </c>
    </row>
    <row r="280" spans="2:4" hidden="1" x14ac:dyDescent="0.3">
      <c r="B280" t="s">
        <v>4198</v>
      </c>
      <c r="C280">
        <v>0</v>
      </c>
      <c r="D280">
        <v>0</v>
      </c>
    </row>
    <row r="281" spans="2:4" hidden="1" x14ac:dyDescent="0.3">
      <c r="B281" t="s">
        <v>4197</v>
      </c>
      <c r="C281">
        <v>0</v>
      </c>
      <c r="D281">
        <v>0</v>
      </c>
    </row>
    <row r="282" spans="2:4" hidden="1" x14ac:dyDescent="0.3">
      <c r="B282" t="s">
        <v>4015</v>
      </c>
      <c r="C282">
        <v>0</v>
      </c>
      <c r="D282">
        <v>0</v>
      </c>
    </row>
    <row r="283" spans="2:4" hidden="1" x14ac:dyDescent="0.3">
      <c r="B283" t="s">
        <v>4213</v>
      </c>
      <c r="C283">
        <v>0</v>
      </c>
      <c r="D283">
        <v>0</v>
      </c>
    </row>
    <row r="284" spans="2:4" hidden="1" x14ac:dyDescent="0.3">
      <c r="B284" t="s">
        <v>4212</v>
      </c>
      <c r="C284">
        <v>0</v>
      </c>
      <c r="D284">
        <v>0</v>
      </c>
    </row>
    <row r="285" spans="2:4" x14ac:dyDescent="0.3">
      <c r="B285" t="s">
        <v>4032</v>
      </c>
      <c r="C285">
        <v>135</v>
      </c>
      <c r="D285">
        <v>-40</v>
      </c>
    </row>
    <row r="286" spans="2:4" hidden="1" x14ac:dyDescent="0.3">
      <c r="B286" t="s">
        <v>4262</v>
      </c>
      <c r="C286">
        <v>0</v>
      </c>
      <c r="D286">
        <v>0</v>
      </c>
    </row>
  </sheetData>
  <autoFilter ref="C1:D286" xr:uid="{9F0F439E-35CB-45AD-B8BC-ED610DA30315}">
    <filterColumn colId="0">
      <filters>
        <filter val="0,4"/>
        <filter val="1"/>
        <filter val="10"/>
        <filter val="100"/>
        <filter val="104"/>
        <filter val="105"/>
        <filter val="11"/>
        <filter val="111"/>
        <filter val="114"/>
        <filter val="1140"/>
        <filter val="1149"/>
        <filter val="1200"/>
        <filter val="123"/>
        <filter val="124"/>
        <filter val="125"/>
        <filter val="12500"/>
        <filter val="128"/>
        <filter val="13"/>
        <filter val="135"/>
        <filter val="14"/>
        <filter val="140"/>
        <filter val="144"/>
        <filter val="146"/>
        <filter val="148"/>
        <filter val="150"/>
        <filter val="157"/>
        <filter val="159"/>
        <filter val="16"/>
        <filter val="17"/>
        <filter val="172"/>
        <filter val="174"/>
        <filter val="175"/>
        <filter val="18"/>
        <filter val="19"/>
        <filter val="2"/>
        <filter val="20"/>
        <filter val="200"/>
        <filter val="202"/>
        <filter val="21"/>
        <filter val="210"/>
        <filter val="213"/>
        <filter val="217"/>
        <filter val="22"/>
        <filter val="220"/>
        <filter val="2230"/>
        <filter val="23"/>
        <filter val="24"/>
        <filter val="245"/>
        <filter val="2500"/>
        <filter val="256"/>
        <filter val="26"/>
        <filter val="260"/>
        <filter val="27"/>
        <filter val="275"/>
        <filter val="29"/>
        <filter val="290"/>
        <filter val="298"/>
        <filter val="3"/>
        <filter val="320"/>
        <filter val="33"/>
        <filter val="35"/>
        <filter val="350"/>
        <filter val="36"/>
        <filter val="37"/>
        <filter val="4"/>
        <filter val="400"/>
        <filter val="41"/>
        <filter val="410"/>
        <filter val="429"/>
        <filter val="43"/>
        <filter val="430"/>
        <filter val="440"/>
        <filter val="46"/>
        <filter val="47"/>
        <filter val="475"/>
        <filter val="49"/>
        <filter val="490"/>
        <filter val="5"/>
        <filter val="-5"/>
        <filter val="50"/>
        <filter val="500"/>
        <filter val="5000"/>
        <filter val="51"/>
        <filter val="52"/>
        <filter val="53"/>
        <filter val="55"/>
        <filter val="550"/>
        <filter val="56"/>
        <filter val="577"/>
        <filter val="6"/>
        <filter val="60"/>
        <filter val="614"/>
        <filter val="63"/>
        <filter val="6390"/>
        <filter val="67"/>
        <filter val="680"/>
        <filter val="7"/>
        <filter val="72"/>
        <filter val="75"/>
        <filter val="79"/>
        <filter val="8"/>
        <filter val="80"/>
        <filter val="810"/>
        <filter val="87"/>
        <filter val="9"/>
        <filter val="92"/>
        <filter val="97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1AA6-1E31-4775-9B55-EF0D7A9968E0}">
  <dimension ref="B1:L212"/>
  <sheetViews>
    <sheetView workbookViewId="0">
      <selection activeCell="E194" sqref="E194:F194"/>
    </sheetView>
  </sheetViews>
  <sheetFormatPr defaultRowHeight="14.4" x14ac:dyDescent="0.3"/>
  <cols>
    <col min="2" max="2" width="37" bestFit="1" customWidth="1"/>
    <col min="5" max="5" width="39.44140625" bestFit="1" customWidth="1"/>
  </cols>
  <sheetData>
    <row r="1" spans="2:10" x14ac:dyDescent="0.3">
      <c r="B1" t="s">
        <v>3962</v>
      </c>
      <c r="C1" t="s">
        <v>3966</v>
      </c>
      <c r="D1" t="s">
        <v>3967</v>
      </c>
      <c r="F1" t="s">
        <v>4882</v>
      </c>
      <c r="G1" t="s">
        <v>4883</v>
      </c>
    </row>
    <row r="2" spans="2:10" x14ac:dyDescent="0.3">
      <c r="B2" t="s">
        <v>4259</v>
      </c>
      <c r="C2">
        <v>10</v>
      </c>
      <c r="D2">
        <v>6</v>
      </c>
      <c r="E2" t="s">
        <v>4677</v>
      </c>
      <c r="F2">
        <v>10</v>
      </c>
      <c r="G2">
        <v>6</v>
      </c>
      <c r="I2">
        <f t="shared" ref="I2:I23" si="0">C2-F2</f>
        <v>0</v>
      </c>
      <c r="J2">
        <f t="shared" ref="J2:J23" si="1">D2-G2</f>
        <v>0</v>
      </c>
    </row>
    <row r="3" spans="2:10" x14ac:dyDescent="0.3">
      <c r="B3" t="s">
        <v>4036</v>
      </c>
      <c r="C3">
        <v>128</v>
      </c>
      <c r="D3">
        <v>44</v>
      </c>
      <c r="E3" t="s">
        <v>4678</v>
      </c>
      <c r="F3">
        <v>128</v>
      </c>
      <c r="G3">
        <v>44</v>
      </c>
      <c r="I3">
        <f t="shared" si="0"/>
        <v>0</v>
      </c>
      <c r="J3">
        <f t="shared" si="1"/>
        <v>0</v>
      </c>
    </row>
    <row r="4" spans="2:10" x14ac:dyDescent="0.3">
      <c r="B4" t="s">
        <v>4060</v>
      </c>
      <c r="C4">
        <v>72</v>
      </c>
      <c r="D4">
        <v>26</v>
      </c>
      <c r="E4" t="s">
        <v>4679</v>
      </c>
      <c r="F4">
        <v>72</v>
      </c>
      <c r="G4">
        <v>26</v>
      </c>
      <c r="I4">
        <f t="shared" si="0"/>
        <v>0</v>
      </c>
      <c r="J4">
        <f t="shared" si="1"/>
        <v>0</v>
      </c>
    </row>
    <row r="5" spans="2:10" x14ac:dyDescent="0.3">
      <c r="B5" t="s">
        <v>4263</v>
      </c>
      <c r="C5">
        <v>0.4</v>
      </c>
      <c r="D5">
        <v>0.2</v>
      </c>
      <c r="E5" t="s">
        <v>4680</v>
      </c>
      <c r="F5">
        <v>0.4</v>
      </c>
      <c r="G5">
        <v>0.2</v>
      </c>
      <c r="I5">
        <f t="shared" si="0"/>
        <v>0</v>
      </c>
      <c r="J5">
        <f t="shared" si="1"/>
        <v>0</v>
      </c>
    </row>
    <row r="6" spans="2:10" x14ac:dyDescent="0.3">
      <c r="B6" t="s">
        <v>4011</v>
      </c>
      <c r="C6">
        <v>140</v>
      </c>
      <c r="D6">
        <v>0</v>
      </c>
      <c r="E6" t="s">
        <v>4681</v>
      </c>
      <c r="F6">
        <v>140</v>
      </c>
      <c r="G6">
        <v>0</v>
      </c>
      <c r="I6">
        <f t="shared" si="0"/>
        <v>0</v>
      </c>
      <c r="J6">
        <f t="shared" si="1"/>
        <v>0</v>
      </c>
    </row>
    <row r="7" spans="2:10" x14ac:dyDescent="0.3">
      <c r="B7" t="s">
        <v>4089</v>
      </c>
      <c r="C7">
        <v>27</v>
      </c>
      <c r="D7">
        <v>6</v>
      </c>
      <c r="E7" t="s">
        <v>4682</v>
      </c>
      <c r="F7">
        <v>27</v>
      </c>
      <c r="G7">
        <v>6</v>
      </c>
      <c r="I7">
        <f t="shared" si="0"/>
        <v>0</v>
      </c>
      <c r="J7">
        <f t="shared" si="1"/>
        <v>0</v>
      </c>
    </row>
    <row r="8" spans="2:10" x14ac:dyDescent="0.3">
      <c r="B8" t="s">
        <v>4242</v>
      </c>
      <c r="C8">
        <v>125</v>
      </c>
      <c r="D8">
        <v>-80</v>
      </c>
      <c r="E8" t="s">
        <v>4683</v>
      </c>
      <c r="F8">
        <v>125</v>
      </c>
      <c r="G8">
        <v>-80</v>
      </c>
      <c r="I8">
        <f t="shared" si="0"/>
        <v>0</v>
      </c>
      <c r="J8">
        <f t="shared" si="1"/>
        <v>0</v>
      </c>
    </row>
    <row r="9" spans="2:10" x14ac:dyDescent="0.3">
      <c r="B9" t="s">
        <v>4260</v>
      </c>
      <c r="C9">
        <v>11</v>
      </c>
      <c r="D9">
        <v>1</v>
      </c>
      <c r="E9" t="s">
        <v>4684</v>
      </c>
      <c r="F9">
        <v>11</v>
      </c>
      <c r="G9">
        <v>1</v>
      </c>
      <c r="I9">
        <f t="shared" si="0"/>
        <v>0</v>
      </c>
      <c r="J9">
        <f t="shared" si="1"/>
        <v>0</v>
      </c>
    </row>
    <row r="10" spans="2:10" x14ac:dyDescent="0.3">
      <c r="B10" t="s">
        <v>4045</v>
      </c>
      <c r="C10">
        <v>23</v>
      </c>
      <c r="D10">
        <v>2</v>
      </c>
      <c r="E10" t="s">
        <v>4685</v>
      </c>
      <c r="F10">
        <v>23</v>
      </c>
      <c r="G10">
        <v>2</v>
      </c>
      <c r="I10">
        <f t="shared" si="0"/>
        <v>0</v>
      </c>
      <c r="J10">
        <f t="shared" si="1"/>
        <v>0</v>
      </c>
    </row>
    <row r="11" spans="2:10" x14ac:dyDescent="0.3">
      <c r="B11" t="s">
        <v>4073</v>
      </c>
      <c r="C11">
        <v>9</v>
      </c>
      <c r="D11">
        <v>5</v>
      </c>
      <c r="E11" t="s">
        <v>4686</v>
      </c>
      <c r="F11">
        <v>9</v>
      </c>
      <c r="G11">
        <v>5</v>
      </c>
      <c r="I11">
        <f t="shared" si="0"/>
        <v>0</v>
      </c>
      <c r="J11">
        <f t="shared" si="1"/>
        <v>0</v>
      </c>
    </row>
    <row r="12" spans="2:10" x14ac:dyDescent="0.3">
      <c r="B12" t="s">
        <v>4027</v>
      </c>
      <c r="C12">
        <v>43</v>
      </c>
      <c r="D12">
        <v>-28</v>
      </c>
      <c r="E12" t="s">
        <v>4687</v>
      </c>
      <c r="F12">
        <v>43</v>
      </c>
      <c r="G12">
        <v>-28</v>
      </c>
      <c r="I12">
        <f t="shared" si="0"/>
        <v>0</v>
      </c>
      <c r="J12">
        <f t="shared" si="1"/>
        <v>0</v>
      </c>
    </row>
    <row r="13" spans="2:10" x14ac:dyDescent="0.3">
      <c r="B13" t="s">
        <v>4116</v>
      </c>
      <c r="C13">
        <v>104</v>
      </c>
      <c r="D13">
        <v>2</v>
      </c>
      <c r="E13" t="s">
        <v>4688</v>
      </c>
      <c r="F13">
        <v>104</v>
      </c>
      <c r="G13">
        <v>2</v>
      </c>
      <c r="I13">
        <f t="shared" si="0"/>
        <v>0</v>
      </c>
      <c r="J13">
        <f t="shared" si="1"/>
        <v>0</v>
      </c>
    </row>
    <row r="14" spans="2:10" x14ac:dyDescent="0.3">
      <c r="B14" t="s">
        <v>4121</v>
      </c>
      <c r="C14">
        <v>4</v>
      </c>
      <c r="D14">
        <v>2</v>
      </c>
      <c r="E14" t="s">
        <v>4689</v>
      </c>
      <c r="F14">
        <v>4</v>
      </c>
      <c r="G14">
        <v>2</v>
      </c>
      <c r="I14">
        <f t="shared" si="0"/>
        <v>0</v>
      </c>
      <c r="J14">
        <f t="shared" si="1"/>
        <v>0</v>
      </c>
    </row>
    <row r="15" spans="2:10" x14ac:dyDescent="0.3">
      <c r="B15" t="s">
        <v>4184</v>
      </c>
      <c r="C15">
        <v>200</v>
      </c>
      <c r="D15">
        <v>18</v>
      </c>
      <c r="E15" t="s">
        <v>4690</v>
      </c>
      <c r="F15">
        <v>200</v>
      </c>
      <c r="G15">
        <v>18</v>
      </c>
      <c r="I15">
        <f t="shared" si="0"/>
        <v>0</v>
      </c>
      <c r="J15">
        <f t="shared" si="1"/>
        <v>0</v>
      </c>
    </row>
    <row r="16" spans="2:10" x14ac:dyDescent="0.3">
      <c r="B16" t="s">
        <v>4185</v>
      </c>
      <c r="C16">
        <v>4</v>
      </c>
      <c r="D16">
        <v>2</v>
      </c>
      <c r="E16" t="s">
        <v>4691</v>
      </c>
      <c r="F16">
        <v>4</v>
      </c>
      <c r="G16">
        <v>2</v>
      </c>
      <c r="I16">
        <f t="shared" si="0"/>
        <v>0</v>
      </c>
      <c r="J16">
        <f t="shared" si="1"/>
        <v>0</v>
      </c>
    </row>
    <row r="17" spans="2:11" x14ac:dyDescent="0.3">
      <c r="B17" t="s">
        <v>4004</v>
      </c>
      <c r="C17">
        <v>-5</v>
      </c>
      <c r="D17">
        <v>11</v>
      </c>
      <c r="E17" t="s">
        <v>4692</v>
      </c>
      <c r="F17">
        <v>-5</v>
      </c>
      <c r="G17">
        <v>11</v>
      </c>
      <c r="I17">
        <f t="shared" si="0"/>
        <v>0</v>
      </c>
      <c r="J17">
        <f t="shared" si="1"/>
        <v>0</v>
      </c>
    </row>
    <row r="18" spans="2:11" x14ac:dyDescent="0.3">
      <c r="B18" t="s">
        <v>4146</v>
      </c>
      <c r="C18">
        <v>22</v>
      </c>
      <c r="D18">
        <v>2</v>
      </c>
      <c r="E18" t="s">
        <v>4693</v>
      </c>
      <c r="F18">
        <v>22</v>
      </c>
      <c r="G18">
        <v>2</v>
      </c>
      <c r="I18">
        <f t="shared" si="0"/>
        <v>0</v>
      </c>
      <c r="J18">
        <f t="shared" si="1"/>
        <v>0</v>
      </c>
    </row>
    <row r="19" spans="2:11" x14ac:dyDescent="0.3">
      <c r="B19" t="s">
        <v>4206</v>
      </c>
      <c r="C19">
        <v>124</v>
      </c>
      <c r="D19">
        <v>31</v>
      </c>
      <c r="E19" t="s">
        <v>4694</v>
      </c>
      <c r="F19">
        <v>124</v>
      </c>
      <c r="G19">
        <v>31</v>
      </c>
      <c r="I19">
        <f t="shared" si="0"/>
        <v>0</v>
      </c>
      <c r="J19">
        <f t="shared" si="1"/>
        <v>0</v>
      </c>
    </row>
    <row r="20" spans="2:11" x14ac:dyDescent="0.3">
      <c r="B20" t="s">
        <v>4284</v>
      </c>
      <c r="C20">
        <v>9</v>
      </c>
      <c r="D20">
        <v>1</v>
      </c>
      <c r="E20" t="s">
        <v>4695</v>
      </c>
      <c r="F20">
        <v>9</v>
      </c>
      <c r="G20">
        <v>1</v>
      </c>
      <c r="I20">
        <f t="shared" si="0"/>
        <v>0</v>
      </c>
      <c r="J20">
        <f t="shared" si="1"/>
        <v>0</v>
      </c>
    </row>
    <row r="21" spans="2:11" x14ac:dyDescent="0.3">
      <c r="B21" t="s">
        <v>4232</v>
      </c>
      <c r="C21">
        <v>8</v>
      </c>
      <c r="D21">
        <v>1</v>
      </c>
      <c r="E21" t="s">
        <v>4696</v>
      </c>
      <c r="F21">
        <v>8</v>
      </c>
      <c r="G21">
        <v>1</v>
      </c>
      <c r="I21">
        <f t="shared" si="0"/>
        <v>0</v>
      </c>
      <c r="J21">
        <f t="shared" si="1"/>
        <v>0</v>
      </c>
    </row>
    <row r="22" spans="2:11" x14ac:dyDescent="0.3">
      <c r="B22" t="s">
        <v>4132</v>
      </c>
      <c r="C22">
        <v>20</v>
      </c>
      <c r="D22">
        <v>-8</v>
      </c>
      <c r="E22" t="s">
        <v>4697</v>
      </c>
      <c r="F22">
        <v>20</v>
      </c>
      <c r="G22">
        <v>-8</v>
      </c>
      <c r="I22">
        <f t="shared" si="0"/>
        <v>0</v>
      </c>
      <c r="J22">
        <f t="shared" si="1"/>
        <v>0</v>
      </c>
    </row>
    <row r="23" spans="2:11" x14ac:dyDescent="0.3">
      <c r="B23" t="s">
        <v>4130</v>
      </c>
      <c r="C23">
        <v>17</v>
      </c>
      <c r="D23">
        <v>3</v>
      </c>
      <c r="E23" t="s">
        <v>4698</v>
      </c>
      <c r="F23">
        <v>17</v>
      </c>
      <c r="G23">
        <v>3</v>
      </c>
      <c r="I23">
        <f t="shared" si="0"/>
        <v>0</v>
      </c>
      <c r="J23">
        <f t="shared" si="1"/>
        <v>0</v>
      </c>
    </row>
    <row r="24" spans="2:11" x14ac:dyDescent="0.3">
      <c r="B24" t="s">
        <v>4199</v>
      </c>
      <c r="C24">
        <v>13</v>
      </c>
      <c r="D24">
        <v>2</v>
      </c>
      <c r="I24">
        <f t="shared" ref="I24:I83" si="2">C24-F24</f>
        <v>13</v>
      </c>
      <c r="J24">
        <f t="shared" ref="J24:J83" si="3">D24-G24</f>
        <v>2</v>
      </c>
      <c r="K24" t="s">
        <v>4954</v>
      </c>
    </row>
    <row r="25" spans="2:11" x14ac:dyDescent="0.3">
      <c r="B25" t="s">
        <v>4217</v>
      </c>
      <c r="C25">
        <v>1</v>
      </c>
      <c r="D25">
        <v>1</v>
      </c>
      <c r="E25" t="s">
        <v>4699</v>
      </c>
      <c r="F25">
        <v>1</v>
      </c>
      <c r="G25">
        <v>1</v>
      </c>
      <c r="I25">
        <f t="shared" si="2"/>
        <v>0</v>
      </c>
      <c r="J25">
        <f t="shared" si="3"/>
        <v>0</v>
      </c>
    </row>
    <row r="26" spans="2:11" x14ac:dyDescent="0.3">
      <c r="B26" t="s">
        <v>4189</v>
      </c>
      <c r="C26">
        <v>175</v>
      </c>
      <c r="D26">
        <v>70</v>
      </c>
      <c r="E26" t="s">
        <v>4700</v>
      </c>
      <c r="F26">
        <v>175</v>
      </c>
      <c r="G26">
        <v>70</v>
      </c>
      <c r="I26">
        <f t="shared" si="2"/>
        <v>0</v>
      </c>
      <c r="J26">
        <f t="shared" si="3"/>
        <v>0</v>
      </c>
    </row>
    <row r="27" spans="2:11" x14ac:dyDescent="0.3">
      <c r="B27" t="s">
        <v>4103</v>
      </c>
      <c r="C27">
        <v>1</v>
      </c>
      <c r="D27">
        <v>1</v>
      </c>
      <c r="E27" t="s">
        <v>4701</v>
      </c>
      <c r="F27">
        <v>1</v>
      </c>
      <c r="G27">
        <v>1</v>
      </c>
      <c r="I27">
        <f t="shared" si="2"/>
        <v>0</v>
      </c>
      <c r="J27">
        <f t="shared" si="3"/>
        <v>0</v>
      </c>
    </row>
    <row r="28" spans="2:11" x14ac:dyDescent="0.3">
      <c r="B28" t="s">
        <v>4034</v>
      </c>
      <c r="C28">
        <v>2500</v>
      </c>
      <c r="D28">
        <v>200</v>
      </c>
      <c r="E28" t="s">
        <v>4638</v>
      </c>
      <c r="F28">
        <v>2500</v>
      </c>
      <c r="G28">
        <v>200</v>
      </c>
      <c r="I28">
        <f t="shared" si="2"/>
        <v>0</v>
      </c>
      <c r="J28">
        <f t="shared" si="3"/>
        <v>0</v>
      </c>
    </row>
    <row r="29" spans="2:11" x14ac:dyDescent="0.3">
      <c r="B29" t="s">
        <v>4096</v>
      </c>
      <c r="C29">
        <v>2500</v>
      </c>
      <c r="D29">
        <v>200</v>
      </c>
      <c r="E29" t="s">
        <v>4702</v>
      </c>
      <c r="F29">
        <v>2500</v>
      </c>
      <c r="G29">
        <v>200</v>
      </c>
      <c r="I29">
        <f t="shared" si="2"/>
        <v>0</v>
      </c>
      <c r="J29">
        <f t="shared" si="3"/>
        <v>0</v>
      </c>
    </row>
    <row r="30" spans="2:11" x14ac:dyDescent="0.3">
      <c r="B30" t="s">
        <v>4283</v>
      </c>
      <c r="C30">
        <v>100</v>
      </c>
      <c r="D30">
        <v>50</v>
      </c>
      <c r="E30" t="s">
        <v>4703</v>
      </c>
      <c r="F30">
        <v>100</v>
      </c>
      <c r="G30">
        <v>50</v>
      </c>
      <c r="I30">
        <f t="shared" si="2"/>
        <v>0</v>
      </c>
      <c r="J30">
        <f t="shared" si="3"/>
        <v>0</v>
      </c>
    </row>
    <row r="31" spans="2:11" x14ac:dyDescent="0.3">
      <c r="B31" t="s">
        <v>4105</v>
      </c>
      <c r="C31">
        <v>100</v>
      </c>
      <c r="D31">
        <v>50</v>
      </c>
      <c r="E31" t="s">
        <v>4704</v>
      </c>
      <c r="F31">
        <v>100</v>
      </c>
      <c r="G31">
        <v>50</v>
      </c>
      <c r="I31">
        <f t="shared" si="2"/>
        <v>0</v>
      </c>
      <c r="J31">
        <f t="shared" si="3"/>
        <v>0</v>
      </c>
    </row>
    <row r="32" spans="2:11" x14ac:dyDescent="0.3">
      <c r="B32" t="s">
        <v>4161</v>
      </c>
      <c r="C32">
        <v>100</v>
      </c>
      <c r="D32">
        <v>50</v>
      </c>
      <c r="E32" t="s">
        <v>4705</v>
      </c>
      <c r="F32">
        <v>100</v>
      </c>
      <c r="G32">
        <v>50</v>
      </c>
      <c r="I32">
        <f t="shared" si="2"/>
        <v>0</v>
      </c>
      <c r="J32">
        <f t="shared" si="3"/>
        <v>0</v>
      </c>
    </row>
    <row r="33" spans="2:10" x14ac:dyDescent="0.3">
      <c r="B33" t="s">
        <v>4071</v>
      </c>
      <c r="C33">
        <v>1</v>
      </c>
      <c r="D33">
        <v>1</v>
      </c>
      <c r="E33" t="s">
        <v>4706</v>
      </c>
      <c r="F33">
        <v>1</v>
      </c>
      <c r="G33">
        <v>1</v>
      </c>
      <c r="I33">
        <f t="shared" si="2"/>
        <v>0</v>
      </c>
      <c r="J33">
        <f t="shared" si="3"/>
        <v>0</v>
      </c>
    </row>
    <row r="34" spans="2:10" x14ac:dyDescent="0.3">
      <c r="B34" t="s">
        <v>4033</v>
      </c>
      <c r="C34">
        <v>320</v>
      </c>
      <c r="D34">
        <v>92</v>
      </c>
      <c r="E34" t="s">
        <v>4707</v>
      </c>
      <c r="F34">
        <v>320</v>
      </c>
      <c r="G34">
        <v>92</v>
      </c>
      <c r="I34">
        <f t="shared" si="2"/>
        <v>0</v>
      </c>
      <c r="J34">
        <f t="shared" si="3"/>
        <v>0</v>
      </c>
    </row>
    <row r="35" spans="2:10" x14ac:dyDescent="0.3">
      <c r="B35" t="s">
        <v>4064</v>
      </c>
      <c r="C35">
        <v>3</v>
      </c>
      <c r="D35">
        <v>2</v>
      </c>
      <c r="E35" t="s">
        <v>4708</v>
      </c>
      <c r="F35">
        <v>3</v>
      </c>
      <c r="G35">
        <v>2</v>
      </c>
      <c r="I35">
        <f t="shared" si="2"/>
        <v>0</v>
      </c>
      <c r="J35">
        <f t="shared" si="3"/>
        <v>0</v>
      </c>
    </row>
    <row r="36" spans="2:10" x14ac:dyDescent="0.3">
      <c r="B36" t="s">
        <v>4021</v>
      </c>
      <c r="C36">
        <v>12500</v>
      </c>
      <c r="D36">
        <v>5200</v>
      </c>
      <c r="E36" t="s">
        <v>4709</v>
      </c>
      <c r="F36">
        <v>12500</v>
      </c>
      <c r="G36">
        <v>5200</v>
      </c>
      <c r="I36">
        <f t="shared" si="2"/>
        <v>0</v>
      </c>
      <c r="J36">
        <f t="shared" si="3"/>
        <v>0</v>
      </c>
    </row>
    <row r="37" spans="2:10" x14ac:dyDescent="0.3">
      <c r="B37" t="s">
        <v>4062</v>
      </c>
      <c r="C37">
        <v>6</v>
      </c>
      <c r="D37">
        <v>4</v>
      </c>
      <c r="E37" t="s">
        <v>4710</v>
      </c>
      <c r="F37">
        <v>6</v>
      </c>
      <c r="G37">
        <v>4</v>
      </c>
      <c r="I37">
        <f t="shared" si="2"/>
        <v>0</v>
      </c>
      <c r="J37">
        <f t="shared" si="3"/>
        <v>0</v>
      </c>
    </row>
    <row r="38" spans="2:10" x14ac:dyDescent="0.3">
      <c r="B38" t="s">
        <v>4031</v>
      </c>
      <c r="C38">
        <v>51</v>
      </c>
      <c r="D38">
        <v>0</v>
      </c>
      <c r="E38" t="s">
        <v>4711</v>
      </c>
      <c r="F38">
        <v>51</v>
      </c>
      <c r="G38">
        <v>0</v>
      </c>
      <c r="I38">
        <f t="shared" si="2"/>
        <v>0</v>
      </c>
      <c r="J38">
        <f t="shared" si="3"/>
        <v>0</v>
      </c>
    </row>
    <row r="39" spans="2:10" x14ac:dyDescent="0.3">
      <c r="B39" t="s">
        <v>4237</v>
      </c>
      <c r="C39">
        <v>150</v>
      </c>
      <c r="D39">
        <v>60</v>
      </c>
      <c r="E39" t="s">
        <v>4712</v>
      </c>
      <c r="F39">
        <v>150</v>
      </c>
      <c r="G39">
        <v>60</v>
      </c>
      <c r="I39">
        <f t="shared" si="2"/>
        <v>0</v>
      </c>
      <c r="J39">
        <f t="shared" si="3"/>
        <v>0</v>
      </c>
    </row>
    <row r="40" spans="2:10" x14ac:dyDescent="0.3">
      <c r="B40" t="s">
        <v>4193</v>
      </c>
      <c r="C40">
        <v>3</v>
      </c>
      <c r="D40">
        <v>2</v>
      </c>
      <c r="E40" t="s">
        <v>4713</v>
      </c>
      <c r="F40">
        <v>3</v>
      </c>
      <c r="G40">
        <v>2</v>
      </c>
      <c r="I40">
        <f t="shared" si="2"/>
        <v>0</v>
      </c>
      <c r="J40">
        <f t="shared" si="3"/>
        <v>0</v>
      </c>
    </row>
    <row r="41" spans="2:10" x14ac:dyDescent="0.3">
      <c r="B41" t="s">
        <v>4065</v>
      </c>
      <c r="C41">
        <v>22</v>
      </c>
      <c r="D41">
        <v>-7</v>
      </c>
      <c r="E41" t="s">
        <v>4714</v>
      </c>
      <c r="F41">
        <v>22</v>
      </c>
      <c r="G41">
        <v>-7</v>
      </c>
      <c r="I41">
        <f t="shared" si="2"/>
        <v>0</v>
      </c>
      <c r="J41">
        <f t="shared" si="3"/>
        <v>0</v>
      </c>
    </row>
    <row r="42" spans="2:10" x14ac:dyDescent="0.3">
      <c r="B42" t="s">
        <v>4176</v>
      </c>
      <c r="C42">
        <v>3</v>
      </c>
      <c r="D42">
        <v>2</v>
      </c>
      <c r="E42" t="s">
        <v>4715</v>
      </c>
      <c r="F42">
        <v>3</v>
      </c>
      <c r="G42">
        <v>2</v>
      </c>
      <c r="I42">
        <f t="shared" si="2"/>
        <v>0</v>
      </c>
      <c r="J42">
        <f t="shared" si="3"/>
        <v>0</v>
      </c>
    </row>
    <row r="43" spans="2:10" x14ac:dyDescent="0.3">
      <c r="B43" t="s">
        <v>4046</v>
      </c>
      <c r="C43">
        <v>10</v>
      </c>
      <c r="D43">
        <v>1</v>
      </c>
      <c r="E43" t="s">
        <v>4716</v>
      </c>
      <c r="F43">
        <v>10</v>
      </c>
      <c r="G43">
        <v>1</v>
      </c>
      <c r="I43">
        <f t="shared" si="2"/>
        <v>0</v>
      </c>
      <c r="J43">
        <f t="shared" si="3"/>
        <v>0</v>
      </c>
    </row>
    <row r="44" spans="2:10" x14ac:dyDescent="0.3">
      <c r="B44" t="s">
        <v>4124</v>
      </c>
      <c r="C44">
        <v>60</v>
      </c>
      <c r="D44">
        <v>-8</v>
      </c>
      <c r="E44" t="s">
        <v>4717</v>
      </c>
      <c r="F44">
        <v>60</v>
      </c>
      <c r="G44">
        <v>-8</v>
      </c>
      <c r="I44">
        <f t="shared" si="2"/>
        <v>0</v>
      </c>
      <c r="J44">
        <f t="shared" si="3"/>
        <v>0</v>
      </c>
    </row>
    <row r="45" spans="2:10" x14ac:dyDescent="0.3">
      <c r="B45" t="s">
        <v>4061</v>
      </c>
      <c r="C45">
        <v>4</v>
      </c>
      <c r="D45">
        <v>2</v>
      </c>
      <c r="E45" t="s">
        <v>4718</v>
      </c>
      <c r="F45">
        <v>4</v>
      </c>
      <c r="G45">
        <v>2</v>
      </c>
      <c r="I45">
        <f t="shared" si="2"/>
        <v>0</v>
      </c>
      <c r="J45">
        <f t="shared" si="3"/>
        <v>0</v>
      </c>
    </row>
    <row r="46" spans="2:10" x14ac:dyDescent="0.3">
      <c r="B46" t="s">
        <v>4215</v>
      </c>
      <c r="C46">
        <v>19</v>
      </c>
      <c r="D46">
        <v>4</v>
      </c>
      <c r="E46" t="s">
        <v>4719</v>
      </c>
      <c r="F46">
        <v>19</v>
      </c>
      <c r="G46">
        <v>4</v>
      </c>
      <c r="I46">
        <f t="shared" si="2"/>
        <v>0</v>
      </c>
      <c r="J46">
        <f t="shared" si="3"/>
        <v>0</v>
      </c>
    </row>
    <row r="47" spans="2:10" x14ac:dyDescent="0.3">
      <c r="B47" t="s">
        <v>4210</v>
      </c>
      <c r="C47">
        <v>350</v>
      </c>
      <c r="D47">
        <v>-32</v>
      </c>
      <c r="E47" t="s">
        <v>4720</v>
      </c>
      <c r="F47">
        <v>350</v>
      </c>
      <c r="G47">
        <v>-32</v>
      </c>
      <c r="I47">
        <f t="shared" si="2"/>
        <v>0</v>
      </c>
      <c r="J47">
        <f t="shared" si="3"/>
        <v>0</v>
      </c>
    </row>
    <row r="48" spans="2:10" x14ac:dyDescent="0.3">
      <c r="B48" t="s">
        <v>4102</v>
      </c>
      <c r="C48">
        <v>174</v>
      </c>
      <c r="D48">
        <v>11</v>
      </c>
      <c r="E48" t="s">
        <v>4721</v>
      </c>
      <c r="F48">
        <v>174</v>
      </c>
      <c r="G48">
        <v>11</v>
      </c>
      <c r="I48">
        <f t="shared" si="2"/>
        <v>0</v>
      </c>
      <c r="J48">
        <f t="shared" si="3"/>
        <v>0</v>
      </c>
    </row>
    <row r="49" spans="2:10" x14ac:dyDescent="0.3">
      <c r="B49" t="s">
        <v>4101</v>
      </c>
      <c r="C49">
        <v>159</v>
      </c>
      <c r="D49">
        <v>-10</v>
      </c>
      <c r="E49" t="s">
        <v>4722</v>
      </c>
      <c r="F49">
        <v>159</v>
      </c>
      <c r="G49">
        <v>-10</v>
      </c>
      <c r="I49">
        <f t="shared" si="2"/>
        <v>0</v>
      </c>
      <c r="J49">
        <f t="shared" si="3"/>
        <v>0</v>
      </c>
    </row>
    <row r="50" spans="2:10" x14ac:dyDescent="0.3">
      <c r="B50" t="s">
        <v>4050</v>
      </c>
      <c r="C50">
        <v>1</v>
      </c>
      <c r="D50">
        <v>1</v>
      </c>
      <c r="E50" t="s">
        <v>4723</v>
      </c>
      <c r="F50">
        <v>1</v>
      </c>
      <c r="G50">
        <v>1</v>
      </c>
      <c r="I50">
        <f t="shared" si="2"/>
        <v>0</v>
      </c>
      <c r="J50">
        <f t="shared" si="3"/>
        <v>0</v>
      </c>
    </row>
    <row r="51" spans="2:10" x14ac:dyDescent="0.3">
      <c r="B51" t="s">
        <v>4051</v>
      </c>
      <c r="C51">
        <v>213</v>
      </c>
      <c r="D51">
        <v>56</v>
      </c>
      <c r="E51" t="s">
        <v>4724</v>
      </c>
      <c r="F51">
        <v>213</v>
      </c>
      <c r="G51">
        <v>56</v>
      </c>
      <c r="I51">
        <f t="shared" si="2"/>
        <v>0</v>
      </c>
      <c r="J51">
        <f t="shared" si="3"/>
        <v>0</v>
      </c>
    </row>
    <row r="52" spans="2:10" x14ac:dyDescent="0.3">
      <c r="B52" t="s">
        <v>4179</v>
      </c>
      <c r="C52">
        <v>46</v>
      </c>
      <c r="D52">
        <v>5</v>
      </c>
      <c r="E52" t="s">
        <v>4725</v>
      </c>
      <c r="F52">
        <v>46</v>
      </c>
      <c r="G52">
        <v>5</v>
      </c>
      <c r="I52">
        <f t="shared" si="2"/>
        <v>0</v>
      </c>
      <c r="J52">
        <f t="shared" si="3"/>
        <v>0</v>
      </c>
    </row>
    <row r="53" spans="2:10" x14ac:dyDescent="0.3">
      <c r="B53" t="s">
        <v>4285</v>
      </c>
      <c r="C53">
        <v>810</v>
      </c>
      <c r="D53">
        <v>400</v>
      </c>
      <c r="E53" t="s">
        <v>4726</v>
      </c>
      <c r="F53">
        <v>810</v>
      </c>
      <c r="G53">
        <v>400</v>
      </c>
      <c r="I53">
        <f t="shared" si="2"/>
        <v>0</v>
      </c>
      <c r="J53">
        <f t="shared" si="3"/>
        <v>0</v>
      </c>
    </row>
    <row r="54" spans="2:10" x14ac:dyDescent="0.3">
      <c r="B54" t="s">
        <v>4180</v>
      </c>
      <c r="C54">
        <v>146</v>
      </c>
      <c r="D54">
        <v>16</v>
      </c>
      <c r="E54" t="s">
        <v>4727</v>
      </c>
      <c r="F54">
        <v>146</v>
      </c>
      <c r="G54">
        <v>16</v>
      </c>
      <c r="I54">
        <f t="shared" si="2"/>
        <v>0</v>
      </c>
      <c r="J54">
        <f t="shared" si="3"/>
        <v>0</v>
      </c>
    </row>
    <row r="55" spans="2:10" x14ac:dyDescent="0.3">
      <c r="B55" t="s">
        <v>4256</v>
      </c>
      <c r="C55">
        <v>47</v>
      </c>
      <c r="D55">
        <v>18</v>
      </c>
      <c r="E55" t="s">
        <v>4728</v>
      </c>
      <c r="F55">
        <v>47</v>
      </c>
      <c r="G55">
        <v>18</v>
      </c>
      <c r="I55">
        <f t="shared" si="2"/>
        <v>0</v>
      </c>
      <c r="J55">
        <f t="shared" si="3"/>
        <v>0</v>
      </c>
    </row>
    <row r="56" spans="2:10" x14ac:dyDescent="0.3">
      <c r="B56" t="s">
        <v>4080</v>
      </c>
      <c r="C56">
        <v>19</v>
      </c>
      <c r="D56">
        <v>-4</v>
      </c>
      <c r="E56" t="s">
        <v>4729</v>
      </c>
      <c r="F56">
        <v>19</v>
      </c>
      <c r="G56">
        <v>-4</v>
      </c>
      <c r="I56">
        <f t="shared" si="2"/>
        <v>0</v>
      </c>
      <c r="J56">
        <f t="shared" si="3"/>
        <v>0</v>
      </c>
    </row>
    <row r="57" spans="2:10" x14ac:dyDescent="0.3">
      <c r="B57" t="s">
        <v>4223</v>
      </c>
      <c r="C57">
        <v>79</v>
      </c>
      <c r="D57">
        <v>30</v>
      </c>
      <c r="E57" t="s">
        <v>4730</v>
      </c>
      <c r="F57">
        <v>79</v>
      </c>
      <c r="G57">
        <v>30</v>
      </c>
      <c r="I57">
        <f t="shared" si="2"/>
        <v>0</v>
      </c>
      <c r="J57">
        <f t="shared" si="3"/>
        <v>0</v>
      </c>
    </row>
    <row r="58" spans="2:10" x14ac:dyDescent="0.3">
      <c r="B58" t="s">
        <v>4181</v>
      </c>
      <c r="C58">
        <v>19</v>
      </c>
      <c r="D58">
        <v>4</v>
      </c>
      <c r="E58" t="s">
        <v>4731</v>
      </c>
      <c r="F58">
        <v>19</v>
      </c>
      <c r="G58">
        <v>4</v>
      </c>
      <c r="I58">
        <f t="shared" si="2"/>
        <v>0</v>
      </c>
      <c r="J58">
        <f t="shared" si="3"/>
        <v>0</v>
      </c>
    </row>
    <row r="59" spans="2:10" x14ac:dyDescent="0.3">
      <c r="B59" t="s">
        <v>4142</v>
      </c>
      <c r="C59">
        <v>430</v>
      </c>
      <c r="D59">
        <v>131</v>
      </c>
      <c r="E59" t="s">
        <v>4732</v>
      </c>
      <c r="F59">
        <v>430</v>
      </c>
      <c r="G59">
        <v>131</v>
      </c>
      <c r="I59">
        <f t="shared" si="2"/>
        <v>0</v>
      </c>
      <c r="J59">
        <f t="shared" si="3"/>
        <v>0</v>
      </c>
    </row>
    <row r="60" spans="2:10" x14ac:dyDescent="0.3">
      <c r="B60" t="s">
        <v>4273</v>
      </c>
      <c r="C60">
        <v>7</v>
      </c>
      <c r="D60">
        <v>-1</v>
      </c>
      <c r="E60" t="s">
        <v>4733</v>
      </c>
      <c r="F60">
        <v>7</v>
      </c>
      <c r="G60">
        <v>-1</v>
      </c>
      <c r="I60">
        <f t="shared" si="2"/>
        <v>0</v>
      </c>
      <c r="J60">
        <f t="shared" si="3"/>
        <v>0</v>
      </c>
    </row>
    <row r="61" spans="2:10" x14ac:dyDescent="0.3">
      <c r="B61" t="s">
        <v>4227</v>
      </c>
      <c r="C61">
        <v>80</v>
      </c>
      <c r="D61">
        <v>30</v>
      </c>
      <c r="E61" t="s">
        <v>4734</v>
      </c>
      <c r="F61">
        <v>80</v>
      </c>
      <c r="G61">
        <v>30</v>
      </c>
      <c r="I61">
        <f t="shared" si="2"/>
        <v>0</v>
      </c>
      <c r="J61">
        <f t="shared" si="3"/>
        <v>0</v>
      </c>
    </row>
    <row r="62" spans="2:10" x14ac:dyDescent="0.3">
      <c r="B62" t="s">
        <v>4054</v>
      </c>
      <c r="C62">
        <v>680</v>
      </c>
      <c r="D62">
        <v>18</v>
      </c>
      <c r="E62" t="s">
        <v>4735</v>
      </c>
      <c r="F62">
        <v>680</v>
      </c>
      <c r="G62">
        <v>18</v>
      </c>
      <c r="I62">
        <f t="shared" si="2"/>
        <v>0</v>
      </c>
      <c r="J62">
        <f t="shared" si="3"/>
        <v>0</v>
      </c>
    </row>
    <row r="63" spans="2:10" x14ac:dyDescent="0.3">
      <c r="B63" t="s">
        <v>4041</v>
      </c>
      <c r="C63">
        <v>400</v>
      </c>
      <c r="D63">
        <v>65</v>
      </c>
      <c r="E63" t="s">
        <v>4736</v>
      </c>
      <c r="F63">
        <v>400</v>
      </c>
      <c r="G63">
        <v>65</v>
      </c>
      <c r="I63">
        <f t="shared" si="2"/>
        <v>0</v>
      </c>
      <c r="J63">
        <f t="shared" si="3"/>
        <v>0</v>
      </c>
    </row>
    <row r="64" spans="2:10" x14ac:dyDescent="0.3">
      <c r="B64" t="s">
        <v>4144</v>
      </c>
      <c r="C64">
        <v>290</v>
      </c>
      <c r="D64">
        <v>110</v>
      </c>
      <c r="E64" t="s">
        <v>4737</v>
      </c>
      <c r="F64">
        <v>290</v>
      </c>
      <c r="G64">
        <v>110</v>
      </c>
      <c r="I64">
        <f t="shared" si="2"/>
        <v>0</v>
      </c>
      <c r="J64">
        <f t="shared" si="3"/>
        <v>0</v>
      </c>
    </row>
    <row r="65" spans="2:11" x14ac:dyDescent="0.3">
      <c r="B65" s="1" t="s">
        <v>4224</v>
      </c>
      <c r="C65" s="1">
        <v>2230</v>
      </c>
      <c r="D65" s="1">
        <v>55</v>
      </c>
      <c r="E65" s="1" t="s">
        <v>4738</v>
      </c>
      <c r="F65" s="1">
        <v>500</v>
      </c>
      <c r="G65" s="1">
        <v>55</v>
      </c>
      <c r="H65" s="1"/>
      <c r="I65" s="1">
        <f t="shared" si="2"/>
        <v>1730</v>
      </c>
      <c r="J65" s="1">
        <f t="shared" si="3"/>
        <v>0</v>
      </c>
      <c r="K65" s="2" t="s">
        <v>4950</v>
      </c>
    </row>
    <row r="66" spans="2:11" x14ac:dyDescent="0.3">
      <c r="B66" t="s">
        <v>4233</v>
      </c>
      <c r="C66">
        <v>577</v>
      </c>
      <c r="D66">
        <v>272</v>
      </c>
      <c r="E66" t="s">
        <v>4739</v>
      </c>
      <c r="F66">
        <v>577</v>
      </c>
      <c r="G66">
        <v>272</v>
      </c>
      <c r="I66">
        <f t="shared" si="2"/>
        <v>0</v>
      </c>
      <c r="J66">
        <f t="shared" si="3"/>
        <v>0</v>
      </c>
    </row>
    <row r="67" spans="2:11" x14ac:dyDescent="0.3">
      <c r="B67" t="s">
        <v>4208</v>
      </c>
      <c r="C67">
        <v>6390</v>
      </c>
      <c r="D67">
        <v>3066</v>
      </c>
      <c r="E67" t="s">
        <v>4740</v>
      </c>
      <c r="F67">
        <v>6390</v>
      </c>
      <c r="G67">
        <v>3066</v>
      </c>
      <c r="I67">
        <f t="shared" si="2"/>
        <v>0</v>
      </c>
      <c r="J67">
        <f t="shared" si="3"/>
        <v>0</v>
      </c>
    </row>
    <row r="68" spans="2:11" x14ac:dyDescent="0.3">
      <c r="B68" t="s">
        <v>4219</v>
      </c>
      <c r="C68">
        <v>2500</v>
      </c>
      <c r="D68">
        <v>0</v>
      </c>
      <c r="E68" t="s">
        <v>4741</v>
      </c>
      <c r="F68">
        <v>2500</v>
      </c>
      <c r="G68">
        <v>0</v>
      </c>
      <c r="I68">
        <f t="shared" si="2"/>
        <v>0</v>
      </c>
      <c r="J68">
        <f t="shared" si="3"/>
        <v>0</v>
      </c>
    </row>
    <row r="69" spans="2:11" x14ac:dyDescent="0.3">
      <c r="B69" t="s">
        <v>4160</v>
      </c>
      <c r="C69">
        <v>75</v>
      </c>
      <c r="D69">
        <v>293</v>
      </c>
      <c r="E69" t="s">
        <v>4742</v>
      </c>
      <c r="F69">
        <v>75</v>
      </c>
      <c r="G69">
        <v>293</v>
      </c>
      <c r="I69">
        <f t="shared" si="2"/>
        <v>0</v>
      </c>
      <c r="J69">
        <f t="shared" si="3"/>
        <v>0</v>
      </c>
    </row>
    <row r="70" spans="2:11" x14ac:dyDescent="0.3">
      <c r="B70" t="s">
        <v>4059</v>
      </c>
      <c r="C70">
        <v>200</v>
      </c>
      <c r="D70">
        <v>100</v>
      </c>
      <c r="E70" t="s">
        <v>4743</v>
      </c>
      <c r="F70">
        <v>200</v>
      </c>
      <c r="G70">
        <v>100</v>
      </c>
      <c r="I70">
        <f t="shared" si="2"/>
        <v>0</v>
      </c>
      <c r="J70">
        <f t="shared" si="3"/>
        <v>0</v>
      </c>
    </row>
    <row r="71" spans="2:11" x14ac:dyDescent="0.3">
      <c r="B71" t="s">
        <v>4118</v>
      </c>
      <c r="C71">
        <v>1200</v>
      </c>
      <c r="D71">
        <v>500</v>
      </c>
      <c r="E71" t="s">
        <v>4744</v>
      </c>
      <c r="F71">
        <v>1200</v>
      </c>
      <c r="G71">
        <v>500</v>
      </c>
      <c r="I71">
        <f t="shared" si="2"/>
        <v>0</v>
      </c>
      <c r="J71">
        <f t="shared" si="3"/>
        <v>0</v>
      </c>
    </row>
    <row r="72" spans="2:11" x14ac:dyDescent="0.3">
      <c r="B72" t="s">
        <v>4117</v>
      </c>
      <c r="C72">
        <v>475</v>
      </c>
      <c r="D72">
        <v>70</v>
      </c>
      <c r="E72" t="s">
        <v>4745</v>
      </c>
      <c r="F72">
        <v>475</v>
      </c>
      <c r="G72">
        <v>70</v>
      </c>
      <c r="I72">
        <f t="shared" si="2"/>
        <v>0</v>
      </c>
      <c r="J72">
        <f t="shared" si="3"/>
        <v>0</v>
      </c>
    </row>
    <row r="73" spans="2:11" x14ac:dyDescent="0.3">
      <c r="B73" t="s">
        <v>4070</v>
      </c>
      <c r="C73">
        <v>43</v>
      </c>
      <c r="D73">
        <v>11</v>
      </c>
      <c r="E73" t="s">
        <v>4746</v>
      </c>
      <c r="F73">
        <v>43</v>
      </c>
      <c r="G73">
        <v>11</v>
      </c>
      <c r="I73">
        <f t="shared" si="2"/>
        <v>0</v>
      </c>
      <c r="J73">
        <f t="shared" si="3"/>
        <v>0</v>
      </c>
    </row>
    <row r="74" spans="2:11" x14ac:dyDescent="0.3">
      <c r="B74" t="s">
        <v>4010</v>
      </c>
      <c r="C74">
        <v>9</v>
      </c>
      <c r="D74">
        <v>5</v>
      </c>
      <c r="E74" t="s">
        <v>4747</v>
      </c>
      <c r="F74">
        <v>9</v>
      </c>
      <c r="G74">
        <v>5</v>
      </c>
      <c r="I74">
        <f t="shared" si="2"/>
        <v>0</v>
      </c>
      <c r="J74">
        <f t="shared" si="3"/>
        <v>0</v>
      </c>
    </row>
    <row r="75" spans="2:11" x14ac:dyDescent="0.3">
      <c r="B75" t="s">
        <v>4120</v>
      </c>
      <c r="C75">
        <v>63</v>
      </c>
      <c r="D75">
        <v>16</v>
      </c>
      <c r="E75" t="s">
        <v>4748</v>
      </c>
      <c r="F75">
        <v>63</v>
      </c>
      <c r="G75">
        <v>16</v>
      </c>
      <c r="I75">
        <f t="shared" si="2"/>
        <v>0</v>
      </c>
      <c r="J75">
        <f t="shared" si="3"/>
        <v>0</v>
      </c>
    </row>
    <row r="76" spans="2:11" x14ac:dyDescent="0.3">
      <c r="B76" t="s">
        <v>4016</v>
      </c>
      <c r="C76">
        <v>256</v>
      </c>
      <c r="D76">
        <v>110</v>
      </c>
      <c r="E76" t="s">
        <v>4749</v>
      </c>
      <c r="F76">
        <v>256</v>
      </c>
      <c r="G76">
        <v>110</v>
      </c>
      <c r="I76">
        <f t="shared" si="2"/>
        <v>0</v>
      </c>
      <c r="J76">
        <f t="shared" si="3"/>
        <v>0</v>
      </c>
    </row>
    <row r="77" spans="2:11" x14ac:dyDescent="0.3">
      <c r="B77" t="s">
        <v>4252</v>
      </c>
      <c r="C77">
        <v>157</v>
      </c>
      <c r="D77">
        <v>17</v>
      </c>
      <c r="E77" t="s">
        <v>4750</v>
      </c>
      <c r="F77">
        <v>157</v>
      </c>
      <c r="G77">
        <v>17</v>
      </c>
      <c r="I77">
        <f t="shared" si="2"/>
        <v>0</v>
      </c>
      <c r="J77">
        <f t="shared" si="3"/>
        <v>0</v>
      </c>
    </row>
    <row r="78" spans="2:11" x14ac:dyDescent="0.3">
      <c r="B78" t="s">
        <v>4235</v>
      </c>
      <c r="C78">
        <v>172</v>
      </c>
      <c r="D78">
        <v>39</v>
      </c>
      <c r="E78" t="s">
        <v>4751</v>
      </c>
      <c r="F78">
        <v>172</v>
      </c>
      <c r="G78">
        <v>39</v>
      </c>
      <c r="I78">
        <f t="shared" si="2"/>
        <v>0</v>
      </c>
      <c r="J78">
        <f t="shared" si="3"/>
        <v>0</v>
      </c>
    </row>
    <row r="79" spans="2:11" x14ac:dyDescent="0.3">
      <c r="B79" t="s">
        <v>4172</v>
      </c>
      <c r="C79">
        <v>22</v>
      </c>
      <c r="D79">
        <v>2</v>
      </c>
      <c r="E79" t="s">
        <v>4752</v>
      </c>
      <c r="F79">
        <v>22</v>
      </c>
      <c r="G79">
        <v>2</v>
      </c>
      <c r="I79">
        <f t="shared" si="2"/>
        <v>0</v>
      </c>
      <c r="J79">
        <f t="shared" si="3"/>
        <v>0</v>
      </c>
    </row>
    <row r="80" spans="2:11" x14ac:dyDescent="0.3">
      <c r="B80" t="s">
        <v>4164</v>
      </c>
      <c r="C80">
        <v>14</v>
      </c>
      <c r="D80">
        <v>1</v>
      </c>
      <c r="E80" t="s">
        <v>4753</v>
      </c>
      <c r="F80">
        <v>14</v>
      </c>
      <c r="G80">
        <v>1</v>
      </c>
      <c r="I80">
        <f t="shared" si="2"/>
        <v>0</v>
      </c>
      <c r="J80">
        <f t="shared" si="3"/>
        <v>0</v>
      </c>
    </row>
    <row r="81" spans="2:11" x14ac:dyDescent="0.3">
      <c r="B81" t="s">
        <v>4192</v>
      </c>
      <c r="C81">
        <v>1</v>
      </c>
      <c r="D81">
        <v>-11</v>
      </c>
      <c r="E81" t="s">
        <v>4754</v>
      </c>
      <c r="F81">
        <v>1</v>
      </c>
      <c r="G81">
        <v>-11</v>
      </c>
      <c r="I81">
        <f t="shared" si="2"/>
        <v>0</v>
      </c>
      <c r="J81">
        <f t="shared" si="3"/>
        <v>0</v>
      </c>
    </row>
    <row r="82" spans="2:11" x14ac:dyDescent="0.3">
      <c r="B82" t="s">
        <v>4165</v>
      </c>
      <c r="C82">
        <v>23</v>
      </c>
      <c r="D82">
        <v>4</v>
      </c>
      <c r="E82" t="s">
        <v>4755</v>
      </c>
      <c r="F82">
        <v>23</v>
      </c>
      <c r="G82">
        <v>4</v>
      </c>
      <c r="I82">
        <f t="shared" si="2"/>
        <v>0</v>
      </c>
      <c r="J82">
        <f t="shared" si="3"/>
        <v>0</v>
      </c>
    </row>
    <row r="83" spans="2:11" x14ac:dyDescent="0.3">
      <c r="B83" t="s">
        <v>4167</v>
      </c>
      <c r="C83">
        <v>27</v>
      </c>
      <c r="D83">
        <v>5</v>
      </c>
      <c r="E83" t="s">
        <v>4756</v>
      </c>
      <c r="F83">
        <v>27</v>
      </c>
      <c r="G83">
        <v>5</v>
      </c>
      <c r="I83">
        <f t="shared" si="2"/>
        <v>0</v>
      </c>
      <c r="J83">
        <f t="shared" si="3"/>
        <v>0</v>
      </c>
    </row>
    <row r="84" spans="2:11" x14ac:dyDescent="0.3">
      <c r="B84" s="1" t="s">
        <v>4098</v>
      </c>
      <c r="C84" s="1">
        <v>210</v>
      </c>
      <c r="D84" s="1">
        <v>70</v>
      </c>
      <c r="E84" s="1" t="s">
        <v>4948</v>
      </c>
      <c r="F84" s="1">
        <v>210</v>
      </c>
      <c r="G84" s="1">
        <v>70</v>
      </c>
      <c r="H84" s="1"/>
      <c r="I84" s="1">
        <f t="shared" ref="I84:I122" si="4">C84-F84</f>
        <v>0</v>
      </c>
      <c r="J84" s="1">
        <f t="shared" ref="J84:J122" si="5">D84-G84</f>
        <v>0</v>
      </c>
      <c r="K84" s="2" t="s">
        <v>4949</v>
      </c>
    </row>
    <row r="85" spans="2:11" x14ac:dyDescent="0.3">
      <c r="B85" t="s">
        <v>4069</v>
      </c>
      <c r="C85">
        <v>50</v>
      </c>
      <c r="D85">
        <v>8</v>
      </c>
      <c r="E85" t="s">
        <v>4757</v>
      </c>
      <c r="F85">
        <v>50</v>
      </c>
      <c r="G85">
        <v>8</v>
      </c>
      <c r="I85">
        <f t="shared" si="4"/>
        <v>0</v>
      </c>
      <c r="J85">
        <f t="shared" si="5"/>
        <v>0</v>
      </c>
    </row>
    <row r="86" spans="2:11" x14ac:dyDescent="0.3">
      <c r="B86" t="s">
        <v>4067</v>
      </c>
      <c r="C86">
        <v>1149</v>
      </c>
      <c r="D86">
        <v>514</v>
      </c>
      <c r="E86" t="s">
        <v>4758</v>
      </c>
      <c r="F86">
        <v>1149</v>
      </c>
      <c r="G86">
        <v>514</v>
      </c>
      <c r="I86">
        <f t="shared" si="4"/>
        <v>0</v>
      </c>
      <c r="J86">
        <f t="shared" si="5"/>
        <v>0</v>
      </c>
    </row>
    <row r="87" spans="2:11" x14ac:dyDescent="0.3">
      <c r="B87" t="s">
        <v>4058</v>
      </c>
      <c r="C87">
        <v>260</v>
      </c>
      <c r="D87">
        <v>150</v>
      </c>
      <c r="E87" t="s">
        <v>4759</v>
      </c>
      <c r="F87">
        <v>260</v>
      </c>
      <c r="G87">
        <v>150</v>
      </c>
      <c r="I87">
        <f t="shared" si="4"/>
        <v>0</v>
      </c>
      <c r="J87">
        <f t="shared" si="5"/>
        <v>0</v>
      </c>
    </row>
    <row r="88" spans="2:11" x14ac:dyDescent="0.3">
      <c r="B88" t="s">
        <v>4107</v>
      </c>
      <c r="C88">
        <v>1</v>
      </c>
      <c r="D88">
        <v>1</v>
      </c>
      <c r="E88" t="s">
        <v>4760</v>
      </c>
      <c r="F88">
        <v>1</v>
      </c>
      <c r="G88">
        <v>1</v>
      </c>
      <c r="I88">
        <f t="shared" si="4"/>
        <v>0</v>
      </c>
      <c r="J88">
        <f t="shared" si="5"/>
        <v>0</v>
      </c>
    </row>
    <row r="89" spans="2:11" x14ac:dyDescent="0.3">
      <c r="B89" t="s">
        <v>4166</v>
      </c>
      <c r="C89">
        <v>1</v>
      </c>
      <c r="D89">
        <v>1</v>
      </c>
      <c r="E89" t="s">
        <v>4761</v>
      </c>
      <c r="F89">
        <v>1</v>
      </c>
      <c r="G89">
        <v>1</v>
      </c>
      <c r="I89">
        <f t="shared" si="4"/>
        <v>0</v>
      </c>
      <c r="J89">
        <f t="shared" si="5"/>
        <v>0</v>
      </c>
    </row>
    <row r="90" spans="2:11" x14ac:dyDescent="0.3">
      <c r="B90" t="s">
        <v>4275</v>
      </c>
      <c r="C90">
        <v>123</v>
      </c>
      <c r="D90">
        <v>14</v>
      </c>
      <c r="E90" t="s">
        <v>4762</v>
      </c>
      <c r="F90">
        <v>123</v>
      </c>
      <c r="G90">
        <v>14</v>
      </c>
      <c r="I90">
        <f t="shared" si="4"/>
        <v>0</v>
      </c>
      <c r="J90">
        <f t="shared" si="5"/>
        <v>0</v>
      </c>
    </row>
    <row r="91" spans="2:11" x14ac:dyDescent="0.3">
      <c r="B91" s="1" t="s">
        <v>4228</v>
      </c>
      <c r="C91" s="1">
        <v>410</v>
      </c>
      <c r="D91" s="1">
        <v>200</v>
      </c>
      <c r="E91" s="1" t="s">
        <v>4763</v>
      </c>
      <c r="F91" s="1">
        <v>220</v>
      </c>
      <c r="G91" s="1">
        <v>50</v>
      </c>
      <c r="H91" s="1"/>
      <c r="I91" s="1">
        <f t="shared" si="4"/>
        <v>190</v>
      </c>
      <c r="J91" s="1">
        <f t="shared" si="5"/>
        <v>150</v>
      </c>
      <c r="K91" s="2" t="s">
        <v>4950</v>
      </c>
    </row>
    <row r="92" spans="2:11" x14ac:dyDescent="0.3">
      <c r="B92" t="s">
        <v>4150</v>
      </c>
      <c r="C92">
        <v>440</v>
      </c>
      <c r="D92">
        <v>250</v>
      </c>
      <c r="E92" t="s">
        <v>4764</v>
      </c>
      <c r="F92">
        <v>440</v>
      </c>
      <c r="G92">
        <v>250</v>
      </c>
      <c r="I92">
        <f t="shared" si="4"/>
        <v>0</v>
      </c>
      <c r="J92">
        <f t="shared" si="5"/>
        <v>0</v>
      </c>
    </row>
    <row r="93" spans="2:11" x14ac:dyDescent="0.3">
      <c r="B93" t="s">
        <v>4268</v>
      </c>
      <c r="C93">
        <v>52</v>
      </c>
      <c r="D93">
        <v>21</v>
      </c>
      <c r="E93" t="s">
        <v>4765</v>
      </c>
      <c r="F93">
        <v>52</v>
      </c>
      <c r="G93">
        <v>21</v>
      </c>
      <c r="I93">
        <f t="shared" si="4"/>
        <v>0</v>
      </c>
      <c r="J93">
        <f t="shared" si="5"/>
        <v>0</v>
      </c>
    </row>
    <row r="94" spans="2:11" x14ac:dyDescent="0.3">
      <c r="B94" t="s">
        <v>4024</v>
      </c>
      <c r="C94">
        <v>9</v>
      </c>
      <c r="D94">
        <v>5</v>
      </c>
      <c r="E94" t="s">
        <v>4766</v>
      </c>
      <c r="F94">
        <v>9</v>
      </c>
      <c r="G94">
        <v>5</v>
      </c>
      <c r="I94">
        <f t="shared" si="4"/>
        <v>0</v>
      </c>
      <c r="J94">
        <f t="shared" si="5"/>
        <v>0</v>
      </c>
    </row>
    <row r="95" spans="2:11" x14ac:dyDescent="0.3">
      <c r="B95" t="s">
        <v>4277</v>
      </c>
      <c r="C95">
        <v>41</v>
      </c>
      <c r="D95">
        <v>5</v>
      </c>
      <c r="E95" t="s">
        <v>4767</v>
      </c>
      <c r="F95">
        <v>41</v>
      </c>
      <c r="G95">
        <v>5</v>
      </c>
      <c r="I95">
        <f t="shared" si="4"/>
        <v>0</v>
      </c>
      <c r="J95">
        <f t="shared" si="5"/>
        <v>0</v>
      </c>
    </row>
    <row r="96" spans="2:11" x14ac:dyDescent="0.3">
      <c r="B96" t="s">
        <v>4110</v>
      </c>
      <c r="C96">
        <v>5</v>
      </c>
      <c r="D96">
        <v>1</v>
      </c>
      <c r="E96" t="s">
        <v>4768</v>
      </c>
      <c r="F96">
        <v>5</v>
      </c>
      <c r="G96">
        <v>1</v>
      </c>
      <c r="I96">
        <f t="shared" si="4"/>
        <v>0</v>
      </c>
      <c r="J96">
        <f t="shared" si="5"/>
        <v>0</v>
      </c>
    </row>
    <row r="97" spans="2:10" x14ac:dyDescent="0.3">
      <c r="B97" t="s">
        <v>4079</v>
      </c>
      <c r="C97">
        <v>3</v>
      </c>
      <c r="D97">
        <v>2</v>
      </c>
      <c r="E97" t="s">
        <v>4769</v>
      </c>
      <c r="F97">
        <v>3</v>
      </c>
      <c r="G97">
        <v>2</v>
      </c>
      <c r="I97">
        <f t="shared" si="4"/>
        <v>0</v>
      </c>
      <c r="J97">
        <f t="shared" si="5"/>
        <v>0</v>
      </c>
    </row>
    <row r="98" spans="2:10" x14ac:dyDescent="0.3">
      <c r="B98" t="s">
        <v>4009</v>
      </c>
      <c r="C98">
        <v>21</v>
      </c>
      <c r="D98">
        <v>4</v>
      </c>
      <c r="E98" t="s">
        <v>4770</v>
      </c>
      <c r="F98">
        <v>21</v>
      </c>
      <c r="G98">
        <v>4</v>
      </c>
      <c r="I98">
        <f t="shared" si="4"/>
        <v>0</v>
      </c>
      <c r="J98">
        <f t="shared" si="5"/>
        <v>0</v>
      </c>
    </row>
    <row r="99" spans="2:10" x14ac:dyDescent="0.3">
      <c r="B99" t="s">
        <v>4077</v>
      </c>
      <c r="C99">
        <v>6</v>
      </c>
      <c r="D99">
        <v>2</v>
      </c>
      <c r="E99" t="s">
        <v>4771</v>
      </c>
      <c r="F99">
        <v>6</v>
      </c>
      <c r="G99">
        <v>2</v>
      </c>
      <c r="I99">
        <f t="shared" si="4"/>
        <v>0</v>
      </c>
      <c r="J99">
        <f t="shared" si="5"/>
        <v>0</v>
      </c>
    </row>
    <row r="100" spans="2:10" x14ac:dyDescent="0.3">
      <c r="B100" t="s">
        <v>4035</v>
      </c>
      <c r="C100">
        <v>24</v>
      </c>
      <c r="D100">
        <v>-16</v>
      </c>
      <c r="E100" t="s">
        <v>4772</v>
      </c>
      <c r="F100">
        <v>24</v>
      </c>
      <c r="G100">
        <v>-16</v>
      </c>
      <c r="I100">
        <f t="shared" si="4"/>
        <v>0</v>
      </c>
      <c r="J100">
        <f t="shared" si="5"/>
        <v>0</v>
      </c>
    </row>
    <row r="101" spans="2:10" x14ac:dyDescent="0.3">
      <c r="B101" t="s">
        <v>4133</v>
      </c>
      <c r="C101">
        <v>144</v>
      </c>
      <c r="D101">
        <v>54.6</v>
      </c>
      <c r="E101" t="s">
        <v>4773</v>
      </c>
      <c r="F101">
        <v>144</v>
      </c>
      <c r="G101">
        <v>54.6</v>
      </c>
      <c r="I101">
        <f t="shared" si="4"/>
        <v>0</v>
      </c>
      <c r="J101">
        <f t="shared" si="5"/>
        <v>0</v>
      </c>
    </row>
    <row r="102" spans="2:10" x14ac:dyDescent="0.3">
      <c r="B102" t="s">
        <v>4106</v>
      </c>
      <c r="C102">
        <v>9</v>
      </c>
      <c r="D102">
        <v>1</v>
      </c>
      <c r="E102" t="s">
        <v>4774</v>
      </c>
      <c r="F102">
        <v>9</v>
      </c>
      <c r="G102">
        <v>1</v>
      </c>
      <c r="I102">
        <f t="shared" si="4"/>
        <v>0</v>
      </c>
      <c r="J102">
        <f t="shared" si="5"/>
        <v>0</v>
      </c>
    </row>
    <row r="103" spans="2:10" x14ac:dyDescent="0.3">
      <c r="B103" t="s">
        <v>4158</v>
      </c>
      <c r="C103">
        <v>53</v>
      </c>
      <c r="D103">
        <v>39</v>
      </c>
      <c r="E103" t="s">
        <v>4775</v>
      </c>
      <c r="F103">
        <v>53</v>
      </c>
      <c r="G103">
        <v>39</v>
      </c>
      <c r="I103">
        <f t="shared" si="4"/>
        <v>0</v>
      </c>
      <c r="J103">
        <f t="shared" si="5"/>
        <v>0</v>
      </c>
    </row>
    <row r="104" spans="2:10" x14ac:dyDescent="0.3">
      <c r="B104" t="s">
        <v>4090</v>
      </c>
      <c r="C104">
        <v>213</v>
      </c>
      <c r="D104">
        <v>62</v>
      </c>
      <c r="E104" t="s">
        <v>4776</v>
      </c>
      <c r="F104">
        <v>213</v>
      </c>
      <c r="G104">
        <v>62</v>
      </c>
      <c r="I104">
        <f t="shared" si="4"/>
        <v>0</v>
      </c>
      <c r="J104">
        <f t="shared" si="5"/>
        <v>0</v>
      </c>
    </row>
    <row r="105" spans="2:10" x14ac:dyDescent="0.3">
      <c r="B105" t="s">
        <v>4091</v>
      </c>
      <c r="C105">
        <v>213</v>
      </c>
      <c r="D105">
        <v>62</v>
      </c>
      <c r="E105" t="s">
        <v>4777</v>
      </c>
      <c r="F105">
        <v>213</v>
      </c>
      <c r="G105">
        <v>62</v>
      </c>
      <c r="I105">
        <f t="shared" si="4"/>
        <v>0</v>
      </c>
      <c r="J105">
        <f t="shared" si="5"/>
        <v>0</v>
      </c>
    </row>
    <row r="106" spans="2:10" x14ac:dyDescent="0.3">
      <c r="B106" t="s">
        <v>4159</v>
      </c>
      <c r="C106">
        <v>56</v>
      </c>
      <c r="D106">
        <v>45</v>
      </c>
      <c r="E106" t="s">
        <v>4778</v>
      </c>
      <c r="F106">
        <v>56</v>
      </c>
      <c r="G106">
        <v>45</v>
      </c>
      <c r="I106">
        <f t="shared" si="4"/>
        <v>0</v>
      </c>
      <c r="J106">
        <f t="shared" si="5"/>
        <v>0</v>
      </c>
    </row>
    <row r="107" spans="2:10" x14ac:dyDescent="0.3">
      <c r="B107" t="s">
        <v>4112</v>
      </c>
      <c r="C107">
        <v>19</v>
      </c>
      <c r="D107">
        <v>5</v>
      </c>
      <c r="E107" t="s">
        <v>4779</v>
      </c>
      <c r="F107">
        <v>19</v>
      </c>
      <c r="G107">
        <v>5</v>
      </c>
      <c r="I107">
        <f t="shared" si="4"/>
        <v>0</v>
      </c>
      <c r="J107">
        <f t="shared" si="5"/>
        <v>0</v>
      </c>
    </row>
    <row r="108" spans="2:10" x14ac:dyDescent="0.3">
      <c r="B108" t="s">
        <v>4006</v>
      </c>
      <c r="C108">
        <v>17</v>
      </c>
      <c r="D108">
        <v>2</v>
      </c>
      <c r="E108" t="s">
        <v>4780</v>
      </c>
      <c r="F108">
        <v>17</v>
      </c>
      <c r="G108">
        <v>2</v>
      </c>
      <c r="I108">
        <f t="shared" si="4"/>
        <v>0</v>
      </c>
      <c r="J108">
        <f t="shared" si="5"/>
        <v>0</v>
      </c>
    </row>
    <row r="109" spans="2:10" x14ac:dyDescent="0.3">
      <c r="B109" t="s">
        <v>4007</v>
      </c>
      <c r="C109">
        <v>10</v>
      </c>
      <c r="D109">
        <v>0</v>
      </c>
      <c r="E109" t="s">
        <v>4637</v>
      </c>
      <c r="F109">
        <v>10</v>
      </c>
      <c r="G109">
        <v>0</v>
      </c>
      <c r="I109">
        <f t="shared" si="4"/>
        <v>0</v>
      </c>
      <c r="J109">
        <f t="shared" si="5"/>
        <v>0</v>
      </c>
    </row>
    <row r="110" spans="2:10" x14ac:dyDescent="0.3">
      <c r="B110" t="s">
        <v>4279</v>
      </c>
      <c r="C110">
        <v>10</v>
      </c>
      <c r="D110">
        <v>5</v>
      </c>
      <c r="E110" t="s">
        <v>4781</v>
      </c>
      <c r="F110">
        <v>10</v>
      </c>
      <c r="G110">
        <v>5</v>
      </c>
      <c r="I110">
        <f t="shared" si="4"/>
        <v>0</v>
      </c>
      <c r="J110">
        <f t="shared" si="5"/>
        <v>0</v>
      </c>
    </row>
    <row r="111" spans="2:10" x14ac:dyDescent="0.3">
      <c r="B111" t="s">
        <v>4186</v>
      </c>
      <c r="C111">
        <v>550</v>
      </c>
      <c r="D111">
        <v>150</v>
      </c>
      <c r="E111" t="s">
        <v>4782</v>
      </c>
      <c r="F111">
        <v>550</v>
      </c>
      <c r="G111">
        <v>150</v>
      </c>
      <c r="I111">
        <f t="shared" si="4"/>
        <v>0</v>
      </c>
      <c r="J111">
        <f t="shared" si="5"/>
        <v>0</v>
      </c>
    </row>
    <row r="112" spans="2:10" x14ac:dyDescent="0.3">
      <c r="B112" t="s">
        <v>4044</v>
      </c>
      <c r="C112">
        <v>111</v>
      </c>
      <c r="D112">
        <v>58</v>
      </c>
      <c r="E112" t="s">
        <v>4783</v>
      </c>
      <c r="F112">
        <v>111</v>
      </c>
      <c r="G112">
        <v>58</v>
      </c>
      <c r="I112">
        <f t="shared" si="4"/>
        <v>0</v>
      </c>
      <c r="J112">
        <f t="shared" si="5"/>
        <v>0</v>
      </c>
    </row>
    <row r="113" spans="2:12" x14ac:dyDescent="0.3">
      <c r="B113" t="s">
        <v>4240</v>
      </c>
      <c r="C113">
        <v>150</v>
      </c>
      <c r="D113">
        <v>80</v>
      </c>
      <c r="E113" t="s">
        <v>4784</v>
      </c>
      <c r="F113">
        <v>150</v>
      </c>
      <c r="G113">
        <v>80</v>
      </c>
      <c r="I113">
        <f t="shared" si="4"/>
        <v>0</v>
      </c>
      <c r="J113">
        <f t="shared" si="5"/>
        <v>0</v>
      </c>
    </row>
    <row r="114" spans="2:12" x14ac:dyDescent="0.3">
      <c r="B114" t="s">
        <v>4097</v>
      </c>
      <c r="C114">
        <v>50</v>
      </c>
      <c r="D114">
        <v>20</v>
      </c>
      <c r="E114" t="s">
        <v>4785</v>
      </c>
      <c r="F114">
        <v>50</v>
      </c>
      <c r="G114">
        <v>20</v>
      </c>
      <c r="I114">
        <f t="shared" si="4"/>
        <v>0</v>
      </c>
      <c r="J114">
        <f t="shared" si="5"/>
        <v>0</v>
      </c>
    </row>
    <row r="115" spans="2:12" x14ac:dyDescent="0.3">
      <c r="B115" t="s">
        <v>4280</v>
      </c>
      <c r="C115">
        <v>150</v>
      </c>
      <c r="D115">
        <v>80</v>
      </c>
      <c r="E115" t="s">
        <v>4786</v>
      </c>
      <c r="F115">
        <v>150</v>
      </c>
      <c r="G115">
        <v>80</v>
      </c>
      <c r="I115">
        <f t="shared" si="4"/>
        <v>0</v>
      </c>
      <c r="J115">
        <f t="shared" si="5"/>
        <v>0</v>
      </c>
    </row>
    <row r="116" spans="2:12" x14ac:dyDescent="0.3">
      <c r="B116" t="s">
        <v>4029</v>
      </c>
      <c r="C116">
        <v>105</v>
      </c>
      <c r="D116">
        <v>-33</v>
      </c>
      <c r="E116" t="s">
        <v>4787</v>
      </c>
      <c r="F116">
        <v>105</v>
      </c>
      <c r="G116">
        <v>-33</v>
      </c>
      <c r="I116">
        <f t="shared" si="4"/>
        <v>0</v>
      </c>
      <c r="J116">
        <f t="shared" si="5"/>
        <v>0</v>
      </c>
    </row>
    <row r="117" spans="2:12" x14ac:dyDescent="0.3">
      <c r="B117" t="s">
        <v>4135</v>
      </c>
      <c r="C117">
        <v>500</v>
      </c>
      <c r="D117">
        <v>200</v>
      </c>
      <c r="E117" t="s">
        <v>4788</v>
      </c>
      <c r="F117">
        <v>500</v>
      </c>
      <c r="G117">
        <v>200</v>
      </c>
      <c r="I117">
        <f t="shared" si="4"/>
        <v>0</v>
      </c>
      <c r="J117">
        <f t="shared" si="5"/>
        <v>0</v>
      </c>
    </row>
    <row r="118" spans="2:12" x14ac:dyDescent="0.3">
      <c r="B118" t="s">
        <v>4039</v>
      </c>
      <c r="C118">
        <v>298</v>
      </c>
      <c r="D118">
        <v>10</v>
      </c>
      <c r="E118" t="s">
        <v>4789</v>
      </c>
      <c r="F118">
        <v>298</v>
      </c>
      <c r="G118">
        <v>10</v>
      </c>
      <c r="I118">
        <f t="shared" si="4"/>
        <v>0</v>
      </c>
      <c r="J118">
        <f t="shared" si="5"/>
        <v>0</v>
      </c>
    </row>
    <row r="119" spans="2:12" x14ac:dyDescent="0.3">
      <c r="B119" t="s">
        <v>4231</v>
      </c>
      <c r="C119">
        <v>5000</v>
      </c>
      <c r="D119">
        <v>50</v>
      </c>
      <c r="E119" t="s">
        <v>4790</v>
      </c>
      <c r="F119">
        <v>5000</v>
      </c>
      <c r="G119">
        <v>50</v>
      </c>
      <c r="I119">
        <f t="shared" si="4"/>
        <v>0</v>
      </c>
      <c r="J119">
        <f t="shared" si="5"/>
        <v>0</v>
      </c>
    </row>
    <row r="120" spans="2:12" x14ac:dyDescent="0.3">
      <c r="B120" t="s">
        <v>4012</v>
      </c>
      <c r="C120">
        <v>5</v>
      </c>
      <c r="D120">
        <v>-7</v>
      </c>
      <c r="E120" t="s">
        <v>4791</v>
      </c>
      <c r="F120">
        <v>5</v>
      </c>
      <c r="G120">
        <v>-7</v>
      </c>
      <c r="I120">
        <f t="shared" si="4"/>
        <v>0</v>
      </c>
      <c r="J120">
        <f t="shared" si="5"/>
        <v>0</v>
      </c>
    </row>
    <row r="121" spans="2:12" x14ac:dyDescent="0.3">
      <c r="B121" t="s">
        <v>4155</v>
      </c>
      <c r="C121">
        <v>19</v>
      </c>
      <c r="D121">
        <v>2</v>
      </c>
      <c r="E121" t="s">
        <v>4792</v>
      </c>
      <c r="F121">
        <v>19</v>
      </c>
      <c r="G121">
        <v>2</v>
      </c>
      <c r="I121">
        <f t="shared" si="4"/>
        <v>0</v>
      </c>
      <c r="J121">
        <f t="shared" si="5"/>
        <v>0</v>
      </c>
    </row>
    <row r="122" spans="2:12" x14ac:dyDescent="0.3">
      <c r="B122" t="s">
        <v>4113</v>
      </c>
      <c r="C122">
        <v>6</v>
      </c>
      <c r="D122">
        <v>1</v>
      </c>
      <c r="E122" t="s">
        <v>4793</v>
      </c>
      <c r="F122">
        <v>6</v>
      </c>
      <c r="G122">
        <v>1</v>
      </c>
      <c r="I122">
        <f t="shared" si="4"/>
        <v>0</v>
      </c>
      <c r="J122">
        <f t="shared" si="5"/>
        <v>0</v>
      </c>
    </row>
    <row r="123" spans="2:12" x14ac:dyDescent="0.3">
      <c r="B123" t="s">
        <v>4195</v>
      </c>
      <c r="C123">
        <v>6</v>
      </c>
      <c r="D123">
        <v>2</v>
      </c>
      <c r="E123" t="s">
        <v>4794</v>
      </c>
      <c r="F123">
        <v>6</v>
      </c>
      <c r="G123">
        <v>2</v>
      </c>
      <c r="I123">
        <f t="shared" ref="I123:I126" si="6">C123-F123</f>
        <v>0</v>
      </c>
      <c r="J123">
        <f t="shared" ref="J123:J126" si="7">D123-G123</f>
        <v>0</v>
      </c>
    </row>
    <row r="124" spans="2:12" x14ac:dyDescent="0.3">
      <c r="C124" s="3">
        <v>-1282.8</v>
      </c>
      <c r="D124" s="3">
        <v>-381.1</v>
      </c>
      <c r="E124" s="3" t="s">
        <v>4795</v>
      </c>
      <c r="F124" s="3">
        <v>1282.8</v>
      </c>
      <c r="G124" s="3">
        <v>381.1</v>
      </c>
      <c r="I124">
        <f t="shared" si="6"/>
        <v>-2565.6</v>
      </c>
      <c r="J124">
        <f t="shared" si="7"/>
        <v>-762.2</v>
      </c>
      <c r="K124" t="s">
        <v>4951</v>
      </c>
      <c r="L124" t="s">
        <v>4953</v>
      </c>
    </row>
    <row r="125" spans="2:12" x14ac:dyDescent="0.3">
      <c r="B125" t="s">
        <v>4145</v>
      </c>
      <c r="C125">
        <v>614</v>
      </c>
      <c r="D125">
        <v>400</v>
      </c>
      <c r="E125" t="s">
        <v>4796</v>
      </c>
      <c r="F125">
        <v>614</v>
      </c>
      <c r="G125">
        <v>400</v>
      </c>
      <c r="I125">
        <f t="shared" si="6"/>
        <v>0</v>
      </c>
      <c r="J125">
        <f t="shared" si="7"/>
        <v>0</v>
      </c>
    </row>
    <row r="126" spans="2:12" x14ac:dyDescent="0.3">
      <c r="B126" t="s">
        <v>4099</v>
      </c>
      <c r="C126">
        <v>1140</v>
      </c>
      <c r="D126">
        <v>50</v>
      </c>
      <c r="E126" t="s">
        <v>4797</v>
      </c>
      <c r="F126">
        <v>1140</v>
      </c>
      <c r="G126">
        <v>50</v>
      </c>
      <c r="I126">
        <f t="shared" si="6"/>
        <v>0</v>
      </c>
      <c r="J126">
        <f t="shared" si="7"/>
        <v>0</v>
      </c>
    </row>
    <row r="127" spans="2:12" x14ac:dyDescent="0.3">
      <c r="C127" s="1">
        <v>0</v>
      </c>
      <c r="D127" s="1">
        <v>0</v>
      </c>
      <c r="E127" t="s">
        <v>4798</v>
      </c>
      <c r="F127">
        <v>1140</v>
      </c>
      <c r="G127">
        <v>50</v>
      </c>
      <c r="I127" s="1">
        <f t="shared" ref="I127:I169" si="8">C127-F127</f>
        <v>-1140</v>
      </c>
      <c r="J127" s="1">
        <f t="shared" ref="J127:J169" si="9">D127-G127</f>
        <v>-50</v>
      </c>
      <c r="K127" s="2" t="s">
        <v>4950</v>
      </c>
    </row>
    <row r="128" spans="2:12" x14ac:dyDescent="0.3">
      <c r="B128" t="s">
        <v>4225</v>
      </c>
      <c r="C128">
        <v>50</v>
      </c>
      <c r="D128">
        <v>25</v>
      </c>
      <c r="E128" t="s">
        <v>4799</v>
      </c>
      <c r="F128">
        <v>50</v>
      </c>
      <c r="G128">
        <v>25</v>
      </c>
      <c r="I128">
        <f t="shared" si="8"/>
        <v>0</v>
      </c>
      <c r="J128">
        <f t="shared" si="9"/>
        <v>0</v>
      </c>
    </row>
    <row r="129" spans="2:10" x14ac:dyDescent="0.3">
      <c r="B129" t="s">
        <v>4013</v>
      </c>
      <c r="C129">
        <v>22</v>
      </c>
      <c r="D129">
        <v>-13</v>
      </c>
      <c r="E129" t="s">
        <v>4800</v>
      </c>
      <c r="F129">
        <v>22</v>
      </c>
      <c r="G129">
        <v>-13</v>
      </c>
      <c r="I129">
        <f t="shared" si="8"/>
        <v>0</v>
      </c>
      <c r="J129">
        <f t="shared" si="9"/>
        <v>0</v>
      </c>
    </row>
    <row r="130" spans="2:10" x14ac:dyDescent="0.3">
      <c r="B130" t="s">
        <v>4270</v>
      </c>
      <c r="C130">
        <v>20</v>
      </c>
      <c r="D130">
        <v>22</v>
      </c>
      <c r="E130" t="s">
        <v>4801</v>
      </c>
      <c r="F130">
        <v>20</v>
      </c>
      <c r="G130">
        <v>22</v>
      </c>
      <c r="I130">
        <f t="shared" si="8"/>
        <v>0</v>
      </c>
      <c r="J130">
        <f t="shared" si="9"/>
        <v>0</v>
      </c>
    </row>
    <row r="131" spans="2:10" x14ac:dyDescent="0.3">
      <c r="B131" t="s">
        <v>4136</v>
      </c>
      <c r="C131">
        <v>200</v>
      </c>
      <c r="D131">
        <v>100</v>
      </c>
      <c r="E131" t="s">
        <v>4802</v>
      </c>
      <c r="F131">
        <v>200</v>
      </c>
      <c r="G131">
        <v>100</v>
      </c>
      <c r="I131">
        <f t="shared" si="8"/>
        <v>0</v>
      </c>
      <c r="J131">
        <f t="shared" si="9"/>
        <v>0</v>
      </c>
    </row>
    <row r="132" spans="2:10" x14ac:dyDescent="0.3">
      <c r="B132" t="s">
        <v>4201</v>
      </c>
      <c r="C132">
        <v>350</v>
      </c>
      <c r="D132">
        <v>80</v>
      </c>
      <c r="E132" t="s">
        <v>4803</v>
      </c>
      <c r="F132">
        <v>350</v>
      </c>
      <c r="G132">
        <v>80</v>
      </c>
      <c r="I132">
        <f t="shared" si="8"/>
        <v>0</v>
      </c>
      <c r="J132">
        <f t="shared" si="9"/>
        <v>0</v>
      </c>
    </row>
    <row r="133" spans="2:10" x14ac:dyDescent="0.3">
      <c r="B133" t="s">
        <v>4177</v>
      </c>
      <c r="C133">
        <v>100</v>
      </c>
      <c r="D133">
        <v>40</v>
      </c>
      <c r="E133" t="s">
        <v>4804</v>
      </c>
      <c r="F133">
        <v>100</v>
      </c>
      <c r="G133">
        <v>40</v>
      </c>
      <c r="I133">
        <f t="shared" si="8"/>
        <v>0</v>
      </c>
      <c r="J133">
        <f t="shared" si="9"/>
        <v>0</v>
      </c>
    </row>
    <row r="134" spans="2:10" x14ac:dyDescent="0.3">
      <c r="B134" t="s">
        <v>4271</v>
      </c>
      <c r="C134">
        <v>92</v>
      </c>
      <c r="D134">
        <v>40</v>
      </c>
      <c r="E134" t="s">
        <v>4805</v>
      </c>
      <c r="F134">
        <v>92</v>
      </c>
      <c r="G134">
        <v>40</v>
      </c>
      <c r="I134">
        <f t="shared" si="8"/>
        <v>0</v>
      </c>
      <c r="J134">
        <f t="shared" si="9"/>
        <v>0</v>
      </c>
    </row>
    <row r="135" spans="2:10" x14ac:dyDescent="0.3">
      <c r="B135" t="s">
        <v>4163</v>
      </c>
      <c r="C135">
        <v>1</v>
      </c>
      <c r="D135">
        <v>1</v>
      </c>
      <c r="E135" t="s">
        <v>4806</v>
      </c>
      <c r="F135">
        <v>1</v>
      </c>
      <c r="G135">
        <v>1</v>
      </c>
      <c r="I135">
        <f t="shared" si="8"/>
        <v>0</v>
      </c>
      <c r="J135">
        <f t="shared" si="9"/>
        <v>0</v>
      </c>
    </row>
    <row r="136" spans="2:10" x14ac:dyDescent="0.3">
      <c r="B136" t="s">
        <v>4278</v>
      </c>
      <c r="C136">
        <v>1</v>
      </c>
      <c r="D136">
        <v>1</v>
      </c>
      <c r="E136" t="s">
        <v>4807</v>
      </c>
      <c r="F136">
        <v>1</v>
      </c>
      <c r="G136">
        <v>1</v>
      </c>
      <c r="I136">
        <f t="shared" si="8"/>
        <v>0</v>
      </c>
      <c r="J136">
        <f t="shared" si="9"/>
        <v>0</v>
      </c>
    </row>
    <row r="137" spans="2:10" x14ac:dyDescent="0.3">
      <c r="B137" t="s">
        <v>4246</v>
      </c>
      <c r="C137">
        <v>13</v>
      </c>
      <c r="D137">
        <v>6</v>
      </c>
      <c r="E137" t="s">
        <v>4808</v>
      </c>
      <c r="F137">
        <v>13</v>
      </c>
      <c r="G137">
        <v>6</v>
      </c>
      <c r="I137">
        <f t="shared" si="8"/>
        <v>0</v>
      </c>
      <c r="J137">
        <f t="shared" si="9"/>
        <v>0</v>
      </c>
    </row>
    <row r="138" spans="2:10" x14ac:dyDescent="0.3">
      <c r="B138" t="s">
        <v>4008</v>
      </c>
      <c r="C138">
        <v>429</v>
      </c>
      <c r="D138">
        <v>230</v>
      </c>
      <c r="E138" t="s">
        <v>4809</v>
      </c>
      <c r="F138">
        <v>429</v>
      </c>
      <c r="G138">
        <v>230</v>
      </c>
      <c r="I138">
        <f t="shared" si="8"/>
        <v>0</v>
      </c>
      <c r="J138">
        <f t="shared" si="9"/>
        <v>0</v>
      </c>
    </row>
    <row r="139" spans="2:10" x14ac:dyDescent="0.3">
      <c r="B139" t="s">
        <v>4207</v>
      </c>
      <c r="C139">
        <v>7</v>
      </c>
      <c r="D139">
        <v>2</v>
      </c>
      <c r="E139" t="s">
        <v>4810</v>
      </c>
      <c r="F139">
        <v>7</v>
      </c>
      <c r="G139">
        <v>2</v>
      </c>
      <c r="I139">
        <f t="shared" si="8"/>
        <v>0</v>
      </c>
      <c r="J139">
        <f t="shared" si="9"/>
        <v>0</v>
      </c>
    </row>
    <row r="140" spans="2:10" x14ac:dyDescent="0.3">
      <c r="B140" t="s">
        <v>4138</v>
      </c>
      <c r="C140">
        <v>7</v>
      </c>
      <c r="D140">
        <v>1</v>
      </c>
      <c r="E140" t="s">
        <v>4811</v>
      </c>
      <c r="F140">
        <v>7</v>
      </c>
      <c r="G140">
        <v>1</v>
      </c>
      <c r="I140">
        <f t="shared" si="8"/>
        <v>0</v>
      </c>
      <c r="J140">
        <f t="shared" si="9"/>
        <v>0</v>
      </c>
    </row>
    <row r="141" spans="2:10" x14ac:dyDescent="0.3">
      <c r="B141" t="s">
        <v>4022</v>
      </c>
      <c r="C141">
        <v>13</v>
      </c>
      <c r="D141">
        <v>1</v>
      </c>
      <c r="E141" t="s">
        <v>4812</v>
      </c>
      <c r="F141">
        <v>13</v>
      </c>
      <c r="G141">
        <v>1</v>
      </c>
      <c r="I141">
        <f t="shared" si="8"/>
        <v>0</v>
      </c>
      <c r="J141">
        <f t="shared" si="9"/>
        <v>0</v>
      </c>
    </row>
    <row r="142" spans="2:10" x14ac:dyDescent="0.3">
      <c r="B142" t="s">
        <v>4023</v>
      </c>
      <c r="C142">
        <v>33</v>
      </c>
      <c r="D142">
        <v>4</v>
      </c>
      <c r="E142" t="s">
        <v>4813</v>
      </c>
      <c r="F142">
        <v>33</v>
      </c>
      <c r="G142">
        <v>4</v>
      </c>
      <c r="I142">
        <f t="shared" si="8"/>
        <v>0</v>
      </c>
      <c r="J142">
        <f t="shared" si="9"/>
        <v>0</v>
      </c>
    </row>
    <row r="143" spans="2:10" x14ac:dyDescent="0.3">
      <c r="B143" t="s">
        <v>4143</v>
      </c>
      <c r="C143">
        <v>87</v>
      </c>
      <c r="D143">
        <v>-1</v>
      </c>
      <c r="E143" t="s">
        <v>4814</v>
      </c>
      <c r="F143">
        <v>87</v>
      </c>
      <c r="G143">
        <v>-1</v>
      </c>
      <c r="I143">
        <f t="shared" si="8"/>
        <v>0</v>
      </c>
      <c r="J143">
        <f t="shared" si="9"/>
        <v>0</v>
      </c>
    </row>
    <row r="144" spans="2:10" x14ac:dyDescent="0.3">
      <c r="B144" t="s">
        <v>4203</v>
      </c>
      <c r="C144">
        <v>22</v>
      </c>
      <c r="D144">
        <v>5</v>
      </c>
      <c r="E144" t="s">
        <v>4815</v>
      </c>
      <c r="F144">
        <v>22</v>
      </c>
      <c r="G144">
        <v>5</v>
      </c>
      <c r="I144">
        <f t="shared" si="8"/>
        <v>0</v>
      </c>
      <c r="J144">
        <f t="shared" si="9"/>
        <v>0</v>
      </c>
    </row>
    <row r="145" spans="2:10" x14ac:dyDescent="0.3">
      <c r="B145" t="s">
        <v>4087</v>
      </c>
      <c r="C145">
        <v>23</v>
      </c>
      <c r="D145">
        <v>20</v>
      </c>
      <c r="E145" t="s">
        <v>4816</v>
      </c>
      <c r="F145">
        <v>23</v>
      </c>
      <c r="G145">
        <v>20</v>
      </c>
      <c r="I145">
        <f t="shared" si="8"/>
        <v>0</v>
      </c>
      <c r="J145">
        <f t="shared" si="9"/>
        <v>0</v>
      </c>
    </row>
    <row r="146" spans="2:10" x14ac:dyDescent="0.3">
      <c r="B146" t="s">
        <v>4234</v>
      </c>
      <c r="C146">
        <v>9</v>
      </c>
      <c r="D146">
        <v>3</v>
      </c>
      <c r="E146" t="s">
        <v>4817</v>
      </c>
      <c r="F146">
        <v>9</v>
      </c>
      <c r="G146">
        <v>3</v>
      </c>
      <c r="I146">
        <f t="shared" si="8"/>
        <v>0</v>
      </c>
      <c r="J146">
        <f t="shared" si="9"/>
        <v>0</v>
      </c>
    </row>
    <row r="147" spans="2:10" x14ac:dyDescent="0.3">
      <c r="B147" t="s">
        <v>4115</v>
      </c>
      <c r="C147">
        <v>24</v>
      </c>
      <c r="D147">
        <v>16</v>
      </c>
      <c r="E147" t="s">
        <v>4818</v>
      </c>
      <c r="F147">
        <v>24</v>
      </c>
      <c r="G147">
        <v>16</v>
      </c>
      <c r="I147">
        <f t="shared" si="8"/>
        <v>0</v>
      </c>
      <c r="J147">
        <f t="shared" si="9"/>
        <v>0</v>
      </c>
    </row>
    <row r="148" spans="2:10" x14ac:dyDescent="0.3">
      <c r="B148" t="s">
        <v>4247</v>
      </c>
      <c r="C148">
        <v>7</v>
      </c>
      <c r="D148">
        <v>1</v>
      </c>
      <c r="E148" t="s">
        <v>4819</v>
      </c>
      <c r="F148">
        <v>7</v>
      </c>
      <c r="G148">
        <v>1</v>
      </c>
      <c r="I148">
        <f t="shared" si="8"/>
        <v>0</v>
      </c>
      <c r="J148">
        <f t="shared" si="9"/>
        <v>0</v>
      </c>
    </row>
    <row r="149" spans="2:10" x14ac:dyDescent="0.3">
      <c r="B149" t="s">
        <v>4042</v>
      </c>
      <c r="C149">
        <v>8</v>
      </c>
      <c r="D149">
        <v>3</v>
      </c>
      <c r="E149" t="s">
        <v>4820</v>
      </c>
      <c r="F149">
        <v>8</v>
      </c>
      <c r="G149">
        <v>3</v>
      </c>
      <c r="I149">
        <f t="shared" si="8"/>
        <v>0</v>
      </c>
      <c r="J149">
        <f t="shared" si="9"/>
        <v>0</v>
      </c>
    </row>
    <row r="150" spans="2:10" x14ac:dyDescent="0.3">
      <c r="B150" t="s">
        <v>4245</v>
      </c>
      <c r="C150">
        <v>114</v>
      </c>
      <c r="D150">
        <v>30</v>
      </c>
      <c r="E150" t="s">
        <v>4821</v>
      </c>
      <c r="F150">
        <v>114</v>
      </c>
      <c r="G150">
        <v>30</v>
      </c>
      <c r="I150">
        <f t="shared" si="8"/>
        <v>0</v>
      </c>
      <c r="J150">
        <f t="shared" si="9"/>
        <v>0</v>
      </c>
    </row>
    <row r="151" spans="2:10" x14ac:dyDescent="0.3">
      <c r="B151" t="s">
        <v>4205</v>
      </c>
      <c r="C151">
        <v>245</v>
      </c>
      <c r="D151">
        <v>75</v>
      </c>
      <c r="E151" t="s">
        <v>4822</v>
      </c>
      <c r="F151">
        <v>245</v>
      </c>
      <c r="G151">
        <v>75</v>
      </c>
      <c r="I151">
        <f t="shared" si="8"/>
        <v>0</v>
      </c>
      <c r="J151">
        <f t="shared" si="9"/>
        <v>0</v>
      </c>
    </row>
    <row r="152" spans="2:10" x14ac:dyDescent="0.3">
      <c r="B152" t="s">
        <v>4178</v>
      </c>
      <c r="C152">
        <v>23</v>
      </c>
      <c r="D152">
        <v>4</v>
      </c>
      <c r="E152" t="s">
        <v>4823</v>
      </c>
      <c r="F152">
        <v>23</v>
      </c>
      <c r="G152">
        <v>4</v>
      </c>
      <c r="I152">
        <f t="shared" si="8"/>
        <v>0</v>
      </c>
      <c r="J152">
        <f t="shared" si="9"/>
        <v>0</v>
      </c>
    </row>
    <row r="153" spans="2:10" x14ac:dyDescent="0.3">
      <c r="B153" t="s">
        <v>4057</v>
      </c>
      <c r="C153">
        <v>97</v>
      </c>
      <c r="D153">
        <v>4</v>
      </c>
      <c r="E153" t="s">
        <v>4824</v>
      </c>
      <c r="F153">
        <v>97</v>
      </c>
      <c r="G153">
        <v>4</v>
      </c>
      <c r="I153">
        <f t="shared" si="8"/>
        <v>0</v>
      </c>
      <c r="J153">
        <f t="shared" si="9"/>
        <v>0</v>
      </c>
    </row>
    <row r="154" spans="2:10" x14ac:dyDescent="0.3">
      <c r="B154" t="s">
        <v>4095</v>
      </c>
      <c r="C154">
        <v>27</v>
      </c>
      <c r="D154">
        <v>3</v>
      </c>
      <c r="E154" t="s">
        <v>4825</v>
      </c>
      <c r="F154">
        <v>27</v>
      </c>
      <c r="G154">
        <v>3</v>
      </c>
      <c r="I154">
        <f t="shared" si="8"/>
        <v>0</v>
      </c>
      <c r="J154">
        <f t="shared" si="9"/>
        <v>0</v>
      </c>
    </row>
    <row r="155" spans="2:10" x14ac:dyDescent="0.3">
      <c r="B155" t="s">
        <v>4272</v>
      </c>
      <c r="C155">
        <v>36</v>
      </c>
      <c r="D155">
        <v>15</v>
      </c>
      <c r="E155" t="s">
        <v>4826</v>
      </c>
      <c r="F155">
        <v>36</v>
      </c>
      <c r="G155">
        <v>15</v>
      </c>
      <c r="I155">
        <f t="shared" si="8"/>
        <v>0</v>
      </c>
      <c r="J155">
        <f t="shared" si="9"/>
        <v>0</v>
      </c>
    </row>
    <row r="156" spans="2:10" x14ac:dyDescent="0.3">
      <c r="B156" t="s">
        <v>4216</v>
      </c>
      <c r="C156">
        <v>4</v>
      </c>
      <c r="D156">
        <v>3</v>
      </c>
      <c r="E156" t="s">
        <v>4827</v>
      </c>
      <c r="F156">
        <v>4</v>
      </c>
      <c r="G156">
        <v>3</v>
      </c>
      <c r="I156">
        <f t="shared" si="8"/>
        <v>0</v>
      </c>
      <c r="J156">
        <f t="shared" si="9"/>
        <v>0</v>
      </c>
    </row>
    <row r="157" spans="2:10" x14ac:dyDescent="0.3">
      <c r="B157" t="s">
        <v>4037</v>
      </c>
      <c r="C157">
        <v>174</v>
      </c>
      <c r="D157">
        <v>21</v>
      </c>
      <c r="E157" t="s">
        <v>4828</v>
      </c>
      <c r="F157">
        <v>174</v>
      </c>
      <c r="G157">
        <v>21</v>
      </c>
      <c r="I157">
        <f t="shared" si="8"/>
        <v>0</v>
      </c>
      <c r="J157">
        <f t="shared" si="9"/>
        <v>0</v>
      </c>
    </row>
    <row r="158" spans="2:10" x14ac:dyDescent="0.3">
      <c r="B158" t="s">
        <v>4075</v>
      </c>
      <c r="C158">
        <v>275</v>
      </c>
      <c r="D158">
        <v>115</v>
      </c>
      <c r="E158" t="s">
        <v>4829</v>
      </c>
      <c r="F158">
        <v>275</v>
      </c>
      <c r="G158">
        <v>115</v>
      </c>
      <c r="I158">
        <f t="shared" si="8"/>
        <v>0</v>
      </c>
      <c r="J158">
        <f t="shared" si="9"/>
        <v>0</v>
      </c>
    </row>
    <row r="159" spans="2:10" x14ac:dyDescent="0.3">
      <c r="B159" t="s">
        <v>4048</v>
      </c>
      <c r="C159">
        <v>10</v>
      </c>
      <c r="D159">
        <v>5</v>
      </c>
      <c r="E159" t="s">
        <v>4830</v>
      </c>
      <c r="F159">
        <v>10</v>
      </c>
      <c r="G159">
        <v>5</v>
      </c>
      <c r="I159">
        <f t="shared" si="8"/>
        <v>0</v>
      </c>
      <c r="J159">
        <f t="shared" si="9"/>
        <v>0</v>
      </c>
    </row>
    <row r="160" spans="2:10" x14ac:dyDescent="0.3">
      <c r="B160" t="s">
        <v>4114</v>
      </c>
      <c r="C160">
        <v>5</v>
      </c>
      <c r="D160">
        <v>-1</v>
      </c>
      <c r="E160" t="s">
        <v>4831</v>
      </c>
      <c r="F160">
        <v>5</v>
      </c>
      <c r="G160">
        <v>-1</v>
      </c>
      <c r="I160">
        <f t="shared" si="8"/>
        <v>0</v>
      </c>
      <c r="J160">
        <f t="shared" si="9"/>
        <v>0</v>
      </c>
    </row>
    <row r="161" spans="2:11" x14ac:dyDescent="0.3">
      <c r="B161" t="s">
        <v>4170</v>
      </c>
      <c r="C161">
        <v>16</v>
      </c>
      <c r="D161">
        <v>5</v>
      </c>
      <c r="E161" t="s">
        <v>4832</v>
      </c>
      <c r="F161">
        <v>16</v>
      </c>
      <c r="G161">
        <v>5</v>
      </c>
      <c r="I161">
        <f t="shared" si="8"/>
        <v>0</v>
      </c>
      <c r="J161">
        <f t="shared" si="9"/>
        <v>0</v>
      </c>
    </row>
    <row r="162" spans="2:11" x14ac:dyDescent="0.3">
      <c r="B162" t="s">
        <v>4083</v>
      </c>
      <c r="C162">
        <v>220</v>
      </c>
      <c r="D162">
        <v>0</v>
      </c>
      <c r="E162" t="s">
        <v>4833</v>
      </c>
      <c r="F162">
        <v>220</v>
      </c>
      <c r="G162">
        <v>0</v>
      </c>
      <c r="I162">
        <f t="shared" si="8"/>
        <v>0</v>
      </c>
      <c r="J162">
        <f t="shared" si="9"/>
        <v>0</v>
      </c>
    </row>
    <row r="163" spans="2:11" x14ac:dyDescent="0.3">
      <c r="B163" t="s">
        <v>4082</v>
      </c>
      <c r="C163">
        <v>7</v>
      </c>
      <c r="D163">
        <v>1</v>
      </c>
      <c r="E163" t="s">
        <v>4834</v>
      </c>
      <c r="F163">
        <v>7</v>
      </c>
      <c r="G163">
        <v>1</v>
      </c>
      <c r="I163">
        <f t="shared" si="8"/>
        <v>0</v>
      </c>
      <c r="J163">
        <f t="shared" si="9"/>
        <v>0</v>
      </c>
    </row>
    <row r="164" spans="2:11" x14ac:dyDescent="0.3">
      <c r="B164" t="s">
        <v>4081</v>
      </c>
      <c r="C164">
        <v>217</v>
      </c>
      <c r="D164">
        <v>45</v>
      </c>
      <c r="E164" t="s">
        <v>4835</v>
      </c>
      <c r="F164">
        <v>217</v>
      </c>
      <c r="G164">
        <v>45</v>
      </c>
      <c r="I164">
        <f t="shared" si="8"/>
        <v>0</v>
      </c>
      <c r="J164">
        <f t="shared" si="9"/>
        <v>0</v>
      </c>
    </row>
    <row r="165" spans="2:11" x14ac:dyDescent="0.3">
      <c r="B165" t="s">
        <v>4149</v>
      </c>
      <c r="C165">
        <v>5</v>
      </c>
      <c r="D165">
        <v>1</v>
      </c>
      <c r="E165" t="s">
        <v>4836</v>
      </c>
      <c r="F165">
        <v>5</v>
      </c>
      <c r="G165">
        <v>1</v>
      </c>
      <c r="I165">
        <f t="shared" si="8"/>
        <v>0</v>
      </c>
      <c r="J165">
        <f t="shared" si="9"/>
        <v>0</v>
      </c>
    </row>
    <row r="166" spans="2:11" x14ac:dyDescent="0.3">
      <c r="B166" t="s">
        <v>4209</v>
      </c>
      <c r="C166">
        <v>1</v>
      </c>
      <c r="D166">
        <v>1</v>
      </c>
      <c r="E166" t="s">
        <v>4837</v>
      </c>
      <c r="F166">
        <v>1</v>
      </c>
      <c r="G166">
        <v>1</v>
      </c>
      <c r="I166">
        <f t="shared" si="8"/>
        <v>0</v>
      </c>
      <c r="J166">
        <f t="shared" si="9"/>
        <v>0</v>
      </c>
    </row>
    <row r="167" spans="2:11" x14ac:dyDescent="0.3">
      <c r="B167" t="s">
        <v>4264</v>
      </c>
      <c r="C167">
        <v>220</v>
      </c>
      <c r="D167">
        <v>42</v>
      </c>
      <c r="E167" t="s">
        <v>4838</v>
      </c>
      <c r="F167">
        <v>220</v>
      </c>
      <c r="G167">
        <v>42</v>
      </c>
      <c r="I167">
        <f t="shared" si="8"/>
        <v>0</v>
      </c>
      <c r="J167">
        <f t="shared" si="9"/>
        <v>0</v>
      </c>
    </row>
    <row r="168" spans="2:11" x14ac:dyDescent="0.3">
      <c r="B168" t="s">
        <v>4026</v>
      </c>
      <c r="C168">
        <v>5</v>
      </c>
      <c r="D168">
        <v>1</v>
      </c>
      <c r="E168" t="s">
        <v>4839</v>
      </c>
      <c r="F168">
        <v>5</v>
      </c>
      <c r="G168">
        <v>1</v>
      </c>
      <c r="I168">
        <f t="shared" si="8"/>
        <v>0</v>
      </c>
      <c r="J168">
        <f t="shared" si="9"/>
        <v>0</v>
      </c>
    </row>
    <row r="169" spans="2:11" x14ac:dyDescent="0.3">
      <c r="B169" t="s">
        <v>4074</v>
      </c>
      <c r="C169">
        <v>16</v>
      </c>
      <c r="D169">
        <v>2</v>
      </c>
      <c r="E169" t="s">
        <v>4840</v>
      </c>
      <c r="F169">
        <v>16</v>
      </c>
      <c r="G169">
        <v>2</v>
      </c>
      <c r="I169">
        <f t="shared" si="8"/>
        <v>0</v>
      </c>
      <c r="J169">
        <f t="shared" si="9"/>
        <v>0</v>
      </c>
    </row>
    <row r="170" spans="2:11" x14ac:dyDescent="0.3">
      <c r="B170" s="1" t="s">
        <v>4047</v>
      </c>
      <c r="C170" s="1">
        <v>14</v>
      </c>
      <c r="D170" s="1">
        <v>6</v>
      </c>
      <c r="E170" s="1"/>
      <c r="F170" s="1"/>
      <c r="G170" s="1"/>
      <c r="I170">
        <f t="shared" ref="I170:I181" si="10">C170-F170</f>
        <v>14</v>
      </c>
      <c r="J170">
        <f t="shared" ref="J170:J181" si="11">D170-G170</f>
        <v>6</v>
      </c>
      <c r="K170" s="1" t="s">
        <v>4952</v>
      </c>
    </row>
    <row r="171" spans="2:11" x14ac:dyDescent="0.3">
      <c r="B171" t="s">
        <v>4003</v>
      </c>
      <c r="C171">
        <v>5</v>
      </c>
      <c r="D171">
        <v>1</v>
      </c>
      <c r="E171" t="s">
        <v>4841</v>
      </c>
      <c r="F171">
        <v>5</v>
      </c>
      <c r="G171">
        <v>1</v>
      </c>
      <c r="I171">
        <f t="shared" si="10"/>
        <v>0</v>
      </c>
      <c r="J171">
        <f t="shared" si="11"/>
        <v>0</v>
      </c>
    </row>
    <row r="172" spans="2:11" x14ac:dyDescent="0.3">
      <c r="B172" t="s">
        <v>4265</v>
      </c>
      <c r="C172">
        <v>49</v>
      </c>
      <c r="D172">
        <v>9</v>
      </c>
      <c r="E172" t="s">
        <v>4842</v>
      </c>
      <c r="F172">
        <v>49</v>
      </c>
      <c r="G172">
        <v>9</v>
      </c>
      <c r="I172">
        <f t="shared" si="10"/>
        <v>0</v>
      </c>
      <c r="J172">
        <f t="shared" si="11"/>
        <v>0</v>
      </c>
    </row>
    <row r="173" spans="2:11" x14ac:dyDescent="0.3">
      <c r="B173" t="s">
        <v>4196</v>
      </c>
      <c r="C173">
        <v>8</v>
      </c>
      <c r="D173">
        <v>2</v>
      </c>
      <c r="E173" t="s">
        <v>4843</v>
      </c>
      <c r="F173">
        <v>8</v>
      </c>
      <c r="G173">
        <v>2</v>
      </c>
      <c r="I173">
        <f t="shared" si="10"/>
        <v>0</v>
      </c>
      <c r="J173">
        <f t="shared" si="11"/>
        <v>0</v>
      </c>
    </row>
    <row r="174" spans="2:11" x14ac:dyDescent="0.3">
      <c r="B174" t="s">
        <v>4049</v>
      </c>
      <c r="C174">
        <v>10</v>
      </c>
      <c r="D174">
        <v>3.4769643261776499</v>
      </c>
      <c r="E174" t="s">
        <v>4844</v>
      </c>
      <c r="F174">
        <v>10</v>
      </c>
      <c r="G174">
        <v>3.5</v>
      </c>
      <c r="I174">
        <f t="shared" si="10"/>
        <v>0</v>
      </c>
      <c r="J174">
        <f t="shared" si="11"/>
        <v>-2.3035673822350056E-2</v>
      </c>
    </row>
    <row r="175" spans="2:11" x14ac:dyDescent="0.3">
      <c r="B175" t="s">
        <v>4028</v>
      </c>
      <c r="C175">
        <v>9</v>
      </c>
      <c r="D175">
        <v>2</v>
      </c>
      <c r="E175" t="s">
        <v>4845</v>
      </c>
      <c r="F175">
        <v>9</v>
      </c>
      <c r="G175">
        <v>2</v>
      </c>
      <c r="I175">
        <f t="shared" si="10"/>
        <v>0</v>
      </c>
      <c r="J175">
        <f t="shared" si="11"/>
        <v>0</v>
      </c>
    </row>
    <row r="176" spans="2:11" x14ac:dyDescent="0.3">
      <c r="B176" t="s">
        <v>4025</v>
      </c>
      <c r="C176">
        <v>7</v>
      </c>
      <c r="D176">
        <v>1</v>
      </c>
      <c r="E176" t="s">
        <v>4846</v>
      </c>
      <c r="F176">
        <v>7</v>
      </c>
      <c r="G176">
        <v>1</v>
      </c>
      <c r="I176">
        <f t="shared" si="10"/>
        <v>0</v>
      </c>
      <c r="J176">
        <f t="shared" si="11"/>
        <v>0</v>
      </c>
    </row>
    <row r="177" spans="2:11" x14ac:dyDescent="0.3">
      <c r="B177" t="s">
        <v>4156</v>
      </c>
      <c r="C177">
        <v>7</v>
      </c>
      <c r="D177">
        <v>1</v>
      </c>
      <c r="E177" t="s">
        <v>4847</v>
      </c>
      <c r="F177">
        <v>7</v>
      </c>
      <c r="G177">
        <v>1</v>
      </c>
      <c r="I177">
        <f t="shared" si="10"/>
        <v>0</v>
      </c>
      <c r="J177">
        <f t="shared" si="11"/>
        <v>0</v>
      </c>
    </row>
    <row r="178" spans="2:11" x14ac:dyDescent="0.3">
      <c r="B178" t="s">
        <v>4093</v>
      </c>
      <c r="C178">
        <v>29</v>
      </c>
      <c r="D178">
        <v>9</v>
      </c>
      <c r="E178" t="s">
        <v>4848</v>
      </c>
      <c r="F178">
        <v>29</v>
      </c>
      <c r="G178">
        <v>9</v>
      </c>
      <c r="I178">
        <f t="shared" si="10"/>
        <v>0</v>
      </c>
      <c r="J178">
        <f t="shared" si="11"/>
        <v>0</v>
      </c>
    </row>
    <row r="179" spans="2:11" x14ac:dyDescent="0.3">
      <c r="B179" t="s">
        <v>4119</v>
      </c>
      <c r="C179">
        <v>50</v>
      </c>
      <c r="D179">
        <v>12</v>
      </c>
      <c r="E179" t="s">
        <v>4849</v>
      </c>
      <c r="F179">
        <v>50</v>
      </c>
      <c r="G179">
        <v>12</v>
      </c>
      <c r="I179">
        <f t="shared" si="10"/>
        <v>0</v>
      </c>
      <c r="J179">
        <f t="shared" si="11"/>
        <v>0</v>
      </c>
    </row>
    <row r="180" spans="2:11" x14ac:dyDescent="0.3">
      <c r="B180" t="s">
        <v>4258</v>
      </c>
      <c r="C180">
        <v>35</v>
      </c>
      <c r="D180">
        <v>-5</v>
      </c>
      <c r="E180" t="s">
        <v>4850</v>
      </c>
      <c r="F180">
        <v>35</v>
      </c>
      <c r="G180">
        <v>-5</v>
      </c>
      <c r="I180">
        <f t="shared" si="10"/>
        <v>0</v>
      </c>
      <c r="J180">
        <f t="shared" si="11"/>
        <v>0</v>
      </c>
    </row>
    <row r="181" spans="2:11" x14ac:dyDescent="0.3">
      <c r="B181" t="s">
        <v>4151</v>
      </c>
      <c r="C181">
        <v>20</v>
      </c>
      <c r="D181">
        <v>13</v>
      </c>
      <c r="E181" t="s">
        <v>4851</v>
      </c>
      <c r="F181">
        <v>20</v>
      </c>
      <c r="G181">
        <v>13</v>
      </c>
      <c r="I181">
        <f t="shared" si="10"/>
        <v>0</v>
      </c>
      <c r="J181">
        <f t="shared" si="11"/>
        <v>0</v>
      </c>
    </row>
    <row r="182" spans="2:11" x14ac:dyDescent="0.3">
      <c r="B182" t="s">
        <v>4267</v>
      </c>
      <c r="C182">
        <v>150</v>
      </c>
      <c r="D182">
        <v>50</v>
      </c>
      <c r="E182" t="s">
        <v>4852</v>
      </c>
      <c r="F182">
        <v>150</v>
      </c>
      <c r="G182">
        <v>50</v>
      </c>
      <c r="I182">
        <f t="shared" ref="I182:I211" si="12">C182-F182</f>
        <v>0</v>
      </c>
      <c r="J182">
        <f t="shared" ref="J182:J211" si="13">D182-G182</f>
        <v>0</v>
      </c>
    </row>
    <row r="183" spans="2:11" x14ac:dyDescent="0.3">
      <c r="B183" s="1" t="s">
        <v>4230</v>
      </c>
      <c r="C183" s="1">
        <v>3</v>
      </c>
      <c r="D183" s="1">
        <v>2</v>
      </c>
      <c r="E183" s="1"/>
      <c r="F183" s="1"/>
      <c r="G183" s="1"/>
      <c r="I183">
        <f t="shared" si="12"/>
        <v>3</v>
      </c>
      <c r="J183">
        <f t="shared" si="13"/>
        <v>2</v>
      </c>
      <c r="K183" s="1" t="s">
        <v>4952</v>
      </c>
    </row>
    <row r="184" spans="2:11" x14ac:dyDescent="0.3">
      <c r="B184" t="s">
        <v>4141</v>
      </c>
      <c r="C184">
        <v>8</v>
      </c>
      <c r="D184">
        <v>3</v>
      </c>
      <c r="E184" t="s">
        <v>4853</v>
      </c>
      <c r="F184">
        <v>8</v>
      </c>
      <c r="G184">
        <v>3</v>
      </c>
      <c r="I184">
        <f t="shared" si="12"/>
        <v>0</v>
      </c>
      <c r="J184">
        <f t="shared" si="13"/>
        <v>0</v>
      </c>
    </row>
    <row r="185" spans="2:11" x14ac:dyDescent="0.3">
      <c r="B185" t="s">
        <v>4140</v>
      </c>
      <c r="C185">
        <v>23</v>
      </c>
      <c r="D185">
        <v>11</v>
      </c>
      <c r="E185" t="s">
        <v>4854</v>
      </c>
      <c r="F185">
        <v>23</v>
      </c>
      <c r="G185">
        <v>6</v>
      </c>
      <c r="I185">
        <f t="shared" si="12"/>
        <v>0</v>
      </c>
      <c r="J185">
        <f t="shared" si="13"/>
        <v>5</v>
      </c>
    </row>
    <row r="186" spans="2:11" x14ac:dyDescent="0.3">
      <c r="B186" t="s">
        <v>4139</v>
      </c>
      <c r="C186">
        <v>23</v>
      </c>
      <c r="D186">
        <v>6</v>
      </c>
      <c r="E186" t="s">
        <v>4855</v>
      </c>
      <c r="F186">
        <v>23</v>
      </c>
      <c r="G186">
        <v>11</v>
      </c>
      <c r="I186">
        <f t="shared" si="12"/>
        <v>0</v>
      </c>
      <c r="J186">
        <f t="shared" si="13"/>
        <v>-5</v>
      </c>
    </row>
    <row r="187" spans="2:11" x14ac:dyDescent="0.3">
      <c r="B187" t="s">
        <v>4257</v>
      </c>
      <c r="C187">
        <v>18</v>
      </c>
      <c r="D187">
        <v>2</v>
      </c>
      <c r="E187" t="s">
        <v>4856</v>
      </c>
      <c r="F187">
        <v>18</v>
      </c>
      <c r="G187">
        <v>2</v>
      </c>
      <c r="I187">
        <f t="shared" si="12"/>
        <v>0</v>
      </c>
      <c r="J187">
        <f t="shared" si="13"/>
        <v>0</v>
      </c>
    </row>
    <row r="188" spans="2:11" x14ac:dyDescent="0.3">
      <c r="B188" t="s">
        <v>4078</v>
      </c>
      <c r="C188">
        <v>6</v>
      </c>
      <c r="D188">
        <v>2</v>
      </c>
      <c r="E188" t="s">
        <v>4857</v>
      </c>
      <c r="F188">
        <v>6</v>
      </c>
      <c r="G188">
        <v>2</v>
      </c>
      <c r="I188">
        <f t="shared" si="12"/>
        <v>0</v>
      </c>
      <c r="J188">
        <f t="shared" si="13"/>
        <v>0</v>
      </c>
    </row>
    <row r="189" spans="2:11" x14ac:dyDescent="0.3">
      <c r="B189" t="s">
        <v>4072</v>
      </c>
      <c r="C189">
        <v>8</v>
      </c>
      <c r="D189">
        <v>2</v>
      </c>
      <c r="E189" t="s">
        <v>4858</v>
      </c>
      <c r="F189">
        <v>8</v>
      </c>
      <c r="G189">
        <v>2</v>
      </c>
      <c r="I189">
        <f t="shared" si="12"/>
        <v>0</v>
      </c>
      <c r="J189">
        <f t="shared" si="13"/>
        <v>0</v>
      </c>
    </row>
    <row r="190" spans="2:11" x14ac:dyDescent="0.3">
      <c r="B190" t="s">
        <v>4092</v>
      </c>
      <c r="C190">
        <v>9</v>
      </c>
      <c r="D190">
        <v>2.26416093534865</v>
      </c>
      <c r="E190" t="s">
        <v>4859</v>
      </c>
      <c r="F190">
        <v>9</v>
      </c>
      <c r="G190">
        <v>2.2999999999999998</v>
      </c>
      <c r="I190">
        <f t="shared" si="12"/>
        <v>0</v>
      </c>
      <c r="J190">
        <f t="shared" si="13"/>
        <v>-3.5839064651349783E-2</v>
      </c>
    </row>
    <row r="191" spans="2:11" x14ac:dyDescent="0.3">
      <c r="B191" t="s">
        <v>4188</v>
      </c>
      <c r="C191">
        <v>67</v>
      </c>
      <c r="D191">
        <v>4</v>
      </c>
      <c r="E191" t="s">
        <v>4860</v>
      </c>
      <c r="F191">
        <v>67</v>
      </c>
      <c r="G191">
        <v>4</v>
      </c>
      <c r="I191">
        <f t="shared" si="12"/>
        <v>0</v>
      </c>
      <c r="J191">
        <f t="shared" si="13"/>
        <v>0</v>
      </c>
    </row>
    <row r="192" spans="2:11" x14ac:dyDescent="0.3">
      <c r="B192" t="s">
        <v>4281</v>
      </c>
      <c r="C192">
        <v>23</v>
      </c>
      <c r="D192">
        <v>-2</v>
      </c>
      <c r="E192" t="s">
        <v>4861</v>
      </c>
      <c r="F192">
        <v>23</v>
      </c>
      <c r="G192">
        <v>-2</v>
      </c>
      <c r="I192">
        <f t="shared" si="12"/>
        <v>0</v>
      </c>
      <c r="J192">
        <f t="shared" si="13"/>
        <v>0</v>
      </c>
    </row>
    <row r="193" spans="2:11" x14ac:dyDescent="0.3">
      <c r="B193" t="s">
        <v>4019</v>
      </c>
      <c r="C193">
        <v>10</v>
      </c>
      <c r="D193">
        <v>-7</v>
      </c>
      <c r="E193" t="s">
        <v>4862</v>
      </c>
      <c r="F193">
        <v>10</v>
      </c>
      <c r="G193">
        <v>-7</v>
      </c>
      <c r="I193">
        <f t="shared" si="12"/>
        <v>0</v>
      </c>
      <c r="J193">
        <f t="shared" si="13"/>
        <v>0</v>
      </c>
    </row>
    <row r="194" spans="2:11" x14ac:dyDescent="0.3">
      <c r="B194" t="s">
        <v>4229</v>
      </c>
      <c r="C194">
        <v>220</v>
      </c>
      <c r="D194">
        <v>50</v>
      </c>
      <c r="E194" t="s">
        <v>4863</v>
      </c>
      <c r="F194" s="1">
        <v>410</v>
      </c>
      <c r="G194" s="1">
        <v>200</v>
      </c>
      <c r="I194">
        <f t="shared" si="12"/>
        <v>-190</v>
      </c>
      <c r="J194">
        <f t="shared" si="13"/>
        <v>-150</v>
      </c>
      <c r="K194" s="1" t="s">
        <v>4950</v>
      </c>
    </row>
    <row r="195" spans="2:11" x14ac:dyDescent="0.3">
      <c r="B195" t="s">
        <v>4187</v>
      </c>
      <c r="C195">
        <v>37</v>
      </c>
      <c r="D195">
        <v>2</v>
      </c>
      <c r="E195" t="s">
        <v>4864</v>
      </c>
      <c r="F195">
        <v>37</v>
      </c>
      <c r="G195">
        <v>2</v>
      </c>
      <c r="I195">
        <f t="shared" si="12"/>
        <v>0</v>
      </c>
      <c r="J195">
        <f t="shared" si="13"/>
        <v>0</v>
      </c>
    </row>
    <row r="196" spans="2:11" x14ac:dyDescent="0.3">
      <c r="B196" t="s">
        <v>4182</v>
      </c>
      <c r="C196">
        <v>18</v>
      </c>
      <c r="D196">
        <v>14</v>
      </c>
      <c r="E196" t="s">
        <v>4865</v>
      </c>
      <c r="F196">
        <v>18</v>
      </c>
      <c r="G196">
        <v>14</v>
      </c>
      <c r="I196">
        <f t="shared" si="12"/>
        <v>0</v>
      </c>
      <c r="J196">
        <f t="shared" si="13"/>
        <v>0</v>
      </c>
    </row>
    <row r="197" spans="2:11" x14ac:dyDescent="0.3">
      <c r="B197" t="s">
        <v>4251</v>
      </c>
      <c r="C197">
        <v>63</v>
      </c>
      <c r="D197">
        <v>10</v>
      </c>
      <c r="E197" t="s">
        <v>4866</v>
      </c>
      <c r="F197">
        <v>63</v>
      </c>
      <c r="G197">
        <v>10</v>
      </c>
      <c r="I197">
        <f t="shared" si="12"/>
        <v>0</v>
      </c>
      <c r="J197">
        <f t="shared" si="13"/>
        <v>0</v>
      </c>
    </row>
    <row r="198" spans="2:11" x14ac:dyDescent="0.3">
      <c r="B198" t="s">
        <v>4183</v>
      </c>
      <c r="C198">
        <v>490</v>
      </c>
      <c r="D198">
        <v>278</v>
      </c>
      <c r="E198" t="s">
        <v>4867</v>
      </c>
      <c r="F198">
        <v>490</v>
      </c>
      <c r="G198">
        <v>278</v>
      </c>
      <c r="I198">
        <f t="shared" si="12"/>
        <v>0</v>
      </c>
      <c r="J198">
        <f t="shared" si="13"/>
        <v>0</v>
      </c>
    </row>
    <row r="199" spans="2:11" x14ac:dyDescent="0.3">
      <c r="B199" t="s">
        <v>4094</v>
      </c>
      <c r="C199">
        <v>63</v>
      </c>
      <c r="D199">
        <v>14</v>
      </c>
      <c r="E199" t="s">
        <v>4868</v>
      </c>
      <c r="F199">
        <v>63</v>
      </c>
      <c r="G199">
        <v>14</v>
      </c>
      <c r="I199">
        <f t="shared" si="12"/>
        <v>0</v>
      </c>
      <c r="J199">
        <f t="shared" si="13"/>
        <v>0</v>
      </c>
    </row>
    <row r="200" spans="2:11" x14ac:dyDescent="0.3">
      <c r="B200" t="s">
        <v>4157</v>
      </c>
      <c r="C200">
        <v>2</v>
      </c>
      <c r="D200">
        <v>-3</v>
      </c>
      <c r="E200" t="s">
        <v>4869</v>
      </c>
      <c r="F200">
        <v>2</v>
      </c>
      <c r="G200">
        <v>-3</v>
      </c>
      <c r="I200">
        <f t="shared" si="12"/>
        <v>0</v>
      </c>
      <c r="J200">
        <f t="shared" si="13"/>
        <v>0</v>
      </c>
    </row>
    <row r="201" spans="2:11" x14ac:dyDescent="0.3">
      <c r="B201" t="s">
        <v>4250</v>
      </c>
      <c r="C201">
        <v>24</v>
      </c>
      <c r="D201">
        <v>3</v>
      </c>
      <c r="E201" t="s">
        <v>4870</v>
      </c>
      <c r="F201">
        <v>24</v>
      </c>
      <c r="G201">
        <v>3</v>
      </c>
      <c r="I201">
        <f t="shared" si="12"/>
        <v>0</v>
      </c>
      <c r="J201">
        <f t="shared" si="13"/>
        <v>0</v>
      </c>
    </row>
    <row r="202" spans="2:11" x14ac:dyDescent="0.3">
      <c r="B202" t="s">
        <v>4148</v>
      </c>
      <c r="C202">
        <v>10</v>
      </c>
      <c r="D202">
        <v>1</v>
      </c>
      <c r="E202" t="s">
        <v>4871</v>
      </c>
      <c r="F202">
        <v>10</v>
      </c>
      <c r="G202">
        <v>1</v>
      </c>
      <c r="I202">
        <f t="shared" si="12"/>
        <v>0</v>
      </c>
      <c r="J202">
        <f t="shared" si="13"/>
        <v>0</v>
      </c>
    </row>
    <row r="203" spans="2:11" x14ac:dyDescent="0.3">
      <c r="B203" t="s">
        <v>4218</v>
      </c>
      <c r="C203">
        <v>202</v>
      </c>
      <c r="D203">
        <v>38</v>
      </c>
      <c r="E203" t="s">
        <v>4872</v>
      </c>
      <c r="F203">
        <v>202</v>
      </c>
      <c r="G203">
        <v>38</v>
      </c>
      <c r="I203">
        <f t="shared" si="12"/>
        <v>0</v>
      </c>
      <c r="J203">
        <f t="shared" si="13"/>
        <v>0</v>
      </c>
    </row>
    <row r="204" spans="2:11" x14ac:dyDescent="0.3">
      <c r="B204" t="s">
        <v>4122</v>
      </c>
      <c r="C204">
        <v>6</v>
      </c>
      <c r="D204">
        <v>3</v>
      </c>
      <c r="E204" t="s">
        <v>4873</v>
      </c>
      <c r="F204">
        <v>6</v>
      </c>
      <c r="G204">
        <v>3</v>
      </c>
      <c r="I204">
        <f t="shared" si="12"/>
        <v>0</v>
      </c>
      <c r="J204">
        <f t="shared" si="13"/>
        <v>0</v>
      </c>
    </row>
    <row r="205" spans="2:11" x14ac:dyDescent="0.3">
      <c r="B205" t="s">
        <v>4086</v>
      </c>
      <c r="C205">
        <v>6</v>
      </c>
      <c r="D205">
        <v>2</v>
      </c>
      <c r="E205" t="s">
        <v>4874</v>
      </c>
      <c r="F205">
        <v>6</v>
      </c>
      <c r="G205">
        <v>2</v>
      </c>
      <c r="I205">
        <f t="shared" si="12"/>
        <v>0</v>
      </c>
      <c r="J205">
        <f t="shared" si="13"/>
        <v>0</v>
      </c>
    </row>
    <row r="206" spans="2:11" x14ac:dyDescent="0.3">
      <c r="B206" t="s">
        <v>4261</v>
      </c>
      <c r="C206">
        <v>35</v>
      </c>
      <c r="D206">
        <v>13</v>
      </c>
      <c r="E206" t="s">
        <v>4875</v>
      </c>
      <c r="F206">
        <v>35</v>
      </c>
      <c r="G206">
        <v>13</v>
      </c>
      <c r="I206">
        <f t="shared" si="12"/>
        <v>0</v>
      </c>
      <c r="J206">
        <f t="shared" si="13"/>
        <v>0</v>
      </c>
    </row>
    <row r="207" spans="2:11" x14ac:dyDescent="0.3">
      <c r="B207" t="s">
        <v>4040</v>
      </c>
      <c r="C207">
        <v>55</v>
      </c>
      <c r="D207">
        <v>-40</v>
      </c>
      <c r="E207" t="s">
        <v>4876</v>
      </c>
      <c r="F207">
        <v>55</v>
      </c>
      <c r="G207">
        <v>-40</v>
      </c>
      <c r="I207">
        <f t="shared" si="12"/>
        <v>0</v>
      </c>
      <c r="J207">
        <f t="shared" si="13"/>
        <v>0</v>
      </c>
    </row>
    <row r="208" spans="2:11" x14ac:dyDescent="0.3">
      <c r="B208" t="s">
        <v>4063</v>
      </c>
      <c r="C208">
        <v>146</v>
      </c>
      <c r="D208">
        <v>-25</v>
      </c>
      <c r="E208" t="s">
        <v>4877</v>
      </c>
      <c r="F208">
        <v>146</v>
      </c>
      <c r="G208">
        <v>-25</v>
      </c>
      <c r="I208">
        <f t="shared" si="12"/>
        <v>0</v>
      </c>
      <c r="J208">
        <f t="shared" si="13"/>
        <v>0</v>
      </c>
    </row>
    <row r="209" spans="2:10" x14ac:dyDescent="0.3">
      <c r="B209" t="s">
        <v>4194</v>
      </c>
      <c r="C209">
        <v>26</v>
      </c>
      <c r="D209">
        <v>4</v>
      </c>
      <c r="E209" t="s">
        <v>4878</v>
      </c>
      <c r="F209">
        <v>26</v>
      </c>
      <c r="G209">
        <v>4</v>
      </c>
      <c r="I209">
        <f t="shared" si="12"/>
        <v>0</v>
      </c>
      <c r="J209">
        <f t="shared" si="13"/>
        <v>0</v>
      </c>
    </row>
    <row r="210" spans="2:10" x14ac:dyDescent="0.3">
      <c r="B210" t="s">
        <v>4214</v>
      </c>
      <c r="C210">
        <v>148</v>
      </c>
      <c r="D210">
        <v>62</v>
      </c>
      <c r="E210" t="s">
        <v>4879</v>
      </c>
      <c r="F210">
        <v>148</v>
      </c>
      <c r="G210">
        <v>62</v>
      </c>
      <c r="I210">
        <f t="shared" si="12"/>
        <v>0</v>
      </c>
      <c r="J210">
        <f t="shared" si="13"/>
        <v>0</v>
      </c>
    </row>
    <row r="211" spans="2:10" x14ac:dyDescent="0.3">
      <c r="B211" t="s">
        <v>4129</v>
      </c>
      <c r="C211">
        <v>7</v>
      </c>
      <c r="D211">
        <v>1</v>
      </c>
      <c r="E211" t="s">
        <v>4880</v>
      </c>
      <c r="F211">
        <v>7</v>
      </c>
      <c r="G211">
        <v>1</v>
      </c>
      <c r="I211">
        <f t="shared" si="12"/>
        <v>0</v>
      </c>
      <c r="J211">
        <f t="shared" si="13"/>
        <v>0</v>
      </c>
    </row>
    <row r="212" spans="2:10" x14ac:dyDescent="0.3">
      <c r="B212" t="s">
        <v>4032</v>
      </c>
      <c r="C212">
        <v>135</v>
      </c>
      <c r="D212">
        <v>-40</v>
      </c>
      <c r="E212" t="s">
        <v>4881</v>
      </c>
      <c r="F212">
        <v>135</v>
      </c>
      <c r="G212">
        <v>-40</v>
      </c>
      <c r="I212">
        <f t="shared" ref="I212" si="14">C212-F212</f>
        <v>0</v>
      </c>
      <c r="J212">
        <f t="shared" ref="J212" si="15">D212-G212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F0FC-F38E-4286-941A-B91DDD8C2EBF}">
  <dimension ref="A1:AH70"/>
  <sheetViews>
    <sheetView topLeftCell="D1" workbookViewId="0">
      <pane ySplit="1" topLeftCell="A20" activePane="bottomLeft" state="frozen"/>
      <selection pane="bottomLeft" activeCell="AG2" sqref="AG2:AH70"/>
    </sheetView>
  </sheetViews>
  <sheetFormatPr defaultRowHeight="14.4" x14ac:dyDescent="0.3"/>
  <cols>
    <col min="3" max="3" width="31.88671875" customWidth="1"/>
    <col min="4" max="4" width="9.109375" customWidth="1"/>
    <col min="5" max="5" width="7.5546875" hidden="1" customWidth="1"/>
    <col min="6" max="8" width="9.109375" hidden="1" customWidth="1"/>
    <col min="9" max="9" width="2.6640625" hidden="1" customWidth="1"/>
    <col min="10" max="13" width="9.109375" customWidth="1"/>
    <col min="14" max="14" width="12" customWidth="1"/>
    <col min="15" max="19" width="4.44140625" hidden="1" customWidth="1"/>
    <col min="20" max="20" width="4.44140625" customWidth="1"/>
    <col min="21" max="21" width="40.109375" bestFit="1" customWidth="1"/>
  </cols>
  <sheetData>
    <row r="1" spans="1:34" x14ac:dyDescent="0.3">
      <c r="A1" t="s">
        <v>3959</v>
      </c>
      <c r="B1" t="s">
        <v>3961</v>
      </c>
      <c r="C1" t="s">
        <v>3962</v>
      </c>
      <c r="D1" t="s">
        <v>3963</v>
      </c>
      <c r="E1" t="s">
        <v>3964</v>
      </c>
      <c r="F1" t="s">
        <v>3965</v>
      </c>
      <c r="G1" t="s">
        <v>5514</v>
      </c>
      <c r="H1" t="s">
        <v>3966</v>
      </c>
      <c r="I1" t="s">
        <v>3967</v>
      </c>
      <c r="J1" t="s">
        <v>3968</v>
      </c>
      <c r="K1" t="s">
        <v>3969</v>
      </c>
      <c r="L1" t="s">
        <v>3970</v>
      </c>
      <c r="M1" t="s">
        <v>3971</v>
      </c>
      <c r="N1" t="s">
        <v>3972</v>
      </c>
      <c r="O1" t="s">
        <v>3973</v>
      </c>
      <c r="P1" t="s">
        <v>5515</v>
      </c>
      <c r="Q1" t="s">
        <v>3974</v>
      </c>
      <c r="R1" t="s">
        <v>3975</v>
      </c>
      <c r="S1" t="s">
        <v>3976</v>
      </c>
      <c r="W1" t="s">
        <v>5511</v>
      </c>
      <c r="X1" t="s">
        <v>5512</v>
      </c>
      <c r="Y1" t="s">
        <v>5513</v>
      </c>
      <c r="Z1" t="s">
        <v>5538</v>
      </c>
    </row>
    <row r="2" spans="1:34" x14ac:dyDescent="0.3">
      <c r="A2">
        <v>0</v>
      </c>
      <c r="B2">
        <v>108</v>
      </c>
      <c r="C2" t="s">
        <v>4011</v>
      </c>
      <c r="D2">
        <v>220</v>
      </c>
      <c r="E2">
        <v>0</v>
      </c>
      <c r="F2">
        <v>90</v>
      </c>
      <c r="G2" t="s">
        <v>5516</v>
      </c>
      <c r="H2">
        <v>140</v>
      </c>
      <c r="I2">
        <v>0</v>
      </c>
      <c r="J2">
        <v>129</v>
      </c>
      <c r="K2">
        <v>-87.971761844045901</v>
      </c>
      <c r="L2">
        <v>233</v>
      </c>
      <c r="M2">
        <v>-223.9</v>
      </c>
      <c r="N2">
        <v>463.3</v>
      </c>
      <c r="O2">
        <v>0</v>
      </c>
      <c r="P2">
        <v>0</v>
      </c>
      <c r="Q2">
        <v>233</v>
      </c>
      <c r="R2">
        <v>11.982460752439399</v>
      </c>
      <c r="S2">
        <v>0</v>
      </c>
      <c r="U2" t="s">
        <v>4884</v>
      </c>
      <c r="V2" t="s">
        <v>4958</v>
      </c>
      <c r="W2">
        <v>129</v>
      </c>
      <c r="X2">
        <v>-87.971760000000003</v>
      </c>
      <c r="Y2">
        <v>0</v>
      </c>
      <c r="Z2">
        <f>L2/D2</f>
        <v>1.0590909090909091</v>
      </c>
      <c r="AA2">
        <f>A2-Y2</f>
        <v>0</v>
      </c>
      <c r="AB2">
        <v>-2.239E-2</v>
      </c>
      <c r="AC2">
        <v>4.6330000000000003E-2</v>
      </c>
      <c r="AE2">
        <v>-223.9</v>
      </c>
      <c r="AF2">
        <v>463.3</v>
      </c>
      <c r="AG2">
        <f>AE2/10000</f>
        <v>-2.239E-2</v>
      </c>
      <c r="AH2">
        <f t="shared" ref="AH2" si="0">AF2/10000</f>
        <v>4.6330000000000003E-2</v>
      </c>
    </row>
    <row r="3" spans="1:34" x14ac:dyDescent="0.3">
      <c r="A3">
        <v>0</v>
      </c>
      <c r="B3">
        <v>142</v>
      </c>
      <c r="C3" t="s">
        <v>4184</v>
      </c>
      <c r="D3">
        <v>110</v>
      </c>
      <c r="E3">
        <v>1</v>
      </c>
      <c r="F3">
        <v>7</v>
      </c>
      <c r="G3" t="s">
        <v>5517</v>
      </c>
      <c r="H3">
        <v>200</v>
      </c>
      <c r="I3">
        <v>18</v>
      </c>
      <c r="J3">
        <v>295</v>
      </c>
      <c r="K3">
        <v>78.612220465792802</v>
      </c>
      <c r="L3">
        <v>118</v>
      </c>
      <c r="M3">
        <v>-134</v>
      </c>
      <c r="N3">
        <v>346</v>
      </c>
      <c r="O3">
        <v>0</v>
      </c>
      <c r="P3">
        <v>0</v>
      </c>
      <c r="Q3">
        <v>118</v>
      </c>
      <c r="R3">
        <v>25.633917065412501</v>
      </c>
      <c r="S3">
        <v>0</v>
      </c>
      <c r="U3" t="s">
        <v>4885</v>
      </c>
      <c r="V3" t="s">
        <v>4958</v>
      </c>
      <c r="W3">
        <v>295</v>
      </c>
      <c r="X3">
        <v>78.612219999999994</v>
      </c>
      <c r="Y3">
        <v>0</v>
      </c>
      <c r="Z3">
        <f t="shared" ref="Z3:Z66" si="1">L3/D3</f>
        <v>1.0727272727272728</v>
      </c>
      <c r="AA3">
        <f t="shared" ref="AA3:AA66" si="2">A3-Y3</f>
        <v>0</v>
      </c>
      <c r="AB3">
        <v>-1.34E-2</v>
      </c>
      <c r="AC3">
        <v>3.4599999999999999E-2</v>
      </c>
      <c r="AE3">
        <v>-134</v>
      </c>
      <c r="AF3">
        <v>346</v>
      </c>
      <c r="AG3">
        <f t="shared" ref="AG3:AG66" si="3">AE3/10000</f>
        <v>-1.34E-2</v>
      </c>
      <c r="AH3">
        <f t="shared" ref="AH3:AH66" si="4">AF3/10000</f>
        <v>3.4599999999999999E-2</v>
      </c>
    </row>
    <row r="4" spans="1:34" x14ac:dyDescent="0.3">
      <c r="A4">
        <v>0</v>
      </c>
      <c r="B4">
        <v>144</v>
      </c>
      <c r="C4" t="s">
        <v>4185</v>
      </c>
      <c r="D4">
        <v>220</v>
      </c>
      <c r="E4">
        <v>0</v>
      </c>
      <c r="F4">
        <v>7</v>
      </c>
      <c r="G4" t="s">
        <v>5517</v>
      </c>
      <c r="H4">
        <v>4</v>
      </c>
      <c r="I4">
        <v>2</v>
      </c>
      <c r="J4">
        <v>172</v>
      </c>
      <c r="K4">
        <v>-64</v>
      </c>
      <c r="L4">
        <v>225</v>
      </c>
      <c r="M4">
        <v>-64</v>
      </c>
      <c r="N4">
        <v>152</v>
      </c>
      <c r="O4">
        <v>0</v>
      </c>
      <c r="P4">
        <v>0</v>
      </c>
      <c r="Q4">
        <v>231.98552397080499</v>
      </c>
      <c r="R4">
        <v>24.226430457161001</v>
      </c>
      <c r="S4">
        <v>0</v>
      </c>
      <c r="U4" t="s">
        <v>4886</v>
      </c>
      <c r="V4" t="s">
        <v>4958</v>
      </c>
      <c r="W4">
        <v>172</v>
      </c>
      <c r="X4">
        <v>-64</v>
      </c>
      <c r="Y4">
        <v>0</v>
      </c>
      <c r="Z4">
        <f t="shared" si="1"/>
        <v>1.0227272727272727</v>
      </c>
      <c r="AA4">
        <f t="shared" si="2"/>
        <v>0</v>
      </c>
      <c r="AB4">
        <v>-6.4000000000000003E-3</v>
      </c>
      <c r="AC4">
        <v>1.52E-2</v>
      </c>
      <c r="AE4">
        <v>-64</v>
      </c>
      <c r="AF4">
        <v>152</v>
      </c>
      <c r="AG4">
        <f t="shared" si="3"/>
        <v>-6.4000000000000003E-3</v>
      </c>
      <c r="AH4">
        <f t="shared" si="4"/>
        <v>1.52E-2</v>
      </c>
    </row>
    <row r="5" spans="1:34" x14ac:dyDescent="0.3">
      <c r="A5">
        <v>0</v>
      </c>
      <c r="B5">
        <v>151</v>
      </c>
      <c r="C5" t="s">
        <v>4206</v>
      </c>
      <c r="D5">
        <v>220</v>
      </c>
      <c r="E5">
        <v>1</v>
      </c>
      <c r="F5">
        <v>6</v>
      </c>
      <c r="G5" t="s">
        <v>5518</v>
      </c>
      <c r="H5">
        <v>124</v>
      </c>
      <c r="I5">
        <v>31</v>
      </c>
      <c r="J5">
        <v>108</v>
      </c>
      <c r="K5">
        <v>42.643465970830398</v>
      </c>
      <c r="L5">
        <v>235</v>
      </c>
      <c r="M5">
        <v>12</v>
      </c>
      <c r="N5">
        <v>189</v>
      </c>
      <c r="O5">
        <v>0</v>
      </c>
      <c r="P5">
        <v>0</v>
      </c>
      <c r="Q5">
        <v>235</v>
      </c>
      <c r="R5">
        <v>10.823640676748299</v>
      </c>
      <c r="S5">
        <v>0</v>
      </c>
      <c r="U5" t="s">
        <v>4887</v>
      </c>
      <c r="V5" t="s">
        <v>4958</v>
      </c>
      <c r="W5">
        <v>108</v>
      </c>
      <c r="X5">
        <v>42.643470000000001</v>
      </c>
      <c r="Y5">
        <v>0</v>
      </c>
      <c r="Z5">
        <f t="shared" si="1"/>
        <v>1.0681818181818181</v>
      </c>
      <c r="AA5">
        <f t="shared" si="2"/>
        <v>0</v>
      </c>
      <c r="AB5">
        <v>1.2E-2</v>
      </c>
      <c r="AC5">
        <v>0.189</v>
      </c>
      <c r="AE5">
        <v>12</v>
      </c>
      <c r="AF5">
        <v>189</v>
      </c>
      <c r="AG5">
        <f t="shared" si="3"/>
        <v>1.1999999999999999E-3</v>
      </c>
      <c r="AH5">
        <f t="shared" si="4"/>
        <v>1.89E-2</v>
      </c>
    </row>
    <row r="6" spans="1:34" x14ac:dyDescent="0.3">
      <c r="A6">
        <v>0</v>
      </c>
      <c r="B6">
        <v>155</v>
      </c>
      <c r="C6" t="s">
        <v>4053</v>
      </c>
      <c r="D6">
        <v>220</v>
      </c>
      <c r="E6">
        <v>0</v>
      </c>
      <c r="F6">
        <v>5</v>
      </c>
      <c r="G6" t="s">
        <v>5519</v>
      </c>
      <c r="H6">
        <v>0</v>
      </c>
      <c r="I6">
        <v>0</v>
      </c>
      <c r="J6">
        <v>6</v>
      </c>
      <c r="K6">
        <v>-5</v>
      </c>
      <c r="L6">
        <v>233</v>
      </c>
      <c r="M6">
        <v>-5</v>
      </c>
      <c r="N6">
        <v>5</v>
      </c>
      <c r="O6">
        <v>0</v>
      </c>
      <c r="P6">
        <v>0</v>
      </c>
      <c r="Q6">
        <v>233.47396781219501</v>
      </c>
      <c r="R6">
        <v>16.852122012513298</v>
      </c>
      <c r="S6">
        <v>0</v>
      </c>
      <c r="U6" t="s">
        <v>4888</v>
      </c>
      <c r="V6" t="s">
        <v>4958</v>
      </c>
      <c r="W6">
        <v>6</v>
      </c>
      <c r="X6">
        <v>-5</v>
      </c>
      <c r="Y6">
        <v>1</v>
      </c>
      <c r="Z6">
        <f t="shared" si="1"/>
        <v>1.0590909090909091</v>
      </c>
      <c r="AA6">
        <f t="shared" si="2"/>
        <v>-1</v>
      </c>
      <c r="AB6">
        <v>-5.0000000000000001E-4</v>
      </c>
      <c r="AC6">
        <v>5.0000000000000001E-4</v>
      </c>
      <c r="AE6">
        <v>-5</v>
      </c>
      <c r="AF6">
        <v>5</v>
      </c>
      <c r="AG6">
        <f t="shared" si="3"/>
        <v>-5.0000000000000001E-4</v>
      </c>
      <c r="AH6">
        <f t="shared" si="4"/>
        <v>5.0000000000000001E-4</v>
      </c>
    </row>
    <row r="7" spans="1:34" x14ac:dyDescent="0.3">
      <c r="A7">
        <v>0</v>
      </c>
      <c r="B7">
        <v>1630</v>
      </c>
      <c r="C7" t="s">
        <v>4034</v>
      </c>
      <c r="D7">
        <v>500</v>
      </c>
      <c r="E7">
        <v>0</v>
      </c>
      <c r="F7">
        <v>15</v>
      </c>
      <c r="G7" t="s">
        <v>5520</v>
      </c>
      <c r="H7">
        <v>2500</v>
      </c>
      <c r="I7">
        <v>200</v>
      </c>
      <c r="J7">
        <v>2523</v>
      </c>
      <c r="K7">
        <v>386.81531345889601</v>
      </c>
      <c r="L7">
        <v>505</v>
      </c>
      <c r="M7">
        <v>-1000</v>
      </c>
      <c r="N7">
        <v>1000</v>
      </c>
      <c r="O7">
        <v>1306</v>
      </c>
      <c r="P7">
        <v>1306</v>
      </c>
      <c r="Q7">
        <v>505</v>
      </c>
      <c r="R7">
        <v>26.7224354706131</v>
      </c>
      <c r="S7">
        <v>0</v>
      </c>
      <c r="U7" t="s">
        <v>4889</v>
      </c>
      <c r="V7" t="s">
        <v>4958</v>
      </c>
      <c r="W7">
        <v>2523</v>
      </c>
      <c r="X7">
        <v>386.81529999999998</v>
      </c>
      <c r="Y7">
        <v>0</v>
      </c>
      <c r="Z7">
        <f t="shared" si="1"/>
        <v>1.01</v>
      </c>
      <c r="AA7">
        <f t="shared" si="2"/>
        <v>0</v>
      </c>
      <c r="AB7">
        <v>-0.1</v>
      </c>
      <c r="AC7">
        <v>0.1</v>
      </c>
      <c r="AE7">
        <v>-1000</v>
      </c>
      <c r="AF7">
        <v>1000</v>
      </c>
      <c r="AG7">
        <f t="shared" si="3"/>
        <v>-0.1</v>
      </c>
      <c r="AH7">
        <f t="shared" si="4"/>
        <v>0.1</v>
      </c>
    </row>
    <row r="8" spans="1:34" x14ac:dyDescent="0.3">
      <c r="A8">
        <v>0</v>
      </c>
      <c r="B8">
        <v>1631</v>
      </c>
      <c r="C8" t="s">
        <v>4096</v>
      </c>
      <c r="D8">
        <v>500</v>
      </c>
      <c r="E8">
        <v>0</v>
      </c>
      <c r="F8">
        <v>15</v>
      </c>
      <c r="G8" t="s">
        <v>5520</v>
      </c>
      <c r="H8">
        <v>2500</v>
      </c>
      <c r="I8">
        <v>200</v>
      </c>
      <c r="J8">
        <v>2857</v>
      </c>
      <c r="K8">
        <v>76.983032238356202</v>
      </c>
      <c r="L8">
        <v>508</v>
      </c>
      <c r="M8">
        <v>-1000</v>
      </c>
      <c r="N8">
        <v>1000</v>
      </c>
      <c r="O8">
        <v>653</v>
      </c>
      <c r="P8">
        <v>653</v>
      </c>
      <c r="Q8">
        <v>508</v>
      </c>
      <c r="R8">
        <v>27.5653630648806</v>
      </c>
      <c r="S8">
        <v>0</v>
      </c>
      <c r="U8" t="s">
        <v>4890</v>
      </c>
      <c r="V8" t="s">
        <v>4958</v>
      </c>
      <c r="W8">
        <v>2857</v>
      </c>
      <c r="X8">
        <v>76.983029999999999</v>
      </c>
      <c r="Y8">
        <v>0</v>
      </c>
      <c r="Z8">
        <f t="shared" si="1"/>
        <v>1.016</v>
      </c>
      <c r="AA8">
        <f t="shared" si="2"/>
        <v>0</v>
      </c>
      <c r="AB8">
        <v>-0.1</v>
      </c>
      <c r="AC8">
        <v>0.1</v>
      </c>
      <c r="AE8">
        <v>-1000</v>
      </c>
      <c r="AF8">
        <v>1000</v>
      </c>
      <c r="AG8">
        <f t="shared" si="3"/>
        <v>-0.1</v>
      </c>
      <c r="AH8">
        <f t="shared" si="4"/>
        <v>0.1</v>
      </c>
    </row>
    <row r="9" spans="1:34" x14ac:dyDescent="0.3">
      <c r="A9">
        <v>1</v>
      </c>
      <c r="B9">
        <v>1632</v>
      </c>
      <c r="C9" t="s">
        <v>4283</v>
      </c>
      <c r="D9">
        <v>500</v>
      </c>
      <c r="E9">
        <v>0</v>
      </c>
      <c r="F9">
        <v>0</v>
      </c>
      <c r="H9">
        <v>100</v>
      </c>
      <c r="I9">
        <v>50</v>
      </c>
      <c r="J9">
        <v>472</v>
      </c>
      <c r="K9">
        <v>250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27.2720734831708</v>
      </c>
      <c r="S9">
        <v>0</v>
      </c>
      <c r="U9" t="s">
        <v>4891</v>
      </c>
      <c r="V9" s="4" t="s">
        <v>4959</v>
      </c>
      <c r="W9">
        <v>472</v>
      </c>
      <c r="X9">
        <v>250</v>
      </c>
      <c r="Y9">
        <v>1</v>
      </c>
      <c r="Z9">
        <v>1</v>
      </c>
      <c r="AA9">
        <f t="shared" si="2"/>
        <v>0</v>
      </c>
      <c r="AB9">
        <v>0</v>
      </c>
      <c r="AC9">
        <v>0</v>
      </c>
      <c r="AE9">
        <v>0</v>
      </c>
      <c r="AF9">
        <v>0</v>
      </c>
      <c r="AG9">
        <f t="shared" si="3"/>
        <v>0</v>
      </c>
      <c r="AH9">
        <f t="shared" si="4"/>
        <v>0</v>
      </c>
    </row>
    <row r="10" spans="1:34" x14ac:dyDescent="0.3">
      <c r="A10">
        <v>1</v>
      </c>
      <c r="B10">
        <v>1636</v>
      </c>
      <c r="C10" t="s">
        <v>4105</v>
      </c>
      <c r="D10">
        <v>500</v>
      </c>
      <c r="E10">
        <v>0</v>
      </c>
      <c r="F10">
        <v>0</v>
      </c>
      <c r="H10">
        <v>100</v>
      </c>
      <c r="I10">
        <v>50</v>
      </c>
      <c r="J10">
        <v>500</v>
      </c>
      <c r="K10">
        <v>200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29.811075467784001</v>
      </c>
      <c r="S10">
        <v>0</v>
      </c>
      <c r="U10" t="s">
        <v>4892</v>
      </c>
      <c r="V10" s="4" t="s">
        <v>4959</v>
      </c>
      <c r="W10">
        <v>500</v>
      </c>
      <c r="X10">
        <v>200</v>
      </c>
      <c r="Y10">
        <v>1</v>
      </c>
      <c r="Z10">
        <v>1</v>
      </c>
      <c r="AA10">
        <f t="shared" si="2"/>
        <v>0</v>
      </c>
      <c r="AB10">
        <v>0</v>
      </c>
      <c r="AC10">
        <v>0</v>
      </c>
      <c r="AE10">
        <v>0</v>
      </c>
      <c r="AF10">
        <v>0</v>
      </c>
      <c r="AG10">
        <f t="shared" si="3"/>
        <v>0</v>
      </c>
      <c r="AH10">
        <f t="shared" si="4"/>
        <v>0</v>
      </c>
    </row>
    <row r="11" spans="1:34" x14ac:dyDescent="0.3">
      <c r="A11">
        <v>1</v>
      </c>
      <c r="B11">
        <v>1638</v>
      </c>
      <c r="C11" t="s">
        <v>4161</v>
      </c>
      <c r="D11">
        <v>500</v>
      </c>
      <c r="E11">
        <v>0</v>
      </c>
      <c r="F11">
        <v>0</v>
      </c>
      <c r="H11">
        <v>100</v>
      </c>
      <c r="I11">
        <v>50</v>
      </c>
      <c r="J11">
        <v>378</v>
      </c>
      <c r="K11">
        <v>150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26.684574783269099</v>
      </c>
      <c r="S11">
        <v>0</v>
      </c>
      <c r="U11" t="s">
        <v>4893</v>
      </c>
      <c r="V11" s="4" t="s">
        <v>4959</v>
      </c>
      <c r="W11">
        <v>378</v>
      </c>
      <c r="X11">
        <v>150</v>
      </c>
      <c r="Y11">
        <v>1</v>
      </c>
      <c r="Z11">
        <v>1</v>
      </c>
      <c r="AA11">
        <f t="shared" si="2"/>
        <v>0</v>
      </c>
      <c r="AB11">
        <v>0</v>
      </c>
      <c r="AC11">
        <v>0</v>
      </c>
      <c r="AE11">
        <v>0</v>
      </c>
      <c r="AF11">
        <v>0</v>
      </c>
      <c r="AG11">
        <f t="shared" si="3"/>
        <v>0</v>
      </c>
      <c r="AH11">
        <f t="shared" si="4"/>
        <v>0</v>
      </c>
    </row>
    <row r="12" spans="1:34" x14ac:dyDescent="0.3">
      <c r="A12">
        <v>0</v>
      </c>
      <c r="B12">
        <v>1660</v>
      </c>
      <c r="C12" t="s">
        <v>4021</v>
      </c>
      <c r="D12">
        <v>500</v>
      </c>
      <c r="E12">
        <v>0</v>
      </c>
      <c r="F12">
        <v>15</v>
      </c>
      <c r="G12" t="s">
        <v>5520</v>
      </c>
      <c r="H12">
        <v>12500</v>
      </c>
      <c r="I12">
        <v>5200</v>
      </c>
      <c r="J12">
        <v>12865</v>
      </c>
      <c r="K12">
        <v>5308.8721938181498</v>
      </c>
      <c r="L12">
        <v>505</v>
      </c>
      <c r="M12">
        <v>-6000</v>
      </c>
      <c r="N12">
        <v>6000</v>
      </c>
      <c r="O12">
        <v>2556</v>
      </c>
      <c r="P12">
        <v>2556</v>
      </c>
      <c r="Q12">
        <v>505</v>
      </c>
      <c r="R12">
        <v>26.805600867445602</v>
      </c>
      <c r="S12">
        <v>0</v>
      </c>
      <c r="U12" t="s">
        <v>4894</v>
      </c>
      <c r="V12" t="s">
        <v>4958</v>
      </c>
      <c r="W12">
        <v>12865</v>
      </c>
      <c r="X12">
        <v>5308.8720000000003</v>
      </c>
      <c r="Y12">
        <v>0</v>
      </c>
      <c r="Z12">
        <f t="shared" si="1"/>
        <v>1.01</v>
      </c>
      <c r="AA12">
        <f t="shared" si="2"/>
        <v>0</v>
      </c>
      <c r="AB12">
        <v>-0.6</v>
      </c>
      <c r="AC12">
        <v>0.6</v>
      </c>
      <c r="AE12">
        <v>-6000</v>
      </c>
      <c r="AF12">
        <v>6000</v>
      </c>
      <c r="AG12">
        <f t="shared" si="3"/>
        <v>-0.6</v>
      </c>
      <c r="AH12">
        <f t="shared" si="4"/>
        <v>0.6</v>
      </c>
    </row>
    <row r="13" spans="1:34" x14ac:dyDescent="0.3">
      <c r="A13">
        <v>1</v>
      </c>
      <c r="B13">
        <v>191</v>
      </c>
      <c r="C13" t="s">
        <v>4002</v>
      </c>
      <c r="D13">
        <v>35</v>
      </c>
      <c r="E13">
        <v>0</v>
      </c>
      <c r="F13">
        <v>5</v>
      </c>
      <c r="G13" t="s">
        <v>5519</v>
      </c>
      <c r="H13">
        <v>0</v>
      </c>
      <c r="I13">
        <v>0</v>
      </c>
      <c r="J13">
        <v>6</v>
      </c>
      <c r="K13">
        <v>-5</v>
      </c>
      <c r="L13">
        <v>35</v>
      </c>
      <c r="M13">
        <v>-5</v>
      </c>
      <c r="N13">
        <v>5</v>
      </c>
      <c r="O13">
        <v>0</v>
      </c>
      <c r="P13">
        <v>0</v>
      </c>
      <c r="Q13">
        <v>0</v>
      </c>
      <c r="R13">
        <v>17.461567930852901</v>
      </c>
      <c r="S13">
        <v>0</v>
      </c>
      <c r="U13" t="s">
        <v>4895</v>
      </c>
      <c r="V13" t="s">
        <v>4958</v>
      </c>
      <c r="W13">
        <v>6</v>
      </c>
      <c r="X13">
        <v>-5</v>
      </c>
      <c r="Y13">
        <v>1</v>
      </c>
      <c r="Z13">
        <f t="shared" si="1"/>
        <v>1</v>
      </c>
      <c r="AA13">
        <f t="shared" si="2"/>
        <v>0</v>
      </c>
      <c r="AB13">
        <v>0</v>
      </c>
      <c r="AC13">
        <v>8.9999999999999998E-4</v>
      </c>
      <c r="AE13">
        <v>-5</v>
      </c>
      <c r="AF13">
        <v>5</v>
      </c>
      <c r="AG13">
        <f t="shared" si="3"/>
        <v>-5.0000000000000001E-4</v>
      </c>
      <c r="AH13">
        <f t="shared" si="4"/>
        <v>5.0000000000000001E-4</v>
      </c>
    </row>
    <row r="14" spans="1:34" x14ac:dyDescent="0.3">
      <c r="A14">
        <v>0</v>
      </c>
      <c r="B14">
        <v>215</v>
      </c>
      <c r="C14" t="s">
        <v>4285</v>
      </c>
      <c r="D14">
        <v>220</v>
      </c>
      <c r="E14">
        <v>1</v>
      </c>
      <c r="F14">
        <v>1</v>
      </c>
      <c r="G14" t="s">
        <v>5521</v>
      </c>
      <c r="H14">
        <v>810</v>
      </c>
      <c r="I14">
        <v>400</v>
      </c>
      <c r="J14">
        <v>845</v>
      </c>
      <c r="K14">
        <v>256</v>
      </c>
      <c r="L14">
        <v>229</v>
      </c>
      <c r="M14">
        <v>-110</v>
      </c>
      <c r="N14">
        <v>256</v>
      </c>
      <c r="O14">
        <v>0</v>
      </c>
      <c r="P14">
        <v>0</v>
      </c>
      <c r="Q14">
        <v>228.550128796922</v>
      </c>
      <c r="R14">
        <v>14.9466461835539</v>
      </c>
      <c r="S14">
        <v>0</v>
      </c>
      <c r="U14" t="s">
        <v>4896</v>
      </c>
      <c r="V14" t="s">
        <v>4958</v>
      </c>
      <c r="W14">
        <v>845</v>
      </c>
      <c r="X14">
        <v>256</v>
      </c>
      <c r="Y14">
        <v>0</v>
      </c>
      <c r="Z14">
        <f t="shared" si="1"/>
        <v>1.040909090909091</v>
      </c>
      <c r="AA14">
        <f t="shared" si="2"/>
        <v>0</v>
      </c>
      <c r="AB14">
        <v>-1.0999999999999999E-2</v>
      </c>
      <c r="AC14">
        <v>2.5600000000000001E-2</v>
      </c>
      <c r="AE14">
        <v>-110</v>
      </c>
      <c r="AF14">
        <v>256</v>
      </c>
      <c r="AG14">
        <f t="shared" si="3"/>
        <v>-1.0999999999999999E-2</v>
      </c>
      <c r="AH14">
        <f t="shared" si="4"/>
        <v>2.5600000000000001E-2</v>
      </c>
    </row>
    <row r="15" spans="1:34" x14ac:dyDescent="0.3">
      <c r="A15">
        <v>0</v>
      </c>
      <c r="B15">
        <v>221</v>
      </c>
      <c r="C15" t="s">
        <v>4255</v>
      </c>
      <c r="D15">
        <v>13.800000190734901</v>
      </c>
      <c r="E15">
        <v>0</v>
      </c>
      <c r="F15">
        <v>19</v>
      </c>
      <c r="G15" t="s">
        <v>5522</v>
      </c>
      <c r="H15">
        <v>0</v>
      </c>
      <c r="I15">
        <v>0</v>
      </c>
      <c r="J15">
        <v>152</v>
      </c>
      <c r="K15">
        <v>-0.81116376552408598</v>
      </c>
      <c r="L15">
        <v>14.2</v>
      </c>
      <c r="M15">
        <v>-210.15384615384599</v>
      </c>
      <c r="N15">
        <v>80.615384615384599</v>
      </c>
      <c r="O15">
        <v>0</v>
      </c>
      <c r="P15">
        <v>0</v>
      </c>
      <c r="Q15">
        <v>14.2</v>
      </c>
      <c r="R15">
        <v>14.7552297452355</v>
      </c>
      <c r="S15">
        <v>0</v>
      </c>
      <c r="U15" t="s">
        <v>4897</v>
      </c>
      <c r="V15" t="s">
        <v>4958</v>
      </c>
      <c r="W15">
        <v>152</v>
      </c>
      <c r="X15">
        <v>-0.81116379999999999</v>
      </c>
      <c r="Y15">
        <v>0</v>
      </c>
      <c r="Z15">
        <f t="shared" si="1"/>
        <v>1.028985493024388</v>
      </c>
      <c r="AA15">
        <f t="shared" si="2"/>
        <v>0</v>
      </c>
      <c r="AB15">
        <v>-2.102E-2</v>
      </c>
      <c r="AC15">
        <v>8.0599999999999995E-3</v>
      </c>
      <c r="AE15">
        <v>-210.15384615384599</v>
      </c>
      <c r="AF15">
        <v>80.615384615384599</v>
      </c>
      <c r="AG15">
        <f t="shared" si="3"/>
        <v>-2.1015384615384599E-2</v>
      </c>
      <c r="AH15">
        <f t="shared" si="4"/>
        <v>8.0615384615384603E-3</v>
      </c>
    </row>
    <row r="16" spans="1:34" x14ac:dyDescent="0.3">
      <c r="A16">
        <v>0</v>
      </c>
      <c r="B16">
        <v>242</v>
      </c>
      <c r="C16" t="s">
        <v>4223</v>
      </c>
      <c r="D16">
        <v>220</v>
      </c>
      <c r="E16">
        <v>1</v>
      </c>
      <c r="F16">
        <v>1</v>
      </c>
      <c r="G16" t="s">
        <v>5521</v>
      </c>
      <c r="H16">
        <v>79</v>
      </c>
      <c r="I16">
        <v>30</v>
      </c>
      <c r="J16">
        <v>50</v>
      </c>
      <c r="K16">
        <v>-31.696732239597299</v>
      </c>
      <c r="L16">
        <v>228</v>
      </c>
      <c r="M16">
        <v>-291</v>
      </c>
      <c r="N16">
        <v>404</v>
      </c>
      <c r="O16">
        <v>0</v>
      </c>
      <c r="P16">
        <v>0</v>
      </c>
      <c r="Q16">
        <v>228</v>
      </c>
      <c r="R16">
        <v>14.241009072988099</v>
      </c>
      <c r="S16">
        <v>0</v>
      </c>
      <c r="U16" t="s">
        <v>4898</v>
      </c>
      <c r="V16" t="s">
        <v>4958</v>
      </c>
      <c r="W16">
        <v>50</v>
      </c>
      <c r="X16">
        <v>-31.696729999999999</v>
      </c>
      <c r="Y16">
        <v>0</v>
      </c>
      <c r="Z16">
        <f t="shared" si="1"/>
        <v>1.0363636363636364</v>
      </c>
      <c r="AA16">
        <f t="shared" si="2"/>
        <v>0</v>
      </c>
      <c r="AB16">
        <v>-2.9100000000000001E-2</v>
      </c>
      <c r="AC16">
        <v>4.0399999999999998E-2</v>
      </c>
      <c r="AE16">
        <v>-291</v>
      </c>
      <c r="AF16">
        <v>404</v>
      </c>
      <c r="AG16">
        <f t="shared" si="3"/>
        <v>-2.9100000000000001E-2</v>
      </c>
      <c r="AH16">
        <f t="shared" si="4"/>
        <v>4.0399999999999998E-2</v>
      </c>
    </row>
    <row r="17" spans="1:34" x14ac:dyDescent="0.3">
      <c r="A17">
        <v>0</v>
      </c>
      <c r="B17">
        <v>2916</v>
      </c>
      <c r="C17" t="s">
        <v>4054</v>
      </c>
      <c r="D17">
        <v>220</v>
      </c>
      <c r="E17">
        <v>1</v>
      </c>
      <c r="F17">
        <v>50</v>
      </c>
      <c r="G17" t="s">
        <v>5523</v>
      </c>
      <c r="H17">
        <v>680</v>
      </c>
      <c r="I17">
        <v>18</v>
      </c>
      <c r="J17">
        <v>270</v>
      </c>
      <c r="K17">
        <v>90</v>
      </c>
      <c r="L17">
        <v>230</v>
      </c>
      <c r="M17">
        <v>-90</v>
      </c>
      <c r="N17">
        <v>90</v>
      </c>
      <c r="O17">
        <v>0</v>
      </c>
      <c r="P17">
        <v>0</v>
      </c>
      <c r="Q17">
        <v>225.467683051157</v>
      </c>
      <c r="R17">
        <v>-50.382565901973798</v>
      </c>
      <c r="S17">
        <v>0</v>
      </c>
      <c r="U17" t="s">
        <v>4899</v>
      </c>
      <c r="V17" t="s">
        <v>4958</v>
      </c>
      <c r="W17">
        <v>270</v>
      </c>
      <c r="X17">
        <v>90</v>
      </c>
      <c r="Y17">
        <v>0</v>
      </c>
      <c r="Z17">
        <f t="shared" si="1"/>
        <v>1.0454545454545454</v>
      </c>
      <c r="AA17">
        <f t="shared" si="2"/>
        <v>0</v>
      </c>
      <c r="AB17">
        <v>-8.9999999999999993E-3</v>
      </c>
      <c r="AC17">
        <v>8.9999999999999993E-3</v>
      </c>
      <c r="AE17">
        <v>-90</v>
      </c>
      <c r="AF17">
        <v>90</v>
      </c>
      <c r="AG17">
        <f t="shared" si="3"/>
        <v>-8.9999999999999993E-3</v>
      </c>
      <c r="AH17">
        <f t="shared" si="4"/>
        <v>8.9999999999999993E-3</v>
      </c>
    </row>
    <row r="18" spans="1:34" x14ac:dyDescent="0.3">
      <c r="A18">
        <v>0</v>
      </c>
      <c r="B18">
        <v>2921</v>
      </c>
      <c r="C18" t="s">
        <v>4224</v>
      </c>
      <c r="D18">
        <v>500</v>
      </c>
      <c r="E18">
        <v>1</v>
      </c>
      <c r="F18">
        <v>51</v>
      </c>
      <c r="G18" t="s">
        <v>5524</v>
      </c>
      <c r="H18">
        <v>2230</v>
      </c>
      <c r="I18">
        <v>55</v>
      </c>
      <c r="J18">
        <v>2360</v>
      </c>
      <c r="K18">
        <v>196.261070074532</v>
      </c>
      <c r="L18">
        <v>522</v>
      </c>
      <c r="M18">
        <v>-800</v>
      </c>
      <c r="N18">
        <v>800</v>
      </c>
      <c r="O18">
        <v>653</v>
      </c>
      <c r="P18">
        <v>653</v>
      </c>
      <c r="Q18">
        <v>522</v>
      </c>
      <c r="R18">
        <v>-39.8175712864019</v>
      </c>
      <c r="S18">
        <v>0</v>
      </c>
      <c r="U18" t="s">
        <v>4900</v>
      </c>
      <c r="V18" t="s">
        <v>4958</v>
      </c>
      <c r="W18">
        <v>2360</v>
      </c>
      <c r="X18">
        <v>196.2611</v>
      </c>
      <c r="Y18">
        <v>0</v>
      </c>
      <c r="Z18">
        <f t="shared" si="1"/>
        <v>1.044</v>
      </c>
      <c r="AA18">
        <f t="shared" si="2"/>
        <v>0</v>
      </c>
      <c r="AB18">
        <v>-0.08</v>
      </c>
      <c r="AC18">
        <v>0.08</v>
      </c>
      <c r="AE18">
        <v>-800</v>
      </c>
      <c r="AF18">
        <v>800</v>
      </c>
      <c r="AG18">
        <f t="shared" si="3"/>
        <v>-0.08</v>
      </c>
      <c r="AH18">
        <f t="shared" si="4"/>
        <v>0.08</v>
      </c>
    </row>
    <row r="19" spans="1:34" x14ac:dyDescent="0.3">
      <c r="A19">
        <v>1</v>
      </c>
      <c r="B19">
        <v>2923</v>
      </c>
      <c r="C19" t="s">
        <v>4208</v>
      </c>
      <c r="D19">
        <v>500</v>
      </c>
      <c r="E19">
        <v>0</v>
      </c>
      <c r="F19">
        <v>18</v>
      </c>
      <c r="G19" t="s">
        <v>5525</v>
      </c>
      <c r="H19">
        <v>6390</v>
      </c>
      <c r="I19">
        <v>3066</v>
      </c>
      <c r="J19">
        <v>5240</v>
      </c>
      <c r="K19">
        <v>2967.47320545912</v>
      </c>
      <c r="L19">
        <v>505</v>
      </c>
      <c r="M19">
        <v>-2000</v>
      </c>
      <c r="N19">
        <v>10300</v>
      </c>
      <c r="O19">
        <v>0</v>
      </c>
      <c r="P19">
        <v>0</v>
      </c>
      <c r="Q19">
        <v>0</v>
      </c>
      <c r="R19">
        <v>-37.293015883616299</v>
      </c>
      <c r="S19">
        <v>0</v>
      </c>
      <c r="U19" t="s">
        <v>4955</v>
      </c>
      <c r="V19" t="s">
        <v>4958</v>
      </c>
      <c r="W19">
        <v>5240</v>
      </c>
      <c r="X19">
        <v>2967.473</v>
      </c>
      <c r="Y19">
        <v>1</v>
      </c>
      <c r="Z19">
        <f t="shared" si="1"/>
        <v>1.01</v>
      </c>
      <c r="AA19">
        <f t="shared" si="2"/>
        <v>0</v>
      </c>
      <c r="AB19">
        <v>-0.2</v>
      </c>
      <c r="AC19">
        <v>1.03</v>
      </c>
      <c r="AE19">
        <v>-2000</v>
      </c>
      <c r="AF19">
        <v>10300</v>
      </c>
      <c r="AG19">
        <f t="shared" si="3"/>
        <v>-0.2</v>
      </c>
      <c r="AH19">
        <f t="shared" si="4"/>
        <v>1.03</v>
      </c>
    </row>
    <row r="20" spans="1:34" x14ac:dyDescent="0.3">
      <c r="A20">
        <v>0</v>
      </c>
      <c r="B20">
        <v>2924</v>
      </c>
      <c r="C20" t="s">
        <v>4219</v>
      </c>
      <c r="D20">
        <v>500</v>
      </c>
      <c r="E20">
        <v>0</v>
      </c>
      <c r="F20">
        <v>18</v>
      </c>
      <c r="G20" t="s">
        <v>5525</v>
      </c>
      <c r="H20">
        <v>2500</v>
      </c>
      <c r="I20">
        <v>0</v>
      </c>
      <c r="J20">
        <v>2864</v>
      </c>
      <c r="K20">
        <v>300.39145941092499</v>
      </c>
      <c r="L20">
        <v>510</v>
      </c>
      <c r="M20">
        <v>-1000</v>
      </c>
      <c r="N20">
        <v>1000</v>
      </c>
      <c r="O20">
        <v>0</v>
      </c>
      <c r="P20">
        <v>0</v>
      </c>
      <c r="Q20">
        <v>510</v>
      </c>
      <c r="R20">
        <v>-42.270180262805802</v>
      </c>
      <c r="S20">
        <v>0</v>
      </c>
      <c r="U20" t="s">
        <v>4901</v>
      </c>
      <c r="V20" t="s">
        <v>4958</v>
      </c>
      <c r="W20">
        <v>2864</v>
      </c>
      <c r="X20">
        <v>300.39139999999998</v>
      </c>
      <c r="Y20">
        <v>0</v>
      </c>
      <c r="Z20">
        <f t="shared" si="1"/>
        <v>1.02</v>
      </c>
      <c r="AA20">
        <f t="shared" si="2"/>
        <v>0</v>
      </c>
      <c r="AB20">
        <v>-0.1</v>
      </c>
      <c r="AC20">
        <v>0.1</v>
      </c>
      <c r="AE20">
        <v>-1000</v>
      </c>
      <c r="AF20">
        <v>1000</v>
      </c>
      <c r="AG20">
        <f t="shared" si="3"/>
        <v>-0.1</v>
      </c>
      <c r="AH20">
        <f t="shared" si="4"/>
        <v>0.1</v>
      </c>
    </row>
    <row r="21" spans="1:34" x14ac:dyDescent="0.3">
      <c r="A21">
        <v>0</v>
      </c>
      <c r="B21">
        <v>2925</v>
      </c>
      <c r="C21" t="s">
        <v>4220</v>
      </c>
      <c r="D21">
        <v>220</v>
      </c>
      <c r="E21">
        <v>0</v>
      </c>
      <c r="F21">
        <v>18</v>
      </c>
      <c r="G21" t="s">
        <v>5525</v>
      </c>
      <c r="H21">
        <v>0</v>
      </c>
      <c r="I21">
        <v>0</v>
      </c>
      <c r="J21">
        <v>123</v>
      </c>
      <c r="K21">
        <v>-500</v>
      </c>
      <c r="L21">
        <v>217</v>
      </c>
      <c r="M21">
        <v>-500</v>
      </c>
      <c r="N21">
        <v>960</v>
      </c>
      <c r="O21">
        <v>0</v>
      </c>
      <c r="P21">
        <v>0</v>
      </c>
      <c r="Q21">
        <v>219.66063170463801</v>
      </c>
      <c r="R21">
        <v>-42.739056737911099</v>
      </c>
      <c r="S21">
        <v>0</v>
      </c>
      <c r="U21" t="s">
        <v>4902</v>
      </c>
      <c r="V21" t="s">
        <v>4958</v>
      </c>
      <c r="W21">
        <v>123</v>
      </c>
      <c r="X21">
        <v>-500</v>
      </c>
      <c r="Y21">
        <v>0</v>
      </c>
      <c r="Z21">
        <f t="shared" si="1"/>
        <v>0.98636363636363633</v>
      </c>
      <c r="AA21">
        <f t="shared" si="2"/>
        <v>0</v>
      </c>
      <c r="AB21">
        <v>-0.05</v>
      </c>
      <c r="AC21">
        <v>9.6000000000000002E-2</v>
      </c>
      <c r="AE21">
        <v>-500</v>
      </c>
      <c r="AF21">
        <v>960</v>
      </c>
      <c r="AG21">
        <f t="shared" si="3"/>
        <v>-0.05</v>
      </c>
      <c r="AH21">
        <f t="shared" si="4"/>
        <v>9.6000000000000002E-2</v>
      </c>
    </row>
    <row r="22" spans="1:34" x14ac:dyDescent="0.3">
      <c r="A22">
        <v>1</v>
      </c>
      <c r="B22">
        <v>2926</v>
      </c>
      <c r="C22" t="s">
        <v>4222</v>
      </c>
      <c r="D22">
        <v>220</v>
      </c>
      <c r="E22">
        <v>1</v>
      </c>
      <c r="F22">
        <v>18</v>
      </c>
      <c r="G22" t="s">
        <v>5525</v>
      </c>
      <c r="H22">
        <v>0</v>
      </c>
      <c r="I22">
        <v>0</v>
      </c>
      <c r="J22">
        <v>123</v>
      </c>
      <c r="K22">
        <v>-414.15004252524</v>
      </c>
      <c r="L22">
        <v>217</v>
      </c>
      <c r="M22">
        <v>-500</v>
      </c>
      <c r="N22">
        <v>920</v>
      </c>
      <c r="O22">
        <v>0</v>
      </c>
      <c r="P22">
        <v>0</v>
      </c>
      <c r="Q22">
        <v>0</v>
      </c>
      <c r="R22">
        <v>-40.665178851818901</v>
      </c>
      <c r="S22">
        <v>0</v>
      </c>
      <c r="U22" t="s">
        <v>4903</v>
      </c>
      <c r="V22" t="s">
        <v>4958</v>
      </c>
      <c r="W22">
        <v>123</v>
      </c>
      <c r="X22">
        <v>-414.15010000000001</v>
      </c>
      <c r="Y22">
        <v>1</v>
      </c>
      <c r="Z22">
        <f t="shared" si="1"/>
        <v>0.98636363636363633</v>
      </c>
      <c r="AA22">
        <f t="shared" si="2"/>
        <v>0</v>
      </c>
      <c r="AB22">
        <v>-0.05</v>
      </c>
      <c r="AC22">
        <v>9.1999999999999998E-2</v>
      </c>
      <c r="AE22">
        <v>-500</v>
      </c>
      <c r="AF22">
        <v>920</v>
      </c>
      <c r="AG22">
        <f t="shared" si="3"/>
        <v>-0.05</v>
      </c>
      <c r="AH22">
        <f t="shared" si="4"/>
        <v>9.1999999999999998E-2</v>
      </c>
    </row>
    <row r="23" spans="1:34" x14ac:dyDescent="0.3">
      <c r="A23">
        <v>1</v>
      </c>
      <c r="B23">
        <v>2945</v>
      </c>
      <c r="C23" t="s">
        <v>4160</v>
      </c>
      <c r="D23">
        <v>500</v>
      </c>
      <c r="E23">
        <v>1</v>
      </c>
      <c r="F23">
        <v>18</v>
      </c>
      <c r="G23" t="s">
        <v>5525</v>
      </c>
      <c r="H23">
        <v>75</v>
      </c>
      <c r="I23">
        <v>293</v>
      </c>
      <c r="J23">
        <v>1778</v>
      </c>
      <c r="K23">
        <v>156.30116238652599</v>
      </c>
      <c r="L23">
        <v>505</v>
      </c>
      <c r="M23">
        <v>-300</v>
      </c>
      <c r="N23">
        <v>1200</v>
      </c>
      <c r="O23">
        <v>0</v>
      </c>
      <c r="P23">
        <v>0</v>
      </c>
      <c r="Q23">
        <v>0</v>
      </c>
      <c r="R23">
        <v>-30.997666580714601</v>
      </c>
      <c r="S23">
        <v>0</v>
      </c>
      <c r="U23" s="1" t="s">
        <v>4956</v>
      </c>
      <c r="V23" s="4" t="s">
        <v>4958</v>
      </c>
      <c r="W23">
        <v>1778</v>
      </c>
      <c r="X23">
        <v>156.30119999999999</v>
      </c>
      <c r="Y23">
        <v>1</v>
      </c>
      <c r="Z23">
        <f t="shared" si="1"/>
        <v>1.01</v>
      </c>
      <c r="AA23">
        <f t="shared" si="2"/>
        <v>0</v>
      </c>
      <c r="AB23">
        <v>-0.2</v>
      </c>
      <c r="AC23">
        <v>1.03</v>
      </c>
      <c r="AE23">
        <v>-300</v>
      </c>
      <c r="AF23">
        <v>1200</v>
      </c>
      <c r="AG23">
        <f t="shared" si="3"/>
        <v>-0.03</v>
      </c>
      <c r="AH23">
        <f t="shared" si="4"/>
        <v>0.12</v>
      </c>
    </row>
    <row r="24" spans="1:34" x14ac:dyDescent="0.3">
      <c r="A24">
        <v>1</v>
      </c>
      <c r="B24">
        <v>2950</v>
      </c>
      <c r="C24" t="s">
        <v>4059</v>
      </c>
      <c r="D24">
        <v>500</v>
      </c>
      <c r="E24">
        <v>1</v>
      </c>
      <c r="F24">
        <v>51</v>
      </c>
      <c r="G24" t="s">
        <v>5524</v>
      </c>
      <c r="H24">
        <v>200</v>
      </c>
      <c r="I24">
        <v>100</v>
      </c>
      <c r="J24">
        <v>1115</v>
      </c>
      <c r="K24">
        <v>80</v>
      </c>
      <c r="L24">
        <v>0</v>
      </c>
      <c r="M24">
        <v>0</v>
      </c>
      <c r="N24">
        <v>0</v>
      </c>
      <c r="O24">
        <v>870</v>
      </c>
      <c r="P24">
        <v>870</v>
      </c>
      <c r="Q24">
        <v>0</v>
      </c>
      <c r="R24">
        <v>-25.628055664442201</v>
      </c>
      <c r="S24">
        <v>0</v>
      </c>
      <c r="U24" t="s">
        <v>4904</v>
      </c>
      <c r="V24" t="s">
        <v>4959</v>
      </c>
      <c r="W24">
        <v>1115</v>
      </c>
      <c r="X24">
        <v>80</v>
      </c>
      <c r="Y24">
        <v>1</v>
      </c>
      <c r="Z24">
        <v>1</v>
      </c>
      <c r="AA24">
        <f t="shared" si="2"/>
        <v>0</v>
      </c>
      <c r="AB24">
        <v>0</v>
      </c>
      <c r="AC24">
        <v>0</v>
      </c>
      <c r="AE24">
        <v>0</v>
      </c>
      <c r="AF24">
        <v>0</v>
      </c>
      <c r="AG24">
        <f t="shared" si="3"/>
        <v>0</v>
      </c>
      <c r="AH24">
        <f t="shared" si="4"/>
        <v>0</v>
      </c>
    </row>
    <row r="25" spans="1:34" x14ac:dyDescent="0.3">
      <c r="A25">
        <v>0</v>
      </c>
      <c r="B25">
        <v>2951</v>
      </c>
      <c r="C25" t="s">
        <v>4118</v>
      </c>
      <c r="D25">
        <v>500</v>
      </c>
      <c r="E25">
        <v>0</v>
      </c>
      <c r="F25">
        <v>51</v>
      </c>
      <c r="G25" t="s">
        <v>5524</v>
      </c>
      <c r="H25">
        <v>1200</v>
      </c>
      <c r="I25">
        <v>500</v>
      </c>
      <c r="J25">
        <v>1454</v>
      </c>
      <c r="K25">
        <v>710.32022896395597</v>
      </c>
      <c r="L25">
        <v>520</v>
      </c>
      <c r="M25">
        <v>-800</v>
      </c>
      <c r="N25">
        <v>800</v>
      </c>
      <c r="O25">
        <v>435</v>
      </c>
      <c r="P25">
        <v>435</v>
      </c>
      <c r="Q25">
        <v>520</v>
      </c>
      <c r="R25">
        <v>-48.895214692277698</v>
      </c>
      <c r="S25">
        <v>0</v>
      </c>
      <c r="U25" t="s">
        <v>4905</v>
      </c>
      <c r="V25" t="s">
        <v>4958</v>
      </c>
      <c r="W25">
        <v>1454</v>
      </c>
      <c r="X25">
        <v>710.32029999999997</v>
      </c>
      <c r="Y25">
        <v>0</v>
      </c>
      <c r="Z25">
        <f t="shared" si="1"/>
        <v>1.04</v>
      </c>
      <c r="AA25">
        <f t="shared" si="2"/>
        <v>0</v>
      </c>
      <c r="AB25">
        <v>-0.4585053</v>
      </c>
      <c r="AC25">
        <v>0.4585053</v>
      </c>
      <c r="AE25">
        <v>-800</v>
      </c>
      <c r="AF25">
        <v>800</v>
      </c>
      <c r="AG25">
        <f t="shared" si="3"/>
        <v>-0.08</v>
      </c>
      <c r="AH25">
        <f t="shared" si="4"/>
        <v>0.08</v>
      </c>
    </row>
    <row r="26" spans="1:34" x14ac:dyDescent="0.3">
      <c r="A26">
        <v>0</v>
      </c>
      <c r="B26">
        <v>30</v>
      </c>
      <c r="C26" t="s">
        <v>4070</v>
      </c>
      <c r="D26">
        <v>20</v>
      </c>
      <c r="E26">
        <v>2</v>
      </c>
      <c r="F26">
        <v>2</v>
      </c>
      <c r="G26" t="s">
        <v>5526</v>
      </c>
      <c r="H26">
        <v>43</v>
      </c>
      <c r="I26">
        <v>11</v>
      </c>
      <c r="J26">
        <v>587</v>
      </c>
      <c r="K26">
        <v>153.44561879163101</v>
      </c>
      <c r="L26">
        <v>20</v>
      </c>
      <c r="M26">
        <v>-113</v>
      </c>
      <c r="N26">
        <v>387</v>
      </c>
      <c r="O26">
        <v>0</v>
      </c>
      <c r="P26">
        <v>0</v>
      </c>
      <c r="Q26">
        <v>20</v>
      </c>
      <c r="R26">
        <v>27.258993728976101</v>
      </c>
      <c r="S26">
        <v>0</v>
      </c>
      <c r="U26" t="s">
        <v>4906</v>
      </c>
      <c r="V26" t="s">
        <v>4958</v>
      </c>
      <c r="W26">
        <v>587</v>
      </c>
      <c r="X26">
        <v>153.44560000000001</v>
      </c>
      <c r="Y26">
        <v>0</v>
      </c>
      <c r="Z26">
        <f t="shared" si="1"/>
        <v>1</v>
      </c>
      <c r="AA26">
        <f t="shared" si="2"/>
        <v>0</v>
      </c>
      <c r="AB26">
        <v>-1.1299999999999999E-2</v>
      </c>
      <c r="AC26">
        <v>3.8699999999999998E-2</v>
      </c>
      <c r="AE26">
        <v>-113</v>
      </c>
      <c r="AF26">
        <v>387</v>
      </c>
      <c r="AG26">
        <f t="shared" si="3"/>
        <v>-1.1299999999999999E-2</v>
      </c>
      <c r="AH26">
        <f t="shared" si="4"/>
        <v>3.8699999999999998E-2</v>
      </c>
    </row>
    <row r="27" spans="1:34" x14ac:dyDescent="0.3">
      <c r="A27">
        <v>1</v>
      </c>
      <c r="B27">
        <v>3004</v>
      </c>
      <c r="C27" t="s">
        <v>4010</v>
      </c>
      <c r="D27">
        <v>220</v>
      </c>
      <c r="E27">
        <v>0</v>
      </c>
      <c r="F27">
        <v>33</v>
      </c>
      <c r="G27" t="s">
        <v>5527</v>
      </c>
      <c r="H27">
        <v>9</v>
      </c>
      <c r="I27">
        <v>5</v>
      </c>
      <c r="J27">
        <v>40</v>
      </c>
      <c r="K27">
        <v>12.1237794090137</v>
      </c>
      <c r="L27">
        <v>231</v>
      </c>
      <c r="M27">
        <v>-10</v>
      </c>
      <c r="N27">
        <v>20</v>
      </c>
      <c r="O27">
        <v>0</v>
      </c>
      <c r="P27">
        <v>0</v>
      </c>
      <c r="Q27">
        <v>0</v>
      </c>
      <c r="R27">
        <v>4.8222541568834902</v>
      </c>
      <c r="S27">
        <v>0</v>
      </c>
      <c r="U27" t="s">
        <v>4907</v>
      </c>
      <c r="V27" t="s">
        <v>4958</v>
      </c>
      <c r="W27">
        <v>40</v>
      </c>
      <c r="X27">
        <v>12.12378</v>
      </c>
      <c r="Y27">
        <v>1</v>
      </c>
      <c r="Z27">
        <f t="shared" si="1"/>
        <v>1.05</v>
      </c>
      <c r="AA27">
        <f t="shared" si="2"/>
        <v>0</v>
      </c>
      <c r="AB27">
        <v>-1E-3</v>
      </c>
      <c r="AC27">
        <v>2E-3</v>
      </c>
      <c r="AE27">
        <v>-10</v>
      </c>
      <c r="AF27">
        <v>20</v>
      </c>
      <c r="AG27">
        <f t="shared" si="3"/>
        <v>-1E-3</v>
      </c>
      <c r="AH27">
        <f t="shared" si="4"/>
        <v>2E-3</v>
      </c>
    </row>
    <row r="28" spans="1:34" x14ac:dyDescent="0.3">
      <c r="A28">
        <v>1</v>
      </c>
      <c r="B28">
        <v>3006</v>
      </c>
      <c r="C28" t="s">
        <v>4016</v>
      </c>
      <c r="D28">
        <v>220</v>
      </c>
      <c r="E28">
        <v>1</v>
      </c>
      <c r="F28">
        <v>33</v>
      </c>
      <c r="G28" t="s">
        <v>5527</v>
      </c>
      <c r="H28">
        <v>256</v>
      </c>
      <c r="I28">
        <v>110</v>
      </c>
      <c r="J28">
        <v>276</v>
      </c>
      <c r="K28">
        <v>22</v>
      </c>
      <c r="L28">
        <v>220</v>
      </c>
      <c r="M28">
        <v>22</v>
      </c>
      <c r="N28">
        <v>112</v>
      </c>
      <c r="O28">
        <v>0</v>
      </c>
      <c r="P28">
        <v>0</v>
      </c>
      <c r="Q28">
        <v>0</v>
      </c>
      <c r="R28">
        <v>4.91240583035811</v>
      </c>
      <c r="S28">
        <v>0</v>
      </c>
      <c r="U28" t="s">
        <v>4908</v>
      </c>
      <c r="V28" t="s">
        <v>4958</v>
      </c>
      <c r="W28">
        <v>276</v>
      </c>
      <c r="X28">
        <v>22</v>
      </c>
      <c r="Y28">
        <v>1</v>
      </c>
      <c r="Z28">
        <f t="shared" si="1"/>
        <v>1</v>
      </c>
      <c r="AA28">
        <f t="shared" si="2"/>
        <v>0</v>
      </c>
      <c r="AB28">
        <v>2.2000000000000001E-3</v>
      </c>
      <c r="AC28">
        <v>1.12E-2</v>
      </c>
      <c r="AE28">
        <v>22</v>
      </c>
      <c r="AF28">
        <v>112</v>
      </c>
      <c r="AG28">
        <f t="shared" si="3"/>
        <v>2.2000000000000001E-3</v>
      </c>
      <c r="AH28">
        <f t="shared" si="4"/>
        <v>1.12E-2</v>
      </c>
    </row>
    <row r="29" spans="1:34" x14ac:dyDescent="0.3">
      <c r="A29">
        <v>1</v>
      </c>
      <c r="B29">
        <v>3019</v>
      </c>
      <c r="C29" t="s">
        <v>4252</v>
      </c>
      <c r="D29">
        <v>220</v>
      </c>
      <c r="E29">
        <v>1</v>
      </c>
      <c r="F29">
        <v>33</v>
      </c>
      <c r="G29" t="s">
        <v>5527</v>
      </c>
      <c r="H29">
        <v>157</v>
      </c>
      <c r="I29">
        <v>17</v>
      </c>
      <c r="J29">
        <v>186</v>
      </c>
      <c r="K29">
        <v>8</v>
      </c>
      <c r="L29">
        <v>225</v>
      </c>
      <c r="M29">
        <v>8</v>
      </c>
      <c r="N29">
        <v>74</v>
      </c>
      <c r="O29">
        <v>0</v>
      </c>
      <c r="P29">
        <v>0</v>
      </c>
      <c r="Q29">
        <v>0</v>
      </c>
      <c r="R29">
        <v>6.5749610608016003</v>
      </c>
      <c r="S29">
        <v>0</v>
      </c>
      <c r="U29" t="s">
        <v>4909</v>
      </c>
      <c r="V29" t="s">
        <v>4958</v>
      </c>
      <c r="W29">
        <v>186</v>
      </c>
      <c r="X29">
        <v>8</v>
      </c>
      <c r="Y29">
        <v>1</v>
      </c>
      <c r="Z29">
        <f t="shared" si="1"/>
        <v>1.0227272727272727</v>
      </c>
      <c r="AA29">
        <f t="shared" si="2"/>
        <v>0</v>
      </c>
      <c r="AB29">
        <v>8.0000000000000004E-4</v>
      </c>
      <c r="AC29">
        <v>7.4000000000000003E-3</v>
      </c>
      <c r="AE29">
        <v>8</v>
      </c>
      <c r="AF29">
        <v>74</v>
      </c>
      <c r="AG29">
        <f t="shared" si="3"/>
        <v>8.0000000000000004E-4</v>
      </c>
      <c r="AH29">
        <f t="shared" si="4"/>
        <v>7.4000000000000003E-3</v>
      </c>
    </row>
    <row r="30" spans="1:34" x14ac:dyDescent="0.3">
      <c r="A30">
        <v>0</v>
      </c>
      <c r="B30">
        <v>32</v>
      </c>
      <c r="C30" t="s">
        <v>4069</v>
      </c>
      <c r="D30">
        <v>20</v>
      </c>
      <c r="E30">
        <v>2</v>
      </c>
      <c r="F30">
        <v>2</v>
      </c>
      <c r="G30" t="s">
        <v>5526</v>
      </c>
      <c r="H30">
        <v>50</v>
      </c>
      <c r="I30">
        <v>8</v>
      </c>
      <c r="J30">
        <v>916</v>
      </c>
      <c r="K30">
        <v>-83.615390728092294</v>
      </c>
      <c r="L30">
        <v>19.3</v>
      </c>
      <c r="M30">
        <v>-117</v>
      </c>
      <c r="N30">
        <v>603</v>
      </c>
      <c r="O30">
        <v>0</v>
      </c>
      <c r="P30">
        <v>0</v>
      </c>
      <c r="Q30">
        <v>19.3</v>
      </c>
      <c r="R30">
        <v>30.233414084303998</v>
      </c>
      <c r="S30">
        <v>0</v>
      </c>
      <c r="U30" t="s">
        <v>4910</v>
      </c>
      <c r="V30" t="s">
        <v>4958</v>
      </c>
      <c r="W30">
        <v>916</v>
      </c>
      <c r="X30">
        <v>-83.615390000000005</v>
      </c>
      <c r="Y30">
        <v>0</v>
      </c>
      <c r="Z30">
        <f t="shared" si="1"/>
        <v>0.96500000000000008</v>
      </c>
      <c r="AA30">
        <f t="shared" si="2"/>
        <v>0</v>
      </c>
      <c r="AB30">
        <v>-1.17E-2</v>
      </c>
      <c r="AC30">
        <v>6.0299999999999999E-2</v>
      </c>
      <c r="AE30">
        <v>-117</v>
      </c>
      <c r="AF30">
        <v>603</v>
      </c>
      <c r="AG30">
        <f t="shared" si="3"/>
        <v>-1.17E-2</v>
      </c>
      <c r="AH30">
        <f t="shared" si="4"/>
        <v>6.0299999999999999E-2</v>
      </c>
    </row>
    <row r="31" spans="1:34" x14ac:dyDescent="0.3">
      <c r="A31">
        <v>0</v>
      </c>
      <c r="B31">
        <v>33</v>
      </c>
      <c r="C31" t="s">
        <v>4067</v>
      </c>
      <c r="D31">
        <v>220</v>
      </c>
      <c r="E31">
        <v>1</v>
      </c>
      <c r="F31">
        <v>2</v>
      </c>
      <c r="G31" t="s">
        <v>5526</v>
      </c>
      <c r="H31">
        <v>1149</v>
      </c>
      <c r="I31">
        <v>514</v>
      </c>
      <c r="J31">
        <v>925</v>
      </c>
      <c r="K31">
        <v>492.529808671078</v>
      </c>
      <c r="L31">
        <v>236</v>
      </c>
      <c r="M31">
        <v>-33</v>
      </c>
      <c r="N31">
        <v>967</v>
      </c>
      <c r="O31">
        <v>0</v>
      </c>
      <c r="P31">
        <v>0</v>
      </c>
      <c r="Q31">
        <v>236</v>
      </c>
      <c r="R31">
        <v>25.4240401004121</v>
      </c>
      <c r="S31">
        <v>0</v>
      </c>
      <c r="U31" t="s">
        <v>4911</v>
      </c>
      <c r="V31" t="s">
        <v>4958</v>
      </c>
      <c r="W31">
        <v>925</v>
      </c>
      <c r="X31">
        <v>492.52980000000002</v>
      </c>
      <c r="Y31">
        <v>0</v>
      </c>
      <c r="Z31">
        <f t="shared" si="1"/>
        <v>1.0727272727272728</v>
      </c>
      <c r="AA31">
        <f t="shared" si="2"/>
        <v>0</v>
      </c>
      <c r="AB31">
        <v>-3.3E-3</v>
      </c>
      <c r="AC31">
        <v>9.6699999999999994E-2</v>
      </c>
      <c r="AE31">
        <v>-33</v>
      </c>
      <c r="AF31">
        <v>967</v>
      </c>
      <c r="AG31">
        <f t="shared" si="3"/>
        <v>-3.3E-3</v>
      </c>
      <c r="AH31">
        <f t="shared" si="4"/>
        <v>9.6699999999999994E-2</v>
      </c>
    </row>
    <row r="32" spans="1:34" x14ac:dyDescent="0.3">
      <c r="A32">
        <v>0</v>
      </c>
      <c r="B32">
        <v>355</v>
      </c>
      <c r="C32" t="s">
        <v>4058</v>
      </c>
      <c r="D32">
        <v>220</v>
      </c>
      <c r="E32">
        <v>1</v>
      </c>
      <c r="F32">
        <v>4</v>
      </c>
      <c r="G32" t="s">
        <v>5528</v>
      </c>
      <c r="H32">
        <v>260</v>
      </c>
      <c r="I32">
        <v>150</v>
      </c>
      <c r="J32">
        <v>508</v>
      </c>
      <c r="K32">
        <v>27.5110143448691</v>
      </c>
      <c r="L32">
        <v>232</v>
      </c>
      <c r="M32">
        <v>-80</v>
      </c>
      <c r="N32">
        <v>417</v>
      </c>
      <c r="O32">
        <v>0</v>
      </c>
      <c r="P32">
        <v>0</v>
      </c>
      <c r="Q32">
        <v>232</v>
      </c>
      <c r="R32">
        <v>5.9706343901269996</v>
      </c>
      <c r="S32">
        <v>0</v>
      </c>
      <c r="U32" t="s">
        <v>4912</v>
      </c>
      <c r="V32" t="s">
        <v>4958</v>
      </c>
      <c r="W32">
        <v>508</v>
      </c>
      <c r="X32">
        <v>27.511009999999999</v>
      </c>
      <c r="Y32">
        <v>0</v>
      </c>
      <c r="Z32">
        <f t="shared" si="1"/>
        <v>1.0545454545454545</v>
      </c>
      <c r="AA32">
        <f t="shared" si="2"/>
        <v>0</v>
      </c>
      <c r="AB32">
        <v>-8.0000000000000002E-3</v>
      </c>
      <c r="AC32">
        <v>4.1700000000000001E-2</v>
      </c>
      <c r="AE32">
        <v>-80</v>
      </c>
      <c r="AF32">
        <v>417</v>
      </c>
      <c r="AG32">
        <f t="shared" si="3"/>
        <v>-8.0000000000000002E-3</v>
      </c>
      <c r="AH32">
        <f t="shared" si="4"/>
        <v>4.1700000000000001E-2</v>
      </c>
    </row>
    <row r="33" spans="1:34" x14ac:dyDescent="0.3">
      <c r="A33">
        <v>0</v>
      </c>
      <c r="B33">
        <v>38</v>
      </c>
      <c r="C33" t="s">
        <v>4275</v>
      </c>
      <c r="D33">
        <v>220</v>
      </c>
      <c r="E33">
        <v>1</v>
      </c>
      <c r="F33">
        <v>2</v>
      </c>
      <c r="G33" t="s">
        <v>5526</v>
      </c>
      <c r="H33">
        <v>123</v>
      </c>
      <c r="I33">
        <v>14</v>
      </c>
      <c r="J33">
        <v>12</v>
      </c>
      <c r="K33">
        <v>0</v>
      </c>
      <c r="L33">
        <v>230</v>
      </c>
      <c r="M33">
        <v>0</v>
      </c>
      <c r="N33">
        <v>9</v>
      </c>
      <c r="O33">
        <v>0</v>
      </c>
      <c r="P33">
        <v>0</v>
      </c>
      <c r="Q33">
        <v>230.14722295024001</v>
      </c>
      <c r="R33">
        <v>20.388441540256899</v>
      </c>
      <c r="S33">
        <v>0</v>
      </c>
      <c r="U33" t="s">
        <v>4913</v>
      </c>
      <c r="V33" t="s">
        <v>4958</v>
      </c>
      <c r="W33">
        <v>12</v>
      </c>
      <c r="X33">
        <v>0</v>
      </c>
      <c r="Y33">
        <v>0</v>
      </c>
      <c r="Z33">
        <f t="shared" si="1"/>
        <v>1.0454545454545454</v>
      </c>
      <c r="AA33">
        <f t="shared" si="2"/>
        <v>0</v>
      </c>
      <c r="AB33">
        <v>0</v>
      </c>
      <c r="AC33">
        <v>8.9999999999999998E-4</v>
      </c>
      <c r="AE33">
        <v>0</v>
      </c>
      <c r="AF33">
        <v>9</v>
      </c>
      <c r="AG33">
        <f t="shared" si="3"/>
        <v>0</v>
      </c>
      <c r="AH33">
        <f t="shared" si="4"/>
        <v>8.9999999999999998E-4</v>
      </c>
    </row>
    <row r="34" spans="1:34" x14ac:dyDescent="0.3">
      <c r="A34">
        <v>0</v>
      </c>
      <c r="B34">
        <v>383</v>
      </c>
      <c r="C34" t="s">
        <v>4228</v>
      </c>
      <c r="D34">
        <v>220</v>
      </c>
      <c r="E34">
        <v>1</v>
      </c>
      <c r="F34">
        <v>3</v>
      </c>
      <c r="G34" t="s">
        <v>5529</v>
      </c>
      <c r="H34">
        <v>410</v>
      </c>
      <c r="I34">
        <v>200</v>
      </c>
      <c r="J34">
        <v>602</v>
      </c>
      <c r="K34">
        <v>263.75348628063199</v>
      </c>
      <c r="L34">
        <v>233</v>
      </c>
      <c r="M34">
        <v>-266</v>
      </c>
      <c r="N34">
        <v>535</v>
      </c>
      <c r="O34">
        <v>0</v>
      </c>
      <c r="P34">
        <v>0</v>
      </c>
      <c r="Q34">
        <v>233</v>
      </c>
      <c r="R34">
        <v>7.25218941649445</v>
      </c>
      <c r="S34">
        <v>0</v>
      </c>
      <c r="U34" t="s">
        <v>4914</v>
      </c>
      <c r="V34" t="s">
        <v>4958</v>
      </c>
      <c r="W34">
        <v>602</v>
      </c>
      <c r="X34">
        <v>263.75349999999997</v>
      </c>
      <c r="Y34">
        <v>0</v>
      </c>
      <c r="Z34">
        <f t="shared" si="1"/>
        <v>1.0590909090909091</v>
      </c>
      <c r="AA34">
        <f t="shared" si="2"/>
        <v>0</v>
      </c>
      <c r="AB34">
        <v>-1.3116369999999999</v>
      </c>
      <c r="AC34">
        <v>2.6380669999999999</v>
      </c>
      <c r="AE34">
        <v>-266</v>
      </c>
      <c r="AF34">
        <v>535</v>
      </c>
      <c r="AG34">
        <f t="shared" si="3"/>
        <v>-2.6599999999999999E-2</v>
      </c>
      <c r="AH34">
        <f t="shared" si="4"/>
        <v>5.3499999999999999E-2</v>
      </c>
    </row>
    <row r="35" spans="1:34" x14ac:dyDescent="0.3">
      <c r="A35">
        <v>0</v>
      </c>
      <c r="B35">
        <v>384</v>
      </c>
      <c r="C35" t="s">
        <v>4150</v>
      </c>
      <c r="D35">
        <v>220</v>
      </c>
      <c r="E35">
        <v>1</v>
      </c>
      <c r="F35">
        <v>3</v>
      </c>
      <c r="G35" t="s">
        <v>5529</v>
      </c>
      <c r="H35">
        <v>440</v>
      </c>
      <c r="I35">
        <v>250</v>
      </c>
      <c r="J35">
        <v>353</v>
      </c>
      <c r="K35">
        <v>139.517468294406</v>
      </c>
      <c r="L35">
        <v>231</v>
      </c>
      <c r="M35">
        <v>-128</v>
      </c>
      <c r="N35">
        <v>329</v>
      </c>
      <c r="O35">
        <v>0</v>
      </c>
      <c r="P35">
        <v>0</v>
      </c>
      <c r="Q35">
        <v>231</v>
      </c>
      <c r="R35">
        <v>6.7686856422298298</v>
      </c>
      <c r="S35">
        <v>0</v>
      </c>
      <c r="U35" t="s">
        <v>4915</v>
      </c>
      <c r="V35" t="s">
        <v>4958</v>
      </c>
      <c r="W35">
        <v>353</v>
      </c>
      <c r="X35">
        <v>139.51750000000001</v>
      </c>
      <c r="Y35">
        <v>0</v>
      </c>
      <c r="Z35">
        <f t="shared" si="1"/>
        <v>1.05</v>
      </c>
      <c r="AA35">
        <f t="shared" si="2"/>
        <v>0</v>
      </c>
      <c r="AB35">
        <v>-1.2800000000000001E-2</v>
      </c>
      <c r="AC35">
        <v>3.2899999999999999E-2</v>
      </c>
      <c r="AE35">
        <v>-128</v>
      </c>
      <c r="AF35">
        <v>329</v>
      </c>
      <c r="AG35">
        <f t="shared" si="3"/>
        <v>-1.2800000000000001E-2</v>
      </c>
      <c r="AH35">
        <f t="shared" si="4"/>
        <v>3.2899999999999999E-2</v>
      </c>
    </row>
    <row r="36" spans="1:34" x14ac:dyDescent="0.3">
      <c r="A36">
        <v>1</v>
      </c>
      <c r="B36">
        <v>4004</v>
      </c>
      <c r="C36" t="s">
        <v>4024</v>
      </c>
      <c r="D36">
        <v>110</v>
      </c>
      <c r="E36">
        <v>1</v>
      </c>
      <c r="F36">
        <v>33</v>
      </c>
      <c r="G36" t="s">
        <v>5527</v>
      </c>
      <c r="H36">
        <v>9</v>
      </c>
      <c r="I36">
        <v>5</v>
      </c>
      <c r="J36">
        <v>40</v>
      </c>
      <c r="K36">
        <v>18.226603029845599</v>
      </c>
      <c r="L36">
        <v>115</v>
      </c>
      <c r="M36">
        <v>-10</v>
      </c>
      <c r="N36">
        <v>20</v>
      </c>
      <c r="O36">
        <v>0</v>
      </c>
      <c r="P36">
        <v>0</v>
      </c>
      <c r="Q36">
        <v>0</v>
      </c>
      <c r="R36">
        <v>5.4342889873417999</v>
      </c>
      <c r="S36">
        <v>0</v>
      </c>
      <c r="U36" t="s">
        <v>4916</v>
      </c>
      <c r="V36" t="s">
        <v>4958</v>
      </c>
      <c r="W36">
        <v>40</v>
      </c>
      <c r="X36">
        <v>18.226600000000001</v>
      </c>
      <c r="Y36">
        <v>1</v>
      </c>
      <c r="Z36">
        <f t="shared" si="1"/>
        <v>1.0454545454545454</v>
      </c>
      <c r="AA36">
        <f t="shared" si="2"/>
        <v>0</v>
      </c>
      <c r="AB36">
        <v>-1E-3</v>
      </c>
      <c r="AC36">
        <v>2E-3</v>
      </c>
      <c r="AE36">
        <v>-10</v>
      </c>
      <c r="AF36">
        <v>20</v>
      </c>
      <c r="AG36">
        <f t="shared" si="3"/>
        <v>-1E-3</v>
      </c>
      <c r="AH36">
        <f t="shared" si="4"/>
        <v>2E-3</v>
      </c>
    </row>
    <row r="37" spans="1:34" x14ac:dyDescent="0.3">
      <c r="A37">
        <v>1</v>
      </c>
      <c r="B37">
        <v>44</v>
      </c>
      <c r="C37" t="s">
        <v>4277</v>
      </c>
      <c r="D37">
        <v>6.1999998092651403</v>
      </c>
      <c r="E37">
        <v>2</v>
      </c>
      <c r="F37">
        <v>2</v>
      </c>
      <c r="G37" t="s">
        <v>5526</v>
      </c>
      <c r="H37">
        <v>41</v>
      </c>
      <c r="I37">
        <v>5</v>
      </c>
      <c r="J37">
        <v>12</v>
      </c>
      <c r="K37">
        <v>0</v>
      </c>
      <c r="L37">
        <v>6</v>
      </c>
      <c r="M37">
        <v>0</v>
      </c>
      <c r="N37">
        <v>9</v>
      </c>
      <c r="O37">
        <v>0</v>
      </c>
      <c r="P37">
        <v>0</v>
      </c>
      <c r="Q37">
        <v>0</v>
      </c>
      <c r="R37">
        <v>21.431821182904699</v>
      </c>
      <c r="S37">
        <v>0</v>
      </c>
      <c r="U37" t="s">
        <v>4917</v>
      </c>
      <c r="V37" t="s">
        <v>4958</v>
      </c>
      <c r="W37">
        <v>12</v>
      </c>
      <c r="X37">
        <v>0</v>
      </c>
      <c r="Y37">
        <v>1</v>
      </c>
      <c r="Z37">
        <f t="shared" si="1"/>
        <v>0.96774196525518197</v>
      </c>
      <c r="AA37">
        <f t="shared" si="2"/>
        <v>0</v>
      </c>
      <c r="AB37">
        <v>0</v>
      </c>
      <c r="AC37">
        <v>8.9999999999999998E-4</v>
      </c>
      <c r="AE37">
        <v>0</v>
      </c>
      <c r="AF37">
        <v>9</v>
      </c>
      <c r="AG37">
        <f t="shared" si="3"/>
        <v>0</v>
      </c>
      <c r="AH37">
        <f t="shared" si="4"/>
        <v>8.9999999999999998E-4</v>
      </c>
    </row>
    <row r="38" spans="1:34" x14ac:dyDescent="0.3">
      <c r="A38">
        <v>0</v>
      </c>
      <c r="B38">
        <v>455</v>
      </c>
      <c r="C38" t="s">
        <v>4133</v>
      </c>
      <c r="D38">
        <v>110</v>
      </c>
      <c r="E38">
        <v>1</v>
      </c>
      <c r="F38">
        <v>4</v>
      </c>
      <c r="G38" t="s">
        <v>5528</v>
      </c>
      <c r="H38">
        <v>144</v>
      </c>
      <c r="I38">
        <v>54.6</v>
      </c>
      <c r="J38">
        <v>131</v>
      </c>
      <c r="K38">
        <v>61</v>
      </c>
      <c r="L38">
        <v>120</v>
      </c>
      <c r="M38">
        <v>-5.5</v>
      </c>
      <c r="N38">
        <v>61</v>
      </c>
      <c r="O38">
        <v>1499</v>
      </c>
      <c r="P38">
        <v>1499</v>
      </c>
      <c r="Q38">
        <v>114.53554125512299</v>
      </c>
      <c r="R38">
        <v>-24.770410532444199</v>
      </c>
      <c r="S38">
        <v>0</v>
      </c>
      <c r="U38" t="s">
        <v>4918</v>
      </c>
      <c r="V38" t="s">
        <v>4958</v>
      </c>
      <c r="W38">
        <v>131</v>
      </c>
      <c r="X38">
        <v>61</v>
      </c>
      <c r="Y38">
        <v>0</v>
      </c>
      <c r="Z38">
        <f t="shared" si="1"/>
        <v>1.0909090909090908</v>
      </c>
      <c r="AA38">
        <f t="shared" si="2"/>
        <v>0</v>
      </c>
      <c r="AB38">
        <v>-5.5000000000000003E-4</v>
      </c>
      <c r="AC38">
        <v>6.1000000000000004E-3</v>
      </c>
      <c r="AE38">
        <v>-5.5</v>
      </c>
      <c r="AF38">
        <v>61</v>
      </c>
      <c r="AG38">
        <f t="shared" si="3"/>
        <v>-5.5000000000000003E-4</v>
      </c>
      <c r="AH38">
        <f t="shared" si="4"/>
        <v>6.1000000000000004E-3</v>
      </c>
    </row>
    <row r="39" spans="1:34" x14ac:dyDescent="0.3">
      <c r="A39">
        <v>1</v>
      </c>
      <c r="B39">
        <v>462</v>
      </c>
      <c r="C39" t="s">
        <v>4090</v>
      </c>
      <c r="D39">
        <v>110</v>
      </c>
      <c r="E39">
        <v>1</v>
      </c>
      <c r="F39">
        <v>4</v>
      </c>
      <c r="G39" t="s">
        <v>5528</v>
      </c>
      <c r="H39">
        <v>213</v>
      </c>
      <c r="I39">
        <v>62</v>
      </c>
      <c r="J39">
        <v>200</v>
      </c>
      <c r="K39">
        <v>50.140070358693798</v>
      </c>
      <c r="L39">
        <v>120</v>
      </c>
      <c r="M39">
        <v>-13</v>
      </c>
      <c r="N39">
        <v>147</v>
      </c>
      <c r="O39">
        <v>0</v>
      </c>
      <c r="P39">
        <v>0</v>
      </c>
      <c r="Q39">
        <v>0</v>
      </c>
      <c r="R39">
        <v>-14.503984211798601</v>
      </c>
      <c r="S39">
        <v>0</v>
      </c>
      <c r="U39" t="s">
        <v>4919</v>
      </c>
      <c r="V39" t="s">
        <v>4958</v>
      </c>
      <c r="W39">
        <v>200</v>
      </c>
      <c r="X39">
        <v>50.140070000000001</v>
      </c>
      <c r="Y39">
        <v>1</v>
      </c>
      <c r="Z39">
        <f t="shared" si="1"/>
        <v>1.0909090909090908</v>
      </c>
      <c r="AA39">
        <f t="shared" si="2"/>
        <v>0</v>
      </c>
      <c r="AB39">
        <v>-1</v>
      </c>
      <c r="AC39">
        <v>1</v>
      </c>
      <c r="AE39">
        <v>-13</v>
      </c>
      <c r="AF39">
        <v>147</v>
      </c>
      <c r="AG39">
        <f t="shared" si="3"/>
        <v>-1.2999999999999999E-3</v>
      </c>
      <c r="AH39">
        <f t="shared" si="4"/>
        <v>1.47E-2</v>
      </c>
    </row>
    <row r="40" spans="1:34" x14ac:dyDescent="0.3">
      <c r="A40">
        <v>0</v>
      </c>
      <c r="B40">
        <v>463</v>
      </c>
      <c r="C40" t="s">
        <v>4091</v>
      </c>
      <c r="D40">
        <v>220</v>
      </c>
      <c r="E40">
        <v>0</v>
      </c>
      <c r="F40">
        <v>4</v>
      </c>
      <c r="G40" t="s">
        <v>5528</v>
      </c>
      <c r="H40">
        <v>213</v>
      </c>
      <c r="I40">
        <v>62</v>
      </c>
      <c r="J40">
        <v>200</v>
      </c>
      <c r="K40">
        <v>42.020481268091402</v>
      </c>
      <c r="L40">
        <v>235</v>
      </c>
      <c r="M40">
        <v>25</v>
      </c>
      <c r="N40">
        <v>235</v>
      </c>
      <c r="O40">
        <v>0</v>
      </c>
      <c r="P40">
        <v>0</v>
      </c>
      <c r="Q40">
        <v>235</v>
      </c>
      <c r="R40">
        <v>-13.8621420030541</v>
      </c>
      <c r="S40">
        <v>0</v>
      </c>
      <c r="U40" t="s">
        <v>4920</v>
      </c>
      <c r="V40" t="s">
        <v>4958</v>
      </c>
      <c r="W40">
        <v>200</v>
      </c>
      <c r="X40">
        <v>42.020479999999999</v>
      </c>
      <c r="Y40">
        <v>0</v>
      </c>
      <c r="Z40">
        <f t="shared" si="1"/>
        <v>1.0681818181818181</v>
      </c>
      <c r="AA40">
        <f t="shared" si="2"/>
        <v>0</v>
      </c>
      <c r="AB40">
        <v>-1</v>
      </c>
      <c r="AC40">
        <v>1</v>
      </c>
      <c r="AE40">
        <v>25</v>
      </c>
      <c r="AF40">
        <v>235</v>
      </c>
      <c r="AG40">
        <f t="shared" si="3"/>
        <v>2.5000000000000001E-3</v>
      </c>
      <c r="AH40">
        <f t="shared" si="4"/>
        <v>2.35E-2</v>
      </c>
    </row>
    <row r="41" spans="1:34" x14ac:dyDescent="0.3">
      <c r="A41">
        <v>1</v>
      </c>
      <c r="B41">
        <v>470</v>
      </c>
      <c r="C41" t="s">
        <v>4043</v>
      </c>
      <c r="D41">
        <v>10</v>
      </c>
      <c r="E41">
        <v>2</v>
      </c>
      <c r="F41">
        <v>4</v>
      </c>
      <c r="G41" t="s">
        <v>5528</v>
      </c>
      <c r="H41">
        <v>0</v>
      </c>
      <c r="I41">
        <v>0</v>
      </c>
      <c r="J41">
        <v>120</v>
      </c>
      <c r="K41">
        <v>20</v>
      </c>
      <c r="L41">
        <v>10</v>
      </c>
      <c r="M41">
        <v>20</v>
      </c>
      <c r="N41">
        <v>90</v>
      </c>
      <c r="O41">
        <v>0</v>
      </c>
      <c r="P41">
        <v>0</v>
      </c>
      <c r="Q41">
        <v>0</v>
      </c>
      <c r="R41">
        <v>-4.6906282150304497</v>
      </c>
      <c r="S41">
        <v>0</v>
      </c>
      <c r="U41" t="s">
        <v>4921</v>
      </c>
      <c r="V41" t="s">
        <v>4958</v>
      </c>
      <c r="W41">
        <v>120</v>
      </c>
      <c r="X41">
        <v>20</v>
      </c>
      <c r="Y41">
        <v>1</v>
      </c>
      <c r="Z41">
        <f t="shared" si="1"/>
        <v>1</v>
      </c>
      <c r="AA41">
        <f t="shared" si="2"/>
        <v>0</v>
      </c>
      <c r="AB41">
        <v>2E-3</v>
      </c>
      <c r="AC41">
        <v>8.9999999999999993E-3</v>
      </c>
      <c r="AE41">
        <v>20</v>
      </c>
      <c r="AF41">
        <v>90</v>
      </c>
      <c r="AG41">
        <f t="shared" si="3"/>
        <v>2E-3</v>
      </c>
      <c r="AH41">
        <f t="shared" si="4"/>
        <v>8.9999999999999993E-3</v>
      </c>
    </row>
    <row r="42" spans="1:34" x14ac:dyDescent="0.3">
      <c r="A42">
        <v>0</v>
      </c>
      <c r="B42">
        <v>4702</v>
      </c>
      <c r="C42" t="s">
        <v>4186</v>
      </c>
      <c r="D42">
        <v>500</v>
      </c>
      <c r="E42">
        <v>1</v>
      </c>
      <c r="F42">
        <v>16</v>
      </c>
      <c r="G42" t="s">
        <v>5530</v>
      </c>
      <c r="H42">
        <v>550</v>
      </c>
      <c r="I42">
        <v>150</v>
      </c>
      <c r="J42">
        <v>2850</v>
      </c>
      <c r="K42">
        <v>-91.572231242355997</v>
      </c>
      <c r="L42">
        <v>510</v>
      </c>
      <c r="M42">
        <v>-1000</v>
      </c>
      <c r="N42">
        <v>1050</v>
      </c>
      <c r="O42">
        <v>653</v>
      </c>
      <c r="P42">
        <v>653</v>
      </c>
      <c r="Q42">
        <v>510</v>
      </c>
      <c r="R42">
        <v>34.183522282912101</v>
      </c>
      <c r="S42">
        <v>0</v>
      </c>
      <c r="U42" t="s">
        <v>4922</v>
      </c>
      <c r="V42" t="s">
        <v>4958</v>
      </c>
      <c r="W42">
        <v>2850</v>
      </c>
      <c r="X42">
        <v>-91.572230000000005</v>
      </c>
      <c r="Y42">
        <v>0</v>
      </c>
      <c r="Z42">
        <f t="shared" si="1"/>
        <v>1.02</v>
      </c>
      <c r="AA42">
        <f t="shared" si="2"/>
        <v>0</v>
      </c>
      <c r="AB42">
        <v>-0.1</v>
      </c>
      <c r="AC42">
        <v>0.1</v>
      </c>
      <c r="AE42">
        <v>-1000</v>
      </c>
      <c r="AF42">
        <v>1050</v>
      </c>
      <c r="AG42">
        <f t="shared" si="3"/>
        <v>-0.1</v>
      </c>
      <c r="AH42">
        <f t="shared" si="4"/>
        <v>0.105</v>
      </c>
    </row>
    <row r="43" spans="1:34" x14ac:dyDescent="0.3">
      <c r="A43">
        <v>0</v>
      </c>
      <c r="B43">
        <v>4705</v>
      </c>
      <c r="C43" t="s">
        <v>4248</v>
      </c>
      <c r="D43">
        <v>500</v>
      </c>
      <c r="E43">
        <v>0</v>
      </c>
      <c r="F43">
        <v>16</v>
      </c>
      <c r="G43" t="s">
        <v>5530</v>
      </c>
      <c r="H43">
        <v>0</v>
      </c>
      <c r="I43">
        <v>0</v>
      </c>
      <c r="J43">
        <v>411.50127679017999</v>
      </c>
      <c r="K43">
        <v>-30.793140867728301</v>
      </c>
      <c r="L43">
        <v>505</v>
      </c>
      <c r="M43">
        <v>0</v>
      </c>
      <c r="N43">
        <v>0</v>
      </c>
      <c r="O43">
        <v>653</v>
      </c>
      <c r="P43">
        <v>653</v>
      </c>
      <c r="Q43">
        <v>507.25817546584301</v>
      </c>
      <c r="R43">
        <v>22.3831159762412</v>
      </c>
      <c r="S43">
        <v>0</v>
      </c>
      <c r="U43" t="s">
        <v>4923</v>
      </c>
      <c r="V43" s="1" t="s">
        <v>4959</v>
      </c>
      <c r="W43">
        <v>411.50130000000001</v>
      </c>
      <c r="X43">
        <v>-30.793140000000001</v>
      </c>
      <c r="Y43">
        <v>0</v>
      </c>
      <c r="Z43">
        <f t="shared" si="1"/>
        <v>1.01</v>
      </c>
      <c r="AA43">
        <f t="shared" si="2"/>
        <v>0</v>
      </c>
      <c r="AB43">
        <v>0</v>
      </c>
      <c r="AC43">
        <v>0</v>
      </c>
      <c r="AE43">
        <v>0</v>
      </c>
      <c r="AF43">
        <v>0</v>
      </c>
      <c r="AG43">
        <f t="shared" si="3"/>
        <v>0</v>
      </c>
      <c r="AH43">
        <f t="shared" si="4"/>
        <v>0</v>
      </c>
    </row>
    <row r="44" spans="1:34" x14ac:dyDescent="0.3">
      <c r="A44">
        <v>0</v>
      </c>
      <c r="B44">
        <v>471</v>
      </c>
      <c r="C44" t="s">
        <v>4044</v>
      </c>
      <c r="D44">
        <v>110</v>
      </c>
      <c r="E44">
        <v>1</v>
      </c>
      <c r="F44">
        <v>4</v>
      </c>
      <c r="G44" t="s">
        <v>5528</v>
      </c>
      <c r="H44">
        <v>111</v>
      </c>
      <c r="I44">
        <v>58</v>
      </c>
      <c r="J44">
        <v>120</v>
      </c>
      <c r="K44">
        <v>24.945661833953</v>
      </c>
      <c r="L44">
        <v>121</v>
      </c>
      <c r="M44">
        <v>20</v>
      </c>
      <c r="N44">
        <v>90</v>
      </c>
      <c r="O44">
        <v>0</v>
      </c>
      <c r="P44">
        <v>0</v>
      </c>
      <c r="Q44">
        <v>121</v>
      </c>
      <c r="R44">
        <v>-14.5935740801305</v>
      </c>
      <c r="S44">
        <v>0</v>
      </c>
      <c r="U44" t="s">
        <v>4924</v>
      </c>
      <c r="V44" t="s">
        <v>4958</v>
      </c>
      <c r="W44">
        <v>120</v>
      </c>
      <c r="X44">
        <v>24.94566</v>
      </c>
      <c r="Y44">
        <v>0</v>
      </c>
      <c r="Z44">
        <f t="shared" si="1"/>
        <v>1.1000000000000001</v>
      </c>
      <c r="AA44">
        <f t="shared" si="2"/>
        <v>0</v>
      </c>
      <c r="AB44">
        <v>2E-3</v>
      </c>
      <c r="AC44">
        <v>8.9999999999999993E-3</v>
      </c>
      <c r="AE44">
        <v>20</v>
      </c>
      <c r="AF44">
        <v>90</v>
      </c>
      <c r="AG44">
        <f t="shared" si="3"/>
        <v>2E-3</v>
      </c>
      <c r="AH44">
        <f t="shared" si="4"/>
        <v>8.9999999999999993E-3</v>
      </c>
    </row>
    <row r="45" spans="1:34" x14ac:dyDescent="0.3">
      <c r="A45">
        <v>0</v>
      </c>
      <c r="B45">
        <v>47161</v>
      </c>
      <c r="C45" t="s">
        <v>4280</v>
      </c>
      <c r="D45">
        <v>500</v>
      </c>
      <c r="E45">
        <v>1</v>
      </c>
      <c r="F45">
        <v>16</v>
      </c>
      <c r="G45" t="s">
        <v>5530</v>
      </c>
      <c r="H45">
        <v>150</v>
      </c>
      <c r="I45">
        <v>80</v>
      </c>
      <c r="J45">
        <v>250</v>
      </c>
      <c r="K45">
        <v>300</v>
      </c>
      <c r="L45">
        <v>515</v>
      </c>
      <c r="M45">
        <v>-300</v>
      </c>
      <c r="N45">
        <v>300</v>
      </c>
      <c r="O45">
        <v>0</v>
      </c>
      <c r="P45">
        <v>0</v>
      </c>
      <c r="Q45">
        <v>509.58821891311499</v>
      </c>
      <c r="R45">
        <v>23.2352838934471</v>
      </c>
      <c r="S45">
        <v>0</v>
      </c>
      <c r="U45" t="s">
        <v>4925</v>
      </c>
      <c r="V45" t="s">
        <v>4958</v>
      </c>
      <c r="W45">
        <v>250</v>
      </c>
      <c r="X45">
        <v>300</v>
      </c>
      <c r="Y45">
        <v>0</v>
      </c>
      <c r="Z45">
        <f t="shared" si="1"/>
        <v>1.03</v>
      </c>
      <c r="AA45">
        <f t="shared" si="2"/>
        <v>0</v>
      </c>
      <c r="AB45">
        <v>-0.03</v>
      </c>
      <c r="AC45">
        <v>0.03</v>
      </c>
      <c r="AE45">
        <v>-300</v>
      </c>
      <c r="AF45">
        <v>300</v>
      </c>
      <c r="AG45">
        <f t="shared" si="3"/>
        <v>-0.03</v>
      </c>
      <c r="AH45">
        <f t="shared" si="4"/>
        <v>0.03</v>
      </c>
    </row>
    <row r="46" spans="1:34" x14ac:dyDescent="0.3">
      <c r="A46">
        <v>0</v>
      </c>
      <c r="B46">
        <v>4727</v>
      </c>
      <c r="C46" t="s">
        <v>4135</v>
      </c>
      <c r="D46">
        <v>500</v>
      </c>
      <c r="E46">
        <v>0</v>
      </c>
      <c r="F46">
        <v>16</v>
      </c>
      <c r="G46" t="s">
        <v>5530</v>
      </c>
      <c r="H46">
        <v>500</v>
      </c>
      <c r="I46">
        <v>200</v>
      </c>
      <c r="J46">
        <v>500</v>
      </c>
      <c r="K46">
        <v>-188.05429057471801</v>
      </c>
      <c r="L46">
        <v>505</v>
      </c>
      <c r="M46">
        <v>-500</v>
      </c>
      <c r="N46">
        <v>500</v>
      </c>
      <c r="O46">
        <v>653</v>
      </c>
      <c r="P46">
        <v>653</v>
      </c>
      <c r="Q46">
        <v>505</v>
      </c>
      <c r="R46">
        <v>20.903122917913802</v>
      </c>
      <c r="S46">
        <v>0</v>
      </c>
      <c r="U46" t="s">
        <v>4926</v>
      </c>
      <c r="V46" t="s">
        <v>4958</v>
      </c>
      <c r="W46">
        <v>500</v>
      </c>
      <c r="X46">
        <v>-188.05430000000001</v>
      </c>
      <c r="Y46">
        <v>0</v>
      </c>
      <c r="Z46">
        <f t="shared" si="1"/>
        <v>1.01</v>
      </c>
      <c r="AA46">
        <f t="shared" si="2"/>
        <v>0</v>
      </c>
      <c r="AB46">
        <v>-0.05</v>
      </c>
      <c r="AC46">
        <v>0.05</v>
      </c>
      <c r="AE46">
        <v>-500</v>
      </c>
      <c r="AF46">
        <v>500</v>
      </c>
      <c r="AG46">
        <f t="shared" si="3"/>
        <v>-0.05</v>
      </c>
      <c r="AH46">
        <f t="shared" si="4"/>
        <v>0.05</v>
      </c>
    </row>
    <row r="47" spans="1:34" x14ac:dyDescent="0.3">
      <c r="A47">
        <v>0</v>
      </c>
      <c r="B47">
        <v>4730</v>
      </c>
      <c r="C47" t="s">
        <v>4231</v>
      </c>
      <c r="D47">
        <v>500</v>
      </c>
      <c r="E47">
        <v>1</v>
      </c>
      <c r="F47">
        <v>35</v>
      </c>
      <c r="G47" t="s">
        <v>5531</v>
      </c>
      <c r="H47">
        <v>5000</v>
      </c>
      <c r="I47">
        <v>50</v>
      </c>
      <c r="J47">
        <v>3760</v>
      </c>
      <c r="K47">
        <v>912.28147764849598</v>
      </c>
      <c r="L47">
        <v>515</v>
      </c>
      <c r="M47">
        <v>-1000</v>
      </c>
      <c r="N47">
        <v>1000</v>
      </c>
      <c r="O47">
        <v>1959</v>
      </c>
      <c r="P47">
        <v>1959</v>
      </c>
      <c r="Q47">
        <v>515</v>
      </c>
      <c r="R47">
        <v>20.9411150273922</v>
      </c>
      <c r="S47">
        <v>0</v>
      </c>
      <c r="U47" t="s">
        <v>4927</v>
      </c>
      <c r="V47" t="s">
        <v>4958</v>
      </c>
      <c r="W47">
        <v>3760</v>
      </c>
      <c r="X47">
        <v>912.28150000000005</v>
      </c>
      <c r="Y47">
        <v>0</v>
      </c>
      <c r="Z47">
        <f t="shared" si="1"/>
        <v>1.03</v>
      </c>
      <c r="AA47">
        <f t="shared" si="2"/>
        <v>0</v>
      </c>
      <c r="AB47">
        <v>-0.1</v>
      </c>
      <c r="AC47">
        <v>0.1</v>
      </c>
      <c r="AE47">
        <v>-1000</v>
      </c>
      <c r="AF47">
        <v>1000</v>
      </c>
      <c r="AG47">
        <f t="shared" si="3"/>
        <v>-0.1</v>
      </c>
      <c r="AH47">
        <f t="shared" si="4"/>
        <v>0.1</v>
      </c>
    </row>
    <row r="48" spans="1:34" x14ac:dyDescent="0.3">
      <c r="A48">
        <v>0</v>
      </c>
      <c r="B48">
        <v>4785</v>
      </c>
      <c r="C48" t="s">
        <v>4145</v>
      </c>
      <c r="D48">
        <v>500</v>
      </c>
      <c r="E48">
        <v>0</v>
      </c>
      <c r="F48">
        <v>16</v>
      </c>
      <c r="G48" t="s">
        <v>5530</v>
      </c>
      <c r="H48">
        <v>614</v>
      </c>
      <c r="I48">
        <v>400</v>
      </c>
      <c r="J48">
        <v>500</v>
      </c>
      <c r="K48">
        <v>123.721982511124</v>
      </c>
      <c r="L48">
        <v>504</v>
      </c>
      <c r="M48">
        <v>-500</v>
      </c>
      <c r="N48">
        <v>500</v>
      </c>
      <c r="O48">
        <v>0</v>
      </c>
      <c r="P48">
        <v>0</v>
      </c>
      <c r="Q48">
        <v>504</v>
      </c>
      <c r="R48">
        <v>20.504405877342499</v>
      </c>
      <c r="S48">
        <v>0</v>
      </c>
      <c r="U48" t="s">
        <v>4928</v>
      </c>
      <c r="V48" t="s">
        <v>4958</v>
      </c>
      <c r="W48">
        <v>500</v>
      </c>
      <c r="X48">
        <v>123.72199999999999</v>
      </c>
      <c r="Y48">
        <v>0</v>
      </c>
      <c r="Z48">
        <f t="shared" si="1"/>
        <v>1.008</v>
      </c>
      <c r="AA48">
        <f t="shared" si="2"/>
        <v>0</v>
      </c>
      <c r="AB48">
        <v>-0.05</v>
      </c>
      <c r="AC48">
        <v>0.05</v>
      </c>
      <c r="AE48">
        <v>-500</v>
      </c>
      <c r="AF48">
        <v>500</v>
      </c>
      <c r="AG48">
        <f t="shared" si="3"/>
        <v>-0.05</v>
      </c>
      <c r="AH48">
        <f t="shared" si="4"/>
        <v>0.05</v>
      </c>
    </row>
    <row r="49" spans="1:34" x14ac:dyDescent="0.3">
      <c r="A49">
        <v>0</v>
      </c>
      <c r="B49">
        <v>4790</v>
      </c>
      <c r="C49" t="s">
        <v>4100</v>
      </c>
      <c r="D49">
        <v>500</v>
      </c>
      <c r="E49">
        <v>0</v>
      </c>
      <c r="F49">
        <v>16</v>
      </c>
      <c r="G49" t="s">
        <v>5530</v>
      </c>
      <c r="H49">
        <v>0</v>
      </c>
      <c r="I49">
        <v>0</v>
      </c>
      <c r="J49">
        <v>474</v>
      </c>
      <c r="K49">
        <v>1.06682848133553</v>
      </c>
      <c r="L49">
        <v>507</v>
      </c>
      <c r="M49">
        <v>-200</v>
      </c>
      <c r="N49">
        <v>200</v>
      </c>
      <c r="O49">
        <v>653</v>
      </c>
      <c r="P49">
        <v>653</v>
      </c>
      <c r="Q49">
        <v>507</v>
      </c>
      <c r="R49">
        <v>24.653291238968698</v>
      </c>
      <c r="S49">
        <v>0</v>
      </c>
      <c r="U49" t="s">
        <v>4929</v>
      </c>
      <c r="V49" t="s">
        <v>4958</v>
      </c>
      <c r="W49">
        <v>474</v>
      </c>
      <c r="X49">
        <v>1.0668280000000001</v>
      </c>
      <c r="Y49">
        <v>0</v>
      </c>
      <c r="Z49">
        <f t="shared" si="1"/>
        <v>1.014</v>
      </c>
      <c r="AA49">
        <f t="shared" si="2"/>
        <v>0</v>
      </c>
      <c r="AB49">
        <v>-0.02</v>
      </c>
      <c r="AC49">
        <v>0.02</v>
      </c>
      <c r="AE49">
        <v>-200</v>
      </c>
      <c r="AF49">
        <v>200</v>
      </c>
      <c r="AG49">
        <f t="shared" si="3"/>
        <v>-0.02</v>
      </c>
      <c r="AH49">
        <f t="shared" si="4"/>
        <v>0.02</v>
      </c>
    </row>
    <row r="50" spans="1:34" x14ac:dyDescent="0.3">
      <c r="A50">
        <v>1</v>
      </c>
      <c r="B50">
        <v>4791</v>
      </c>
      <c r="C50" t="s">
        <v>4099</v>
      </c>
      <c r="D50">
        <v>220</v>
      </c>
      <c r="E50">
        <v>1</v>
      </c>
      <c r="F50">
        <v>16</v>
      </c>
      <c r="G50" t="s">
        <v>5530</v>
      </c>
      <c r="H50">
        <v>1140</v>
      </c>
      <c r="I50">
        <v>50</v>
      </c>
      <c r="J50">
        <v>227</v>
      </c>
      <c r="K50">
        <v>138.51040507666301</v>
      </c>
      <c r="L50">
        <v>243</v>
      </c>
      <c r="M50">
        <v>-400</v>
      </c>
      <c r="N50">
        <v>300</v>
      </c>
      <c r="O50">
        <v>0</v>
      </c>
      <c r="P50">
        <v>0</v>
      </c>
      <c r="Q50">
        <v>0</v>
      </c>
      <c r="R50">
        <v>2.9477718855131601</v>
      </c>
      <c r="S50">
        <v>0</v>
      </c>
      <c r="U50" t="s">
        <v>4930</v>
      </c>
      <c r="V50" t="s">
        <v>4958</v>
      </c>
      <c r="W50">
        <v>227</v>
      </c>
      <c r="X50">
        <v>138.5104</v>
      </c>
      <c r="Y50">
        <v>1</v>
      </c>
      <c r="Z50">
        <f t="shared" si="1"/>
        <v>1.1045454545454545</v>
      </c>
      <c r="AA50">
        <f t="shared" si="2"/>
        <v>0</v>
      </c>
      <c r="AB50">
        <v>-0.04</v>
      </c>
      <c r="AC50">
        <v>0.03</v>
      </c>
      <c r="AE50">
        <v>-400</v>
      </c>
      <c r="AF50">
        <v>300</v>
      </c>
      <c r="AG50">
        <f t="shared" si="3"/>
        <v>-0.04</v>
      </c>
      <c r="AH50">
        <f t="shared" si="4"/>
        <v>0.03</v>
      </c>
    </row>
    <row r="51" spans="1:34" x14ac:dyDescent="0.3">
      <c r="A51">
        <v>0</v>
      </c>
      <c r="B51">
        <v>4799</v>
      </c>
      <c r="C51" t="s">
        <v>4226</v>
      </c>
      <c r="D51">
        <v>500</v>
      </c>
      <c r="E51">
        <v>0</v>
      </c>
      <c r="F51">
        <v>16</v>
      </c>
      <c r="G51" t="s">
        <v>5530</v>
      </c>
      <c r="H51">
        <v>0</v>
      </c>
      <c r="I51">
        <v>0</v>
      </c>
      <c r="J51">
        <v>748</v>
      </c>
      <c r="K51">
        <v>-374.24386713094702</v>
      </c>
      <c r="L51">
        <v>505</v>
      </c>
      <c r="M51">
        <v>-500</v>
      </c>
      <c r="N51">
        <v>500</v>
      </c>
      <c r="O51">
        <v>0</v>
      </c>
      <c r="P51">
        <v>0</v>
      </c>
      <c r="Q51">
        <v>505</v>
      </c>
      <c r="R51">
        <v>23.537289980731899</v>
      </c>
      <c r="S51">
        <v>0</v>
      </c>
      <c r="U51" t="s">
        <v>4931</v>
      </c>
      <c r="V51" t="s">
        <v>4958</v>
      </c>
      <c r="W51">
        <v>748</v>
      </c>
      <c r="X51">
        <v>-374.2439</v>
      </c>
      <c r="Y51">
        <v>0</v>
      </c>
      <c r="Z51">
        <f t="shared" si="1"/>
        <v>1.01</v>
      </c>
      <c r="AA51">
        <f t="shared" si="2"/>
        <v>0</v>
      </c>
      <c r="AB51">
        <v>-0.05</v>
      </c>
      <c r="AC51">
        <v>0.05</v>
      </c>
      <c r="AE51">
        <v>-500</v>
      </c>
      <c r="AF51">
        <v>500</v>
      </c>
      <c r="AG51">
        <f t="shared" si="3"/>
        <v>-0.05</v>
      </c>
      <c r="AH51">
        <f t="shared" si="4"/>
        <v>0.05</v>
      </c>
    </row>
    <row r="52" spans="1:34" x14ac:dyDescent="0.3">
      <c r="A52">
        <v>0</v>
      </c>
      <c r="B52">
        <v>50</v>
      </c>
      <c r="C52" t="s">
        <v>4270</v>
      </c>
      <c r="D52">
        <v>20</v>
      </c>
      <c r="E52">
        <v>2</v>
      </c>
      <c r="F52">
        <v>2</v>
      </c>
      <c r="G52" t="s">
        <v>5526</v>
      </c>
      <c r="H52">
        <v>20</v>
      </c>
      <c r="I52">
        <v>22</v>
      </c>
      <c r="J52">
        <v>501</v>
      </c>
      <c r="K52">
        <v>262.59827484789599</v>
      </c>
      <c r="L52">
        <v>20</v>
      </c>
      <c r="M52">
        <v>-189.8</v>
      </c>
      <c r="N52">
        <v>350.2</v>
      </c>
      <c r="O52">
        <v>0</v>
      </c>
      <c r="P52">
        <v>0</v>
      </c>
      <c r="Q52">
        <v>20</v>
      </c>
      <c r="R52">
        <v>27.146040526108301</v>
      </c>
      <c r="S52">
        <v>0</v>
      </c>
      <c r="U52" t="s">
        <v>4932</v>
      </c>
      <c r="V52" t="s">
        <v>4958</v>
      </c>
      <c r="W52">
        <v>501</v>
      </c>
      <c r="X52">
        <v>262.59829999999999</v>
      </c>
      <c r="Y52">
        <v>0</v>
      </c>
      <c r="Z52">
        <f t="shared" si="1"/>
        <v>1</v>
      </c>
      <c r="AA52">
        <f t="shared" si="2"/>
        <v>0</v>
      </c>
      <c r="AB52">
        <v>-1.898E-2</v>
      </c>
      <c r="AC52">
        <v>3.5020000000000003E-2</v>
      </c>
      <c r="AE52">
        <v>-189.8</v>
      </c>
      <c r="AF52">
        <v>350.2</v>
      </c>
      <c r="AG52">
        <f t="shared" si="3"/>
        <v>-1.898E-2</v>
      </c>
      <c r="AH52">
        <f t="shared" si="4"/>
        <v>3.5019999999999996E-2</v>
      </c>
    </row>
    <row r="53" spans="1:34" x14ac:dyDescent="0.3">
      <c r="A53">
        <v>0</v>
      </c>
      <c r="B53">
        <v>50002</v>
      </c>
      <c r="C53" t="s">
        <v>4136</v>
      </c>
      <c r="D53">
        <v>500</v>
      </c>
      <c r="E53">
        <v>1</v>
      </c>
      <c r="F53">
        <v>16</v>
      </c>
      <c r="G53" t="s">
        <v>5530</v>
      </c>
      <c r="H53">
        <v>200</v>
      </c>
      <c r="I53">
        <v>100</v>
      </c>
      <c r="J53">
        <v>850</v>
      </c>
      <c r="K53">
        <v>60</v>
      </c>
      <c r="L53">
        <v>515</v>
      </c>
      <c r="M53">
        <v>-60</v>
      </c>
      <c r="N53">
        <v>60</v>
      </c>
      <c r="O53">
        <v>653</v>
      </c>
      <c r="P53">
        <v>653</v>
      </c>
      <c r="Q53">
        <v>510.06260728793501</v>
      </c>
      <c r="R53">
        <v>31.890531394066599</v>
      </c>
      <c r="S53">
        <v>0</v>
      </c>
      <c r="U53" t="s">
        <v>4933</v>
      </c>
      <c r="V53" t="s">
        <v>4958</v>
      </c>
      <c r="W53">
        <v>850</v>
      </c>
      <c r="X53">
        <v>60</v>
      </c>
      <c r="Y53">
        <v>0</v>
      </c>
      <c r="Z53">
        <f t="shared" si="1"/>
        <v>1.03</v>
      </c>
      <c r="AA53">
        <f t="shared" si="2"/>
        <v>0</v>
      </c>
      <c r="AB53">
        <v>-6.0000000000000001E-3</v>
      </c>
      <c r="AC53">
        <v>6.0000000000000001E-3</v>
      </c>
      <c r="AE53">
        <v>-60</v>
      </c>
      <c r="AF53">
        <v>60</v>
      </c>
      <c r="AG53">
        <f t="shared" si="3"/>
        <v>-6.0000000000000001E-3</v>
      </c>
      <c r="AH53">
        <f t="shared" si="4"/>
        <v>6.0000000000000001E-3</v>
      </c>
    </row>
    <row r="54" spans="1:34" x14ac:dyDescent="0.3">
      <c r="A54">
        <v>0</v>
      </c>
      <c r="B54">
        <v>51</v>
      </c>
      <c r="C54" t="s">
        <v>4271</v>
      </c>
      <c r="D54">
        <v>19.799999237060501</v>
      </c>
      <c r="E54">
        <v>2</v>
      </c>
      <c r="F54">
        <v>2</v>
      </c>
      <c r="G54" t="s">
        <v>5526</v>
      </c>
      <c r="H54">
        <v>92</v>
      </c>
      <c r="I54">
        <v>40</v>
      </c>
      <c r="J54">
        <v>1784</v>
      </c>
      <c r="K54">
        <v>323.83479985795202</v>
      </c>
      <c r="L54">
        <v>20</v>
      </c>
      <c r="M54">
        <v>-567.29999999999995</v>
      </c>
      <c r="N54">
        <v>1345.1</v>
      </c>
      <c r="O54">
        <v>0</v>
      </c>
      <c r="P54">
        <v>0</v>
      </c>
      <c r="Q54">
        <v>20</v>
      </c>
      <c r="R54">
        <v>29.184498339574699</v>
      </c>
      <c r="S54">
        <v>0</v>
      </c>
      <c r="U54" t="s">
        <v>4934</v>
      </c>
      <c r="V54" t="s">
        <v>4958</v>
      </c>
      <c r="W54">
        <v>1784</v>
      </c>
      <c r="X54">
        <v>323.83479999999997</v>
      </c>
      <c r="Y54">
        <v>0</v>
      </c>
      <c r="Z54">
        <f t="shared" si="1"/>
        <v>1.0101010490225246</v>
      </c>
      <c r="AA54">
        <f t="shared" si="2"/>
        <v>0</v>
      </c>
      <c r="AB54">
        <v>-5.6730000000000003E-2</v>
      </c>
      <c r="AC54">
        <v>0.13450999999999999</v>
      </c>
      <c r="AE54">
        <v>-567.29999999999995</v>
      </c>
      <c r="AF54">
        <v>1345.1</v>
      </c>
      <c r="AG54">
        <f t="shared" si="3"/>
        <v>-5.6729999999999996E-2</v>
      </c>
      <c r="AH54">
        <f t="shared" si="4"/>
        <v>0.13450999999999999</v>
      </c>
    </row>
    <row r="55" spans="1:34" x14ac:dyDescent="0.3">
      <c r="A55">
        <v>0</v>
      </c>
      <c r="B55">
        <v>594</v>
      </c>
      <c r="C55" t="s">
        <v>4205</v>
      </c>
      <c r="D55">
        <v>220</v>
      </c>
      <c r="E55">
        <v>1</v>
      </c>
      <c r="F55">
        <v>8</v>
      </c>
      <c r="G55" t="s">
        <v>5532</v>
      </c>
      <c r="H55">
        <v>245</v>
      </c>
      <c r="I55">
        <v>75</v>
      </c>
      <c r="J55">
        <v>94</v>
      </c>
      <c r="K55">
        <v>35.0879388662891</v>
      </c>
      <c r="L55">
        <v>229</v>
      </c>
      <c r="M55">
        <v>-58.5</v>
      </c>
      <c r="N55">
        <v>112</v>
      </c>
      <c r="O55">
        <v>0</v>
      </c>
      <c r="P55">
        <v>0</v>
      </c>
      <c r="Q55">
        <v>229</v>
      </c>
      <c r="R55">
        <v>17.986652265822599</v>
      </c>
      <c r="S55">
        <v>0</v>
      </c>
      <c r="U55" t="s">
        <v>4935</v>
      </c>
      <c r="V55" t="s">
        <v>4958</v>
      </c>
      <c r="W55">
        <v>94</v>
      </c>
      <c r="X55">
        <v>35.087940000000003</v>
      </c>
      <c r="Y55">
        <v>0</v>
      </c>
      <c r="Z55">
        <f t="shared" si="1"/>
        <v>1.040909090909091</v>
      </c>
      <c r="AA55">
        <f t="shared" si="2"/>
        <v>0</v>
      </c>
      <c r="AB55">
        <v>-5.8500000000000002E-3</v>
      </c>
      <c r="AC55">
        <v>1.12E-2</v>
      </c>
      <c r="AE55">
        <v>-58.5</v>
      </c>
      <c r="AF55">
        <v>112</v>
      </c>
      <c r="AG55">
        <f t="shared" si="3"/>
        <v>-5.8500000000000002E-3</v>
      </c>
      <c r="AH55">
        <f t="shared" si="4"/>
        <v>1.12E-2</v>
      </c>
    </row>
    <row r="56" spans="1:34" x14ac:dyDescent="0.3">
      <c r="A56">
        <v>0</v>
      </c>
      <c r="B56">
        <v>60</v>
      </c>
      <c r="C56" t="s">
        <v>4272</v>
      </c>
      <c r="D56">
        <v>19.600000000000001</v>
      </c>
      <c r="E56">
        <v>2</v>
      </c>
      <c r="F56">
        <v>2</v>
      </c>
      <c r="G56" t="s">
        <v>5526</v>
      </c>
      <c r="H56">
        <v>36</v>
      </c>
      <c r="I56">
        <v>15</v>
      </c>
      <c r="J56">
        <v>921</v>
      </c>
      <c r="K56">
        <v>159.309202695213</v>
      </c>
      <c r="L56">
        <v>20</v>
      </c>
      <c r="M56">
        <v>-343.7</v>
      </c>
      <c r="N56">
        <v>661.6</v>
      </c>
      <c r="O56">
        <v>0</v>
      </c>
      <c r="P56">
        <v>0</v>
      </c>
      <c r="Q56">
        <v>20</v>
      </c>
      <c r="R56">
        <v>28.592753561357799</v>
      </c>
      <c r="S56">
        <v>0</v>
      </c>
      <c r="U56" t="s">
        <v>4936</v>
      </c>
      <c r="V56" t="s">
        <v>4958</v>
      </c>
      <c r="W56">
        <v>921</v>
      </c>
      <c r="X56">
        <v>159.3092</v>
      </c>
      <c r="Y56">
        <v>0</v>
      </c>
      <c r="Z56">
        <f t="shared" si="1"/>
        <v>1.0204081632653061</v>
      </c>
      <c r="AA56">
        <f t="shared" si="2"/>
        <v>0</v>
      </c>
      <c r="AB56">
        <v>-3.4369999999999998E-2</v>
      </c>
      <c r="AC56">
        <v>6.6159999999999997E-2</v>
      </c>
      <c r="AE56">
        <v>-343.7</v>
      </c>
      <c r="AF56">
        <v>661.6</v>
      </c>
      <c r="AG56">
        <f t="shared" si="3"/>
        <v>-3.4369999999999998E-2</v>
      </c>
      <c r="AH56">
        <f t="shared" si="4"/>
        <v>6.6159999999999997E-2</v>
      </c>
    </row>
    <row r="57" spans="1:34" x14ac:dyDescent="0.3">
      <c r="A57">
        <v>0</v>
      </c>
      <c r="B57">
        <v>805</v>
      </c>
      <c r="C57" t="s">
        <v>4083</v>
      </c>
      <c r="D57">
        <v>220</v>
      </c>
      <c r="E57">
        <v>1</v>
      </c>
      <c r="F57">
        <v>11</v>
      </c>
      <c r="G57" t="s">
        <v>5533</v>
      </c>
      <c r="H57">
        <v>220</v>
      </c>
      <c r="I57">
        <v>0</v>
      </c>
      <c r="J57">
        <v>370</v>
      </c>
      <c r="K57">
        <v>220</v>
      </c>
      <c r="L57">
        <v>234</v>
      </c>
      <c r="M57">
        <v>220</v>
      </c>
      <c r="N57">
        <v>762</v>
      </c>
      <c r="O57">
        <v>0</v>
      </c>
      <c r="P57">
        <v>0</v>
      </c>
      <c r="Q57">
        <v>243.54627307767601</v>
      </c>
      <c r="R57">
        <v>-46.073134078453997</v>
      </c>
      <c r="S57">
        <v>0</v>
      </c>
      <c r="U57" t="s">
        <v>4937</v>
      </c>
      <c r="V57" t="s">
        <v>4958</v>
      </c>
      <c r="W57">
        <v>370</v>
      </c>
      <c r="X57">
        <v>220</v>
      </c>
      <c r="Y57">
        <v>0</v>
      </c>
      <c r="Z57">
        <f t="shared" si="1"/>
        <v>1.0636363636363637</v>
      </c>
      <c r="AA57">
        <f t="shared" si="2"/>
        <v>0</v>
      </c>
      <c r="AB57">
        <v>-1</v>
      </c>
      <c r="AC57">
        <v>1</v>
      </c>
      <c r="AE57">
        <v>220</v>
      </c>
      <c r="AF57">
        <v>762</v>
      </c>
      <c r="AG57">
        <f t="shared" si="3"/>
        <v>2.1999999999999999E-2</v>
      </c>
      <c r="AH57">
        <f t="shared" si="4"/>
        <v>7.6200000000000004E-2</v>
      </c>
    </row>
    <row r="58" spans="1:34" x14ac:dyDescent="0.3">
      <c r="A58">
        <v>1</v>
      </c>
      <c r="B58">
        <v>806</v>
      </c>
      <c r="C58" t="s">
        <v>4082</v>
      </c>
      <c r="D58">
        <v>16.069999694824201</v>
      </c>
      <c r="E58">
        <v>2</v>
      </c>
      <c r="F58">
        <v>11</v>
      </c>
      <c r="G58" t="s">
        <v>5533</v>
      </c>
      <c r="H58">
        <v>7</v>
      </c>
      <c r="I58">
        <v>1</v>
      </c>
      <c r="J58">
        <v>161</v>
      </c>
      <c r="K58">
        <v>139.55000000000001</v>
      </c>
      <c r="L58">
        <v>16</v>
      </c>
      <c r="M58">
        <v>-39</v>
      </c>
      <c r="N58">
        <v>139.55000000000001</v>
      </c>
      <c r="O58">
        <v>0</v>
      </c>
      <c r="P58">
        <v>0</v>
      </c>
      <c r="Q58">
        <v>0</v>
      </c>
      <c r="R58">
        <v>-42.7222750999602</v>
      </c>
      <c r="S58">
        <v>0</v>
      </c>
      <c r="U58" t="s">
        <v>4938</v>
      </c>
      <c r="V58" t="s">
        <v>4958</v>
      </c>
      <c r="W58">
        <v>161</v>
      </c>
      <c r="X58">
        <v>139.55000000000001</v>
      </c>
      <c r="Y58">
        <v>1</v>
      </c>
      <c r="Z58">
        <f t="shared" si="1"/>
        <v>0.99564407615721695</v>
      </c>
      <c r="AA58">
        <f t="shared" si="2"/>
        <v>0</v>
      </c>
      <c r="AB58">
        <v>-3.8999999999999998E-3</v>
      </c>
      <c r="AC58">
        <v>1.396E-2</v>
      </c>
      <c r="AE58">
        <v>-39</v>
      </c>
      <c r="AF58">
        <v>139.55000000000001</v>
      </c>
      <c r="AG58">
        <f t="shared" si="3"/>
        <v>-3.8999999999999998E-3</v>
      </c>
      <c r="AH58">
        <f t="shared" si="4"/>
        <v>1.3955E-2</v>
      </c>
    </row>
    <row r="59" spans="1:34" x14ac:dyDescent="0.3">
      <c r="A59">
        <v>1</v>
      </c>
      <c r="B59">
        <v>807</v>
      </c>
      <c r="C59" t="s">
        <v>4081</v>
      </c>
      <c r="D59">
        <v>110</v>
      </c>
      <c r="E59">
        <v>1</v>
      </c>
      <c r="F59">
        <v>11</v>
      </c>
      <c r="G59" t="s">
        <v>5533</v>
      </c>
      <c r="H59">
        <v>217</v>
      </c>
      <c r="I59">
        <v>45</v>
      </c>
      <c r="J59">
        <v>209</v>
      </c>
      <c r="K59">
        <v>-15.210793896366599</v>
      </c>
      <c r="L59">
        <v>115</v>
      </c>
      <c r="M59">
        <v>-58</v>
      </c>
      <c r="N59">
        <v>152</v>
      </c>
      <c r="O59">
        <v>0</v>
      </c>
      <c r="P59">
        <v>0</v>
      </c>
      <c r="Q59">
        <v>0</v>
      </c>
      <c r="R59">
        <v>-44.163260313496302</v>
      </c>
      <c r="S59">
        <v>0</v>
      </c>
      <c r="U59" t="s">
        <v>4939</v>
      </c>
      <c r="V59" t="s">
        <v>4958</v>
      </c>
      <c r="W59">
        <v>209</v>
      </c>
      <c r="X59">
        <v>-15.210789999999999</v>
      </c>
      <c r="Y59">
        <v>1</v>
      </c>
      <c r="Z59">
        <f t="shared" si="1"/>
        <v>1.0454545454545454</v>
      </c>
      <c r="AA59">
        <f t="shared" si="2"/>
        <v>0</v>
      </c>
      <c r="AB59">
        <v>-1</v>
      </c>
      <c r="AC59">
        <v>1</v>
      </c>
      <c r="AE59">
        <v>-58</v>
      </c>
      <c r="AF59">
        <v>152</v>
      </c>
      <c r="AG59">
        <f t="shared" si="3"/>
        <v>-5.7999999999999996E-3</v>
      </c>
      <c r="AH59">
        <f t="shared" si="4"/>
        <v>1.52E-2</v>
      </c>
    </row>
    <row r="60" spans="1:34" x14ac:dyDescent="0.3">
      <c r="A60">
        <v>0</v>
      </c>
      <c r="B60">
        <v>813</v>
      </c>
      <c r="C60" t="s">
        <v>4264</v>
      </c>
      <c r="D60">
        <v>220</v>
      </c>
      <c r="E60">
        <v>1</v>
      </c>
      <c r="F60">
        <v>12</v>
      </c>
      <c r="G60" t="s">
        <v>5534</v>
      </c>
      <c r="H60">
        <v>220</v>
      </c>
      <c r="I60">
        <v>42</v>
      </c>
      <c r="J60">
        <v>57</v>
      </c>
      <c r="K60">
        <v>115.213143340828</v>
      </c>
      <c r="L60">
        <v>237</v>
      </c>
      <c r="M60">
        <v>-105</v>
      </c>
      <c r="N60">
        <v>185</v>
      </c>
      <c r="O60">
        <v>0</v>
      </c>
      <c r="P60">
        <v>0</v>
      </c>
      <c r="Q60">
        <v>237</v>
      </c>
      <c r="R60">
        <v>-48.1867504496565</v>
      </c>
      <c r="S60">
        <v>0</v>
      </c>
      <c r="U60" t="s">
        <v>4940</v>
      </c>
      <c r="V60" t="s">
        <v>4958</v>
      </c>
      <c r="W60">
        <v>57</v>
      </c>
      <c r="X60">
        <v>115.2131</v>
      </c>
      <c r="Y60">
        <v>0</v>
      </c>
      <c r="Z60">
        <f t="shared" si="1"/>
        <v>1.0772727272727274</v>
      </c>
      <c r="AA60">
        <f t="shared" si="2"/>
        <v>0</v>
      </c>
      <c r="AB60">
        <v>-1.0500000000000001E-2</v>
      </c>
      <c r="AC60">
        <v>1.8499999999999999E-2</v>
      </c>
      <c r="AE60">
        <v>-105</v>
      </c>
      <c r="AF60">
        <v>185</v>
      </c>
      <c r="AG60">
        <f t="shared" si="3"/>
        <v>-1.0500000000000001E-2</v>
      </c>
      <c r="AH60">
        <f t="shared" si="4"/>
        <v>1.8499999999999999E-2</v>
      </c>
    </row>
    <row r="61" spans="1:34" x14ac:dyDescent="0.3">
      <c r="A61">
        <v>0</v>
      </c>
      <c r="B61">
        <v>860</v>
      </c>
      <c r="C61" t="s">
        <v>4140</v>
      </c>
      <c r="D61">
        <v>220</v>
      </c>
      <c r="E61">
        <v>1</v>
      </c>
      <c r="F61">
        <v>13</v>
      </c>
      <c r="G61" t="s">
        <v>5535</v>
      </c>
      <c r="H61">
        <v>23</v>
      </c>
      <c r="I61">
        <v>11</v>
      </c>
      <c r="J61">
        <v>52</v>
      </c>
      <c r="K61">
        <v>-31.6</v>
      </c>
      <c r="L61">
        <v>220</v>
      </c>
      <c r="M61">
        <v>-31.6</v>
      </c>
      <c r="N61">
        <v>67.3</v>
      </c>
      <c r="O61">
        <v>0</v>
      </c>
      <c r="P61">
        <v>0</v>
      </c>
      <c r="Q61">
        <v>224.31905563828599</v>
      </c>
      <c r="R61">
        <v>-51.437000155173699</v>
      </c>
      <c r="S61">
        <v>0</v>
      </c>
      <c r="U61" t="s">
        <v>5509</v>
      </c>
      <c r="V61" s="4" t="s">
        <v>4958</v>
      </c>
      <c r="W61">
        <v>52</v>
      </c>
      <c r="X61">
        <v>-31.6</v>
      </c>
      <c r="Y61">
        <v>0</v>
      </c>
      <c r="Z61">
        <f t="shared" si="1"/>
        <v>1</v>
      </c>
      <c r="AA61">
        <f t="shared" si="2"/>
        <v>0</v>
      </c>
      <c r="AB61">
        <v>-0.31</v>
      </c>
      <c r="AC61">
        <v>0.67300000000000004</v>
      </c>
      <c r="AE61">
        <v>-31.6</v>
      </c>
      <c r="AF61">
        <v>67.3</v>
      </c>
      <c r="AG61">
        <f t="shared" si="3"/>
        <v>-3.16E-3</v>
      </c>
      <c r="AH61">
        <f t="shared" si="4"/>
        <v>6.7299999999999999E-3</v>
      </c>
    </row>
    <row r="62" spans="1:34" x14ac:dyDescent="0.3">
      <c r="A62">
        <v>0</v>
      </c>
      <c r="B62">
        <v>904</v>
      </c>
      <c r="C62" t="s">
        <v>4229</v>
      </c>
      <c r="D62">
        <v>220</v>
      </c>
      <c r="E62">
        <v>1</v>
      </c>
      <c r="F62">
        <v>9</v>
      </c>
      <c r="G62" t="s">
        <v>5536</v>
      </c>
      <c r="H62">
        <v>220</v>
      </c>
      <c r="I62">
        <v>50</v>
      </c>
      <c r="J62">
        <v>169</v>
      </c>
      <c r="K62">
        <v>123.674523368647</v>
      </c>
      <c r="L62">
        <v>233</v>
      </c>
      <c r="M62">
        <v>20</v>
      </c>
      <c r="N62">
        <v>160</v>
      </c>
      <c r="O62">
        <v>0</v>
      </c>
      <c r="P62">
        <v>0</v>
      </c>
      <c r="Q62">
        <v>233</v>
      </c>
      <c r="R62">
        <v>-35.791056905232999</v>
      </c>
      <c r="S62">
        <v>0</v>
      </c>
      <c r="U62" t="s">
        <v>5510</v>
      </c>
      <c r="V62" t="s">
        <v>4958</v>
      </c>
      <c r="W62">
        <v>169</v>
      </c>
      <c r="X62">
        <v>123.67449999999999</v>
      </c>
      <c r="Y62">
        <v>0</v>
      </c>
      <c r="Z62">
        <f t="shared" si="1"/>
        <v>1.0590909090909091</v>
      </c>
      <c r="AA62">
        <f t="shared" si="2"/>
        <v>0</v>
      </c>
      <c r="AB62">
        <v>2.768549E-2</v>
      </c>
      <c r="AC62">
        <v>0.22148390000000001</v>
      </c>
      <c r="AE62">
        <v>20</v>
      </c>
      <c r="AF62">
        <v>160</v>
      </c>
      <c r="AG62">
        <f t="shared" si="3"/>
        <v>2E-3</v>
      </c>
      <c r="AH62">
        <f t="shared" si="4"/>
        <v>1.6E-2</v>
      </c>
    </row>
    <row r="63" spans="1:34" x14ac:dyDescent="0.3">
      <c r="A63">
        <v>0</v>
      </c>
      <c r="B63">
        <v>907</v>
      </c>
      <c r="C63" t="s">
        <v>4187</v>
      </c>
      <c r="D63">
        <v>220</v>
      </c>
      <c r="E63">
        <v>1</v>
      </c>
      <c r="F63">
        <v>9</v>
      </c>
      <c r="G63" t="s">
        <v>5536</v>
      </c>
      <c r="H63">
        <v>37</v>
      </c>
      <c r="I63">
        <v>2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238.55582099811599</v>
      </c>
      <c r="R63">
        <v>-35.0694803095654</v>
      </c>
      <c r="S63">
        <v>0</v>
      </c>
      <c r="U63" t="s">
        <v>4941</v>
      </c>
      <c r="V63" t="s">
        <v>4959</v>
      </c>
      <c r="W63">
        <v>1</v>
      </c>
      <c r="X63">
        <v>0</v>
      </c>
      <c r="Y63">
        <v>0</v>
      </c>
      <c r="Z63">
        <v>1</v>
      </c>
      <c r="AA63">
        <f t="shared" si="2"/>
        <v>0</v>
      </c>
      <c r="AB63">
        <v>0</v>
      </c>
      <c r="AC63">
        <v>0</v>
      </c>
      <c r="AE63">
        <v>0</v>
      </c>
      <c r="AF63">
        <v>0</v>
      </c>
      <c r="AG63">
        <f t="shared" si="3"/>
        <v>0</v>
      </c>
      <c r="AH63">
        <f t="shared" si="4"/>
        <v>0</v>
      </c>
    </row>
    <row r="64" spans="1:34" x14ac:dyDescent="0.3">
      <c r="A64">
        <v>0</v>
      </c>
      <c r="B64">
        <v>909</v>
      </c>
      <c r="C64" t="s">
        <v>4109</v>
      </c>
      <c r="D64">
        <v>220</v>
      </c>
      <c r="E64">
        <v>0</v>
      </c>
      <c r="F64">
        <v>9</v>
      </c>
      <c r="G64" t="s">
        <v>5536</v>
      </c>
      <c r="H64">
        <v>0</v>
      </c>
      <c r="I64">
        <v>0</v>
      </c>
      <c r="J64">
        <v>89</v>
      </c>
      <c r="K64">
        <v>94.404081739928102</v>
      </c>
      <c r="L64">
        <v>239.6</v>
      </c>
      <c r="M64">
        <v>0</v>
      </c>
      <c r="N64">
        <v>112</v>
      </c>
      <c r="O64">
        <v>0</v>
      </c>
      <c r="P64">
        <v>0</v>
      </c>
      <c r="Q64">
        <v>239.6</v>
      </c>
      <c r="R64">
        <v>-35.306770155472698</v>
      </c>
      <c r="S64">
        <v>0</v>
      </c>
      <c r="U64" t="s">
        <v>4942</v>
      </c>
      <c r="V64" t="s">
        <v>4958</v>
      </c>
      <c r="W64">
        <v>89</v>
      </c>
      <c r="X64">
        <v>94.404079999999993</v>
      </c>
      <c r="Y64">
        <v>0</v>
      </c>
      <c r="Z64">
        <f t="shared" si="1"/>
        <v>1.0890909090909091</v>
      </c>
      <c r="AA64">
        <f t="shared" si="2"/>
        <v>0</v>
      </c>
      <c r="AB64">
        <v>0</v>
      </c>
      <c r="AC64">
        <v>1.12E-2</v>
      </c>
      <c r="AE64">
        <v>0</v>
      </c>
      <c r="AF64">
        <v>112</v>
      </c>
      <c r="AG64">
        <f t="shared" si="3"/>
        <v>0</v>
      </c>
      <c r="AH64">
        <f t="shared" si="4"/>
        <v>1.12E-2</v>
      </c>
    </row>
    <row r="65" spans="1:34" x14ac:dyDescent="0.3">
      <c r="A65">
        <v>1</v>
      </c>
      <c r="B65">
        <v>910</v>
      </c>
      <c r="C65" t="s">
        <v>4108</v>
      </c>
      <c r="D65">
        <v>13.800000190734901</v>
      </c>
      <c r="E65">
        <v>0</v>
      </c>
      <c r="F65">
        <v>9</v>
      </c>
      <c r="G65" t="s">
        <v>5536</v>
      </c>
      <c r="H65">
        <v>0</v>
      </c>
      <c r="I65">
        <v>0</v>
      </c>
      <c r="J65">
        <v>89</v>
      </c>
      <c r="K65">
        <v>100.270996291323</v>
      </c>
      <c r="L65">
        <v>14.3</v>
      </c>
      <c r="M65">
        <v>0</v>
      </c>
      <c r="N65">
        <v>112</v>
      </c>
      <c r="O65">
        <v>0</v>
      </c>
      <c r="P65">
        <v>0</v>
      </c>
      <c r="Q65">
        <v>0</v>
      </c>
      <c r="R65">
        <v>-32.2289855349051</v>
      </c>
      <c r="S65">
        <v>0</v>
      </c>
      <c r="U65" t="s">
        <v>4943</v>
      </c>
      <c r="V65" t="s">
        <v>4958</v>
      </c>
      <c r="W65">
        <v>89</v>
      </c>
      <c r="X65">
        <v>100.271</v>
      </c>
      <c r="Y65">
        <v>1</v>
      </c>
      <c r="Z65">
        <f t="shared" si="1"/>
        <v>1.0362318697358275</v>
      </c>
      <c r="AA65">
        <f t="shared" si="2"/>
        <v>0</v>
      </c>
      <c r="AB65">
        <v>0</v>
      </c>
      <c r="AC65">
        <v>1.12E-2</v>
      </c>
      <c r="AE65">
        <v>0</v>
      </c>
      <c r="AF65">
        <v>112</v>
      </c>
      <c r="AG65">
        <f t="shared" si="3"/>
        <v>0</v>
      </c>
      <c r="AH65">
        <f t="shared" si="4"/>
        <v>1.12E-2</v>
      </c>
    </row>
    <row r="66" spans="1:34" x14ac:dyDescent="0.3">
      <c r="A66">
        <v>0</v>
      </c>
      <c r="B66">
        <v>913</v>
      </c>
      <c r="C66" t="s">
        <v>4183</v>
      </c>
      <c r="D66">
        <v>110</v>
      </c>
      <c r="E66">
        <v>1</v>
      </c>
      <c r="F66">
        <v>9</v>
      </c>
      <c r="G66" t="s">
        <v>5536</v>
      </c>
      <c r="H66">
        <v>490</v>
      </c>
      <c r="I66">
        <v>278</v>
      </c>
      <c r="J66">
        <v>483</v>
      </c>
      <c r="K66">
        <v>236.51877649019301</v>
      </c>
      <c r="L66">
        <v>120</v>
      </c>
      <c r="M66">
        <v>65</v>
      </c>
      <c r="N66">
        <v>380</v>
      </c>
      <c r="O66">
        <v>0</v>
      </c>
      <c r="P66">
        <v>0</v>
      </c>
      <c r="Q66">
        <v>120</v>
      </c>
      <c r="R66">
        <v>-38.173794195317697</v>
      </c>
      <c r="S66">
        <v>0</v>
      </c>
      <c r="U66" t="s">
        <v>4944</v>
      </c>
      <c r="V66" t="s">
        <v>4958</v>
      </c>
      <c r="W66">
        <v>483</v>
      </c>
      <c r="X66">
        <v>236.5188</v>
      </c>
      <c r="Y66">
        <v>0</v>
      </c>
      <c r="Z66">
        <f t="shared" si="1"/>
        <v>1.0909090909090908</v>
      </c>
      <c r="AA66">
        <f t="shared" si="2"/>
        <v>0</v>
      </c>
      <c r="AB66">
        <v>6.4999999999999997E-3</v>
      </c>
      <c r="AC66">
        <v>3.7999999999999999E-2</v>
      </c>
      <c r="AE66">
        <v>65</v>
      </c>
      <c r="AF66">
        <v>380</v>
      </c>
      <c r="AG66">
        <f t="shared" si="3"/>
        <v>6.4999999999999997E-3</v>
      </c>
      <c r="AH66">
        <f t="shared" si="4"/>
        <v>3.7999999999999999E-2</v>
      </c>
    </row>
    <row r="67" spans="1:34" x14ac:dyDescent="0.3">
      <c r="A67">
        <v>0</v>
      </c>
      <c r="B67">
        <v>935</v>
      </c>
      <c r="C67" t="s">
        <v>4152</v>
      </c>
      <c r="D67">
        <v>220</v>
      </c>
      <c r="E67">
        <v>0</v>
      </c>
      <c r="F67">
        <v>9</v>
      </c>
      <c r="G67" t="s">
        <v>5536</v>
      </c>
      <c r="H67">
        <v>0</v>
      </c>
      <c r="I67">
        <v>0</v>
      </c>
      <c r="J67">
        <v>146</v>
      </c>
      <c r="K67">
        <v>2.7941778169462301</v>
      </c>
      <c r="L67">
        <v>245</v>
      </c>
      <c r="M67">
        <v>-24</v>
      </c>
      <c r="N67">
        <v>202</v>
      </c>
      <c r="O67">
        <v>0</v>
      </c>
      <c r="P67">
        <v>0</v>
      </c>
      <c r="Q67">
        <v>245</v>
      </c>
      <c r="R67">
        <v>-29.838575096203702</v>
      </c>
      <c r="S67">
        <v>0</v>
      </c>
      <c r="U67" t="s">
        <v>4945</v>
      </c>
      <c r="V67" t="s">
        <v>4958</v>
      </c>
      <c r="W67">
        <v>146</v>
      </c>
      <c r="X67">
        <v>2.7941780000000001</v>
      </c>
      <c r="Y67">
        <v>0</v>
      </c>
      <c r="Z67">
        <f t="shared" ref="Z67:Z69" si="5">L67/D67</f>
        <v>1.1136363636363635</v>
      </c>
      <c r="AA67">
        <f t="shared" ref="AA67:AA70" si="6">A67-Y67</f>
        <v>0</v>
      </c>
      <c r="AB67">
        <v>-0.08</v>
      </c>
      <c r="AC67">
        <v>0.67333330000000002</v>
      </c>
      <c r="AE67">
        <v>-24</v>
      </c>
      <c r="AF67">
        <v>202</v>
      </c>
      <c r="AG67">
        <f t="shared" ref="AG67:AG70" si="7">AE67/10000</f>
        <v>-2.3999999999999998E-3</v>
      </c>
      <c r="AH67">
        <f t="shared" ref="AH67:AH70" si="8">AF67/10000</f>
        <v>2.0199999999999999E-2</v>
      </c>
    </row>
    <row r="68" spans="1:34" x14ac:dyDescent="0.3">
      <c r="A68">
        <v>1</v>
      </c>
      <c r="B68">
        <v>937</v>
      </c>
      <c r="C68" t="s">
        <v>4153</v>
      </c>
      <c r="D68">
        <v>15.75</v>
      </c>
      <c r="E68">
        <v>0</v>
      </c>
      <c r="F68">
        <v>9</v>
      </c>
      <c r="G68" t="s">
        <v>5536</v>
      </c>
      <c r="H68">
        <v>0</v>
      </c>
      <c r="I68">
        <v>0</v>
      </c>
      <c r="J68">
        <v>146</v>
      </c>
      <c r="K68">
        <v>14.3062488231509</v>
      </c>
      <c r="L68">
        <v>16</v>
      </c>
      <c r="M68">
        <v>-11.144</v>
      </c>
      <c r="N68">
        <v>87.992000000000004</v>
      </c>
      <c r="O68">
        <v>0</v>
      </c>
      <c r="P68">
        <v>0</v>
      </c>
      <c r="Q68">
        <v>0</v>
      </c>
      <c r="R68">
        <v>-23.745575936424899</v>
      </c>
      <c r="S68">
        <v>0</v>
      </c>
      <c r="U68" t="s">
        <v>4957</v>
      </c>
      <c r="V68" s="4" t="s">
        <v>4958</v>
      </c>
      <c r="W68">
        <v>146</v>
      </c>
      <c r="X68">
        <v>14.30625</v>
      </c>
      <c r="Y68">
        <v>1</v>
      </c>
      <c r="Z68">
        <f t="shared" si="5"/>
        <v>1.0158730158730158</v>
      </c>
      <c r="AA68">
        <f t="shared" si="6"/>
        <v>0</v>
      </c>
      <c r="AB68">
        <v>-1.1000000000000001E-3</v>
      </c>
      <c r="AC68">
        <v>8.8000000000000005E-3</v>
      </c>
      <c r="AE68">
        <v>-11.144</v>
      </c>
      <c r="AF68">
        <v>87.992000000000004</v>
      </c>
      <c r="AG68">
        <f t="shared" si="7"/>
        <v>-1.1144E-3</v>
      </c>
      <c r="AH68">
        <f t="shared" si="8"/>
        <v>8.7992000000000001E-3</v>
      </c>
    </row>
    <row r="69" spans="1:34" x14ac:dyDescent="0.3">
      <c r="A69">
        <v>0</v>
      </c>
      <c r="B69">
        <v>942</v>
      </c>
      <c r="C69" t="s">
        <v>4063</v>
      </c>
      <c r="D69">
        <v>220</v>
      </c>
      <c r="E69">
        <v>1</v>
      </c>
      <c r="F69">
        <v>9</v>
      </c>
      <c r="G69" t="s">
        <v>5536</v>
      </c>
      <c r="H69">
        <v>146</v>
      </c>
      <c r="I69">
        <v>-25</v>
      </c>
      <c r="J69">
        <v>15</v>
      </c>
      <c r="K69">
        <v>-10</v>
      </c>
      <c r="L69">
        <v>225</v>
      </c>
      <c r="M69">
        <v>-10</v>
      </c>
      <c r="N69">
        <v>10</v>
      </c>
      <c r="O69">
        <v>0</v>
      </c>
      <c r="P69">
        <v>0</v>
      </c>
      <c r="Q69">
        <v>235.54747658119999</v>
      </c>
      <c r="R69">
        <v>-38.070389291513102</v>
      </c>
      <c r="S69">
        <v>0</v>
      </c>
      <c r="U69" t="s">
        <v>4946</v>
      </c>
      <c r="V69" t="s">
        <v>4958</v>
      </c>
      <c r="W69">
        <v>15</v>
      </c>
      <c r="X69">
        <v>-10</v>
      </c>
      <c r="Y69">
        <v>0</v>
      </c>
      <c r="Z69">
        <f t="shared" si="5"/>
        <v>1.0227272727272727</v>
      </c>
      <c r="AA69">
        <f t="shared" si="6"/>
        <v>0</v>
      </c>
      <c r="AB69">
        <v>-1E-3</v>
      </c>
      <c r="AC69">
        <v>1E-3</v>
      </c>
      <c r="AE69">
        <v>-10</v>
      </c>
      <c r="AF69">
        <v>10</v>
      </c>
      <c r="AG69">
        <f t="shared" si="7"/>
        <v>-1E-3</v>
      </c>
      <c r="AH69">
        <f t="shared" si="8"/>
        <v>1E-3</v>
      </c>
    </row>
    <row r="70" spans="1:34" x14ac:dyDescent="0.3">
      <c r="A70">
        <v>0</v>
      </c>
      <c r="B70">
        <v>951</v>
      </c>
      <c r="C70" t="s">
        <v>4214</v>
      </c>
      <c r="D70">
        <v>220</v>
      </c>
      <c r="E70">
        <v>1</v>
      </c>
      <c r="F70">
        <v>10</v>
      </c>
      <c r="G70" t="s">
        <v>5537</v>
      </c>
      <c r="H70">
        <v>148</v>
      </c>
      <c r="I70">
        <v>62</v>
      </c>
      <c r="J70">
        <v>40</v>
      </c>
      <c r="K70">
        <v>25</v>
      </c>
      <c r="L70">
        <v>0</v>
      </c>
      <c r="M70">
        <v>0</v>
      </c>
      <c r="N70">
        <v>0</v>
      </c>
      <c r="O70">
        <v>0</v>
      </c>
      <c r="P70">
        <v>0</v>
      </c>
      <c r="Q70">
        <v>231.072149311331</v>
      </c>
      <c r="R70">
        <v>-39.973440497814202</v>
      </c>
      <c r="S70">
        <v>0</v>
      </c>
      <c r="U70" t="s">
        <v>4947</v>
      </c>
      <c r="V70" t="s">
        <v>4959</v>
      </c>
      <c r="W70">
        <v>40</v>
      </c>
      <c r="X70">
        <v>25</v>
      </c>
      <c r="Y70">
        <v>0</v>
      </c>
      <c r="Z70">
        <v>1</v>
      </c>
      <c r="AA70">
        <f t="shared" si="6"/>
        <v>0</v>
      </c>
      <c r="AB70">
        <v>0</v>
      </c>
      <c r="AC70">
        <v>0</v>
      </c>
      <c r="AE70">
        <v>0</v>
      </c>
      <c r="AF70">
        <v>0</v>
      </c>
      <c r="AG70">
        <f t="shared" si="7"/>
        <v>0</v>
      </c>
      <c r="AH70">
        <f t="shared" si="8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F63B-BB88-425D-9954-608F4C579A85}">
  <dimension ref="B1:Q385"/>
  <sheetViews>
    <sheetView workbookViewId="0">
      <selection activeCell="F2" sqref="F2"/>
    </sheetView>
  </sheetViews>
  <sheetFormatPr defaultRowHeight="14.4" x14ac:dyDescent="0.3"/>
  <cols>
    <col min="2" max="3" width="6" bestFit="1" customWidth="1"/>
    <col min="4" max="4" width="11.5546875" bestFit="1" customWidth="1"/>
    <col min="6" max="7" width="6" bestFit="1" customWidth="1"/>
    <col min="8" max="9" width="6.6640625" bestFit="1" customWidth="1"/>
    <col min="10" max="10" width="8.109375" bestFit="1" customWidth="1"/>
    <col min="11" max="11" width="8.109375" customWidth="1"/>
    <col min="12" max="12" width="67.33203125" bestFit="1" customWidth="1"/>
    <col min="13" max="14" width="38" bestFit="1" customWidth="1"/>
    <col min="15" max="16" width="37" bestFit="1" customWidth="1"/>
  </cols>
  <sheetData>
    <row r="1" spans="2:17" x14ac:dyDescent="0.3">
      <c r="D1" t="s">
        <v>4960</v>
      </c>
      <c r="J1" t="s">
        <v>4961</v>
      </c>
      <c r="M1" t="s">
        <v>4962</v>
      </c>
      <c r="N1" t="s">
        <v>4963</v>
      </c>
    </row>
    <row r="2" spans="2:17" x14ac:dyDescent="0.3">
      <c r="B2">
        <v>101</v>
      </c>
      <c r="C2">
        <v>306</v>
      </c>
      <c r="D2">
        <v>0</v>
      </c>
      <c r="F2" t="str">
        <f t="shared" ref="F2:F65" si="0">MID(M2,1,FIND(")_",M2,1)-1)</f>
        <v>101</v>
      </c>
      <c r="G2" t="str">
        <f t="shared" ref="G2:G65" si="1">MID(N2,1,FIND(")_",N2,1)-1)</f>
        <v>306</v>
      </c>
      <c r="H2">
        <f>B2-F2</f>
        <v>0</v>
      </c>
      <c r="I2">
        <f>C2-G2</f>
        <v>0</v>
      </c>
      <c r="J2">
        <v>0</v>
      </c>
      <c r="K2">
        <f>D2-J2</f>
        <v>0</v>
      </c>
      <c r="L2" t="s">
        <v>4365</v>
      </c>
      <c r="M2" t="s">
        <v>4966</v>
      </c>
      <c r="N2" t="s">
        <v>5042</v>
      </c>
      <c r="O2" t="s">
        <v>4259</v>
      </c>
      <c r="P2" t="s">
        <v>4172</v>
      </c>
      <c r="Q2">
        <v>0</v>
      </c>
    </row>
    <row r="3" spans="2:17" x14ac:dyDescent="0.3">
      <c r="B3">
        <v>101</v>
      </c>
      <c r="C3">
        <v>306</v>
      </c>
      <c r="D3">
        <v>0</v>
      </c>
      <c r="F3" t="str">
        <f t="shared" si="0"/>
        <v>101</v>
      </c>
      <c r="G3" t="str">
        <f t="shared" si="1"/>
        <v>306</v>
      </c>
      <c r="H3">
        <f t="shared" ref="H3:H66" si="2">B3-F3</f>
        <v>0</v>
      </c>
      <c r="I3">
        <f t="shared" ref="I3:I66" si="3">C3-G3</f>
        <v>0</v>
      </c>
      <c r="J3">
        <v>0</v>
      </c>
      <c r="K3">
        <f t="shared" ref="K3:K66" si="4">D3-J3</f>
        <v>0</v>
      </c>
      <c r="L3" t="s">
        <v>4365</v>
      </c>
      <c r="M3" t="s">
        <v>4966</v>
      </c>
      <c r="N3" t="s">
        <v>5042</v>
      </c>
      <c r="O3" t="s">
        <v>4259</v>
      </c>
      <c r="P3" t="s">
        <v>4172</v>
      </c>
      <c r="Q3">
        <v>0</v>
      </c>
    </row>
    <row r="4" spans="2:17" x14ac:dyDescent="0.3">
      <c r="B4">
        <v>102</v>
      </c>
      <c r="C4">
        <v>103</v>
      </c>
      <c r="D4">
        <v>0</v>
      </c>
      <c r="F4" t="str">
        <f t="shared" si="0"/>
        <v>103</v>
      </c>
      <c r="G4" t="str">
        <f t="shared" si="1"/>
        <v>102</v>
      </c>
      <c r="H4">
        <f t="shared" si="2"/>
        <v>-1</v>
      </c>
      <c r="I4">
        <f t="shared" si="3"/>
        <v>1</v>
      </c>
      <c r="J4">
        <v>0</v>
      </c>
      <c r="K4">
        <f t="shared" si="4"/>
        <v>0</v>
      </c>
      <c r="L4" t="s">
        <v>4463</v>
      </c>
      <c r="M4" t="s">
        <v>4967</v>
      </c>
      <c r="N4" t="s">
        <v>5187</v>
      </c>
      <c r="O4" t="s">
        <v>4060</v>
      </c>
      <c r="P4" t="s">
        <v>4036</v>
      </c>
      <c r="Q4">
        <v>0</v>
      </c>
    </row>
    <row r="5" spans="2:17" x14ac:dyDescent="0.3">
      <c r="B5">
        <v>102</v>
      </c>
      <c r="C5">
        <v>103</v>
      </c>
      <c r="D5">
        <v>0</v>
      </c>
      <c r="F5" t="str">
        <f t="shared" si="0"/>
        <v>103</v>
      </c>
      <c r="G5" t="str">
        <f t="shared" si="1"/>
        <v>102</v>
      </c>
      <c r="H5">
        <f t="shared" si="2"/>
        <v>-1</v>
      </c>
      <c r="I5">
        <f t="shared" si="3"/>
        <v>1</v>
      </c>
      <c r="J5">
        <v>0</v>
      </c>
      <c r="K5">
        <f t="shared" si="4"/>
        <v>0</v>
      </c>
      <c r="L5" t="s">
        <v>4463</v>
      </c>
      <c r="M5" t="s">
        <v>4967</v>
      </c>
      <c r="N5" t="s">
        <v>5187</v>
      </c>
      <c r="O5" t="s">
        <v>4060</v>
      </c>
      <c r="P5" t="s">
        <v>4036</v>
      </c>
      <c r="Q5">
        <v>0</v>
      </c>
    </row>
    <row r="6" spans="2:17" x14ac:dyDescent="0.3">
      <c r="B6">
        <v>103</v>
      </c>
      <c r="C6">
        <v>104</v>
      </c>
      <c r="D6">
        <v>0</v>
      </c>
      <c r="F6" t="str">
        <f t="shared" si="0"/>
        <v>104</v>
      </c>
      <c r="G6" t="str">
        <f t="shared" si="1"/>
        <v>101</v>
      </c>
      <c r="H6">
        <f t="shared" si="2"/>
        <v>-1</v>
      </c>
      <c r="I6">
        <f t="shared" si="3"/>
        <v>3</v>
      </c>
      <c r="J6">
        <v>0</v>
      </c>
      <c r="K6">
        <f t="shared" si="4"/>
        <v>0</v>
      </c>
      <c r="L6" t="s">
        <v>4464</v>
      </c>
      <c r="M6" t="s">
        <v>4968</v>
      </c>
      <c r="N6" t="s">
        <v>4966</v>
      </c>
      <c r="O6" t="s">
        <v>4263</v>
      </c>
      <c r="P6" t="s">
        <v>4259</v>
      </c>
      <c r="Q6">
        <v>0</v>
      </c>
    </row>
    <row r="7" spans="2:17" x14ac:dyDescent="0.3">
      <c r="B7">
        <v>103</v>
      </c>
      <c r="C7">
        <v>104</v>
      </c>
      <c r="D7">
        <v>0</v>
      </c>
      <c r="F7" t="str">
        <f t="shared" si="0"/>
        <v>104</v>
      </c>
      <c r="G7" t="str">
        <f t="shared" si="1"/>
        <v>101</v>
      </c>
      <c r="H7">
        <f t="shared" si="2"/>
        <v>-1</v>
      </c>
      <c r="I7">
        <f t="shared" si="3"/>
        <v>3</v>
      </c>
      <c r="J7">
        <v>0</v>
      </c>
      <c r="K7">
        <f t="shared" si="4"/>
        <v>0</v>
      </c>
      <c r="L7" t="s">
        <v>4464</v>
      </c>
      <c r="M7" t="s">
        <v>4968</v>
      </c>
      <c r="N7" t="s">
        <v>4966</v>
      </c>
      <c r="O7" t="s">
        <v>4263</v>
      </c>
      <c r="P7" t="s">
        <v>4259</v>
      </c>
      <c r="Q7">
        <v>0</v>
      </c>
    </row>
    <row r="8" spans="2:17" x14ac:dyDescent="0.3">
      <c r="B8">
        <v>104</v>
      </c>
      <c r="C8">
        <v>101</v>
      </c>
      <c r="D8">
        <v>0</v>
      </c>
      <c r="F8" t="str">
        <f t="shared" si="0"/>
        <v>104</v>
      </c>
      <c r="G8" t="str">
        <f t="shared" si="1"/>
        <v>103</v>
      </c>
      <c r="H8">
        <f t="shared" si="2"/>
        <v>0</v>
      </c>
      <c r="I8">
        <f t="shared" si="3"/>
        <v>-2</v>
      </c>
      <c r="J8">
        <v>0</v>
      </c>
      <c r="K8">
        <f t="shared" si="4"/>
        <v>0</v>
      </c>
      <c r="L8" t="s">
        <v>4466</v>
      </c>
      <c r="M8" t="s">
        <v>4968</v>
      </c>
      <c r="N8" t="s">
        <v>4967</v>
      </c>
      <c r="O8" t="s">
        <v>4263</v>
      </c>
      <c r="P8" t="s">
        <v>4060</v>
      </c>
      <c r="Q8">
        <v>0</v>
      </c>
    </row>
    <row r="9" spans="2:17" x14ac:dyDescent="0.3">
      <c r="B9">
        <v>104</v>
      </c>
      <c r="C9">
        <v>101</v>
      </c>
      <c r="D9">
        <v>0</v>
      </c>
      <c r="F9" t="str">
        <f t="shared" si="0"/>
        <v>104</v>
      </c>
      <c r="G9" t="str">
        <f t="shared" si="1"/>
        <v>103</v>
      </c>
      <c r="H9">
        <f t="shared" si="2"/>
        <v>0</v>
      </c>
      <c r="I9">
        <f t="shared" si="3"/>
        <v>-2</v>
      </c>
      <c r="J9">
        <v>0</v>
      </c>
      <c r="K9">
        <f t="shared" si="4"/>
        <v>0</v>
      </c>
      <c r="L9" t="s">
        <v>4466</v>
      </c>
      <c r="M9" t="s">
        <v>4968</v>
      </c>
      <c r="N9" t="s">
        <v>4967</v>
      </c>
      <c r="O9" t="s">
        <v>4263</v>
      </c>
      <c r="P9" t="s">
        <v>4060</v>
      </c>
      <c r="Q9">
        <v>0</v>
      </c>
    </row>
    <row r="10" spans="2:17" x14ac:dyDescent="0.3">
      <c r="B10">
        <v>108</v>
      </c>
      <c r="C10">
        <v>104</v>
      </c>
      <c r="D10">
        <v>0</v>
      </c>
      <c r="F10" t="str">
        <f t="shared" si="0"/>
        <v>108</v>
      </c>
      <c r="G10" t="str">
        <f t="shared" si="1"/>
        <v>104</v>
      </c>
      <c r="H10">
        <f t="shared" si="2"/>
        <v>0</v>
      </c>
      <c r="I10">
        <f t="shared" si="3"/>
        <v>0</v>
      </c>
      <c r="J10">
        <v>0</v>
      </c>
      <c r="K10">
        <f t="shared" si="4"/>
        <v>0</v>
      </c>
      <c r="L10" t="s">
        <v>4510</v>
      </c>
      <c r="M10" t="s">
        <v>4969</v>
      </c>
      <c r="N10" t="s">
        <v>4968</v>
      </c>
      <c r="O10" t="s">
        <v>4011</v>
      </c>
      <c r="P10" t="s">
        <v>4263</v>
      </c>
      <c r="Q10">
        <v>0</v>
      </c>
    </row>
    <row r="11" spans="2:17" x14ac:dyDescent="0.3">
      <c r="B11">
        <v>108</v>
      </c>
      <c r="C11">
        <v>104</v>
      </c>
      <c r="D11">
        <v>0</v>
      </c>
      <c r="F11" t="str">
        <f t="shared" si="0"/>
        <v>108</v>
      </c>
      <c r="G11" t="str">
        <f t="shared" si="1"/>
        <v>104</v>
      </c>
      <c r="H11">
        <f t="shared" si="2"/>
        <v>0</v>
      </c>
      <c r="I11">
        <f t="shared" si="3"/>
        <v>0</v>
      </c>
      <c r="J11">
        <v>0</v>
      </c>
      <c r="K11">
        <f t="shared" si="4"/>
        <v>0</v>
      </c>
      <c r="L11" t="s">
        <v>4510</v>
      </c>
      <c r="M11" t="s">
        <v>4969</v>
      </c>
      <c r="N11" t="s">
        <v>4968</v>
      </c>
      <c r="O11" t="s">
        <v>4011</v>
      </c>
      <c r="P11" t="s">
        <v>4263</v>
      </c>
      <c r="Q11">
        <v>0</v>
      </c>
    </row>
    <row r="12" spans="2:17" x14ac:dyDescent="0.3">
      <c r="B12">
        <v>123</v>
      </c>
      <c r="C12">
        <v>130</v>
      </c>
      <c r="D12">
        <v>0</v>
      </c>
      <c r="F12" t="str">
        <f t="shared" si="0"/>
        <v>123</v>
      </c>
      <c r="G12" t="str">
        <f t="shared" si="1"/>
        <v>130</v>
      </c>
      <c r="H12">
        <f t="shared" si="2"/>
        <v>0</v>
      </c>
      <c r="I12">
        <f t="shared" si="3"/>
        <v>0</v>
      </c>
      <c r="J12">
        <v>0</v>
      </c>
      <c r="K12">
        <f t="shared" si="4"/>
        <v>0</v>
      </c>
      <c r="L12" t="s">
        <v>4481</v>
      </c>
      <c r="M12" t="s">
        <v>4970</v>
      </c>
      <c r="N12" t="s">
        <v>4974</v>
      </c>
      <c r="O12" t="s">
        <v>4089</v>
      </c>
      <c r="P12" t="s">
        <v>4243</v>
      </c>
      <c r="Q12">
        <v>0</v>
      </c>
    </row>
    <row r="13" spans="2:17" x14ac:dyDescent="0.3">
      <c r="B13">
        <v>125</v>
      </c>
      <c r="C13">
        <v>178</v>
      </c>
      <c r="D13">
        <v>1</v>
      </c>
      <c r="F13" t="str">
        <f t="shared" si="0"/>
        <v>125</v>
      </c>
      <c r="G13" t="str">
        <f t="shared" si="1"/>
        <v>178</v>
      </c>
      <c r="H13">
        <f t="shared" si="2"/>
        <v>0</v>
      </c>
      <c r="I13">
        <f t="shared" si="3"/>
        <v>0</v>
      </c>
      <c r="J13">
        <v>1</v>
      </c>
      <c r="K13">
        <f t="shared" si="4"/>
        <v>0</v>
      </c>
      <c r="L13" t="s">
        <v>4505</v>
      </c>
      <c r="M13" t="s">
        <v>4971</v>
      </c>
      <c r="N13" t="s">
        <v>5188</v>
      </c>
      <c r="O13" t="s">
        <v>4260</v>
      </c>
      <c r="P13" t="s">
        <v>4061</v>
      </c>
      <c r="Q13">
        <v>1</v>
      </c>
    </row>
    <row r="14" spans="2:17" x14ac:dyDescent="0.3">
      <c r="B14">
        <v>125</v>
      </c>
      <c r="C14">
        <v>179</v>
      </c>
      <c r="D14">
        <v>1</v>
      </c>
      <c r="F14" t="str">
        <f t="shared" si="0"/>
        <v>125</v>
      </c>
      <c r="G14" t="str">
        <f t="shared" si="1"/>
        <v>179</v>
      </c>
      <c r="H14">
        <f t="shared" si="2"/>
        <v>0</v>
      </c>
      <c r="I14">
        <f t="shared" si="3"/>
        <v>0</v>
      </c>
      <c r="J14">
        <v>1</v>
      </c>
      <c r="K14">
        <f t="shared" si="4"/>
        <v>0</v>
      </c>
      <c r="L14" t="s">
        <v>4493</v>
      </c>
      <c r="M14" t="s">
        <v>4971</v>
      </c>
      <c r="N14" t="s">
        <v>5006</v>
      </c>
      <c r="O14" t="s">
        <v>4260</v>
      </c>
      <c r="P14" t="s">
        <v>4215</v>
      </c>
      <c r="Q14">
        <v>1</v>
      </c>
    </row>
    <row r="15" spans="2:17" x14ac:dyDescent="0.3">
      <c r="B15">
        <v>126</v>
      </c>
      <c r="C15">
        <v>176</v>
      </c>
      <c r="D15">
        <v>0</v>
      </c>
      <c r="F15" t="str">
        <f t="shared" si="0"/>
        <v>126</v>
      </c>
      <c r="G15" t="str">
        <f t="shared" si="1"/>
        <v>150</v>
      </c>
      <c r="H15">
        <f t="shared" si="2"/>
        <v>0</v>
      </c>
      <c r="I15">
        <f t="shared" si="3"/>
        <v>26</v>
      </c>
      <c r="J15">
        <v>0</v>
      </c>
      <c r="K15">
        <f t="shared" si="4"/>
        <v>0</v>
      </c>
      <c r="L15" t="s">
        <v>4491</v>
      </c>
      <c r="M15" t="s">
        <v>4972</v>
      </c>
      <c r="N15" t="s">
        <v>4982</v>
      </c>
      <c r="O15" t="s">
        <v>4045</v>
      </c>
      <c r="P15" t="s">
        <v>4146</v>
      </c>
      <c r="Q15">
        <v>0</v>
      </c>
    </row>
    <row r="16" spans="2:17" x14ac:dyDescent="0.3">
      <c r="B16">
        <v>129</v>
      </c>
      <c r="C16">
        <v>180</v>
      </c>
      <c r="D16">
        <v>0</v>
      </c>
      <c r="F16" t="str">
        <f t="shared" si="0"/>
        <v>126</v>
      </c>
      <c r="G16" t="str">
        <f t="shared" si="1"/>
        <v>176</v>
      </c>
      <c r="H16">
        <f t="shared" si="2"/>
        <v>3</v>
      </c>
      <c r="I16">
        <f t="shared" si="3"/>
        <v>4</v>
      </c>
      <c r="J16">
        <v>0</v>
      </c>
      <c r="K16">
        <f t="shared" si="4"/>
        <v>0</v>
      </c>
      <c r="L16" t="s">
        <v>4469</v>
      </c>
      <c r="M16" t="s">
        <v>4972</v>
      </c>
      <c r="N16" t="s">
        <v>5005</v>
      </c>
      <c r="O16" t="s">
        <v>4045</v>
      </c>
      <c r="P16" t="s">
        <v>4124</v>
      </c>
      <c r="Q16">
        <v>0</v>
      </c>
    </row>
    <row r="17" spans="2:17" x14ac:dyDescent="0.3">
      <c r="B17">
        <v>130</v>
      </c>
      <c r="C17">
        <v>102</v>
      </c>
      <c r="D17">
        <v>0</v>
      </c>
      <c r="F17" t="str">
        <f t="shared" si="0"/>
        <v>129</v>
      </c>
      <c r="G17" t="str">
        <f t="shared" si="1"/>
        <v>180</v>
      </c>
      <c r="H17">
        <f t="shared" si="2"/>
        <v>1</v>
      </c>
      <c r="I17">
        <f t="shared" si="3"/>
        <v>-78</v>
      </c>
      <c r="J17">
        <v>0</v>
      </c>
      <c r="K17">
        <f t="shared" si="4"/>
        <v>0</v>
      </c>
      <c r="L17" t="s">
        <v>4475</v>
      </c>
      <c r="M17" t="s">
        <v>4973</v>
      </c>
      <c r="N17" t="s">
        <v>5189</v>
      </c>
      <c r="O17" t="s">
        <v>4244</v>
      </c>
      <c r="P17" t="s">
        <v>4066</v>
      </c>
      <c r="Q17">
        <v>0</v>
      </c>
    </row>
    <row r="18" spans="2:17" x14ac:dyDescent="0.3">
      <c r="B18">
        <v>130</v>
      </c>
      <c r="C18">
        <v>102</v>
      </c>
      <c r="D18">
        <v>0</v>
      </c>
      <c r="F18" t="str">
        <f t="shared" si="0"/>
        <v>129</v>
      </c>
      <c r="G18" t="str">
        <f t="shared" si="1"/>
        <v>25</v>
      </c>
      <c r="H18">
        <f t="shared" si="2"/>
        <v>1</v>
      </c>
      <c r="I18">
        <f t="shared" si="3"/>
        <v>77</v>
      </c>
      <c r="J18">
        <v>0</v>
      </c>
      <c r="K18">
        <f t="shared" si="4"/>
        <v>0</v>
      </c>
      <c r="L18" t="s">
        <v>4475</v>
      </c>
      <c r="M18" t="s">
        <v>4973</v>
      </c>
      <c r="N18" t="s">
        <v>5015</v>
      </c>
      <c r="O18" t="s">
        <v>4244</v>
      </c>
      <c r="P18" t="s">
        <v>4269</v>
      </c>
      <c r="Q18">
        <v>0</v>
      </c>
    </row>
    <row r="19" spans="2:17" x14ac:dyDescent="0.3">
      <c r="B19">
        <v>130</v>
      </c>
      <c r="C19">
        <v>108</v>
      </c>
      <c r="D19">
        <v>0</v>
      </c>
      <c r="F19" t="str">
        <f t="shared" si="0"/>
        <v>130</v>
      </c>
      <c r="G19" t="str">
        <f t="shared" si="1"/>
        <v>102</v>
      </c>
      <c r="H19">
        <f t="shared" si="2"/>
        <v>0</v>
      </c>
      <c r="I19">
        <f t="shared" si="3"/>
        <v>6</v>
      </c>
      <c r="J19">
        <v>0</v>
      </c>
      <c r="K19">
        <f t="shared" si="4"/>
        <v>0</v>
      </c>
      <c r="L19" t="s">
        <v>4465</v>
      </c>
      <c r="M19" t="s">
        <v>4974</v>
      </c>
      <c r="N19" t="s">
        <v>5187</v>
      </c>
      <c r="O19" t="s">
        <v>4243</v>
      </c>
      <c r="P19" t="s">
        <v>4036</v>
      </c>
      <c r="Q19">
        <v>0</v>
      </c>
    </row>
    <row r="20" spans="2:17" x14ac:dyDescent="0.3">
      <c r="B20">
        <v>130</v>
      </c>
      <c r="C20">
        <v>108</v>
      </c>
      <c r="D20">
        <v>0</v>
      </c>
      <c r="F20" t="str">
        <f t="shared" si="0"/>
        <v>130</v>
      </c>
      <c r="G20" t="str">
        <f t="shared" si="1"/>
        <v>102</v>
      </c>
      <c r="H20">
        <f t="shared" si="2"/>
        <v>0</v>
      </c>
      <c r="I20">
        <f t="shared" si="3"/>
        <v>6</v>
      </c>
      <c r="J20">
        <v>0</v>
      </c>
      <c r="K20">
        <f t="shared" si="4"/>
        <v>0</v>
      </c>
      <c r="L20" t="s">
        <v>4465</v>
      </c>
      <c r="M20" t="s">
        <v>4974</v>
      </c>
      <c r="N20" t="s">
        <v>5187</v>
      </c>
      <c r="O20" t="s">
        <v>4243</v>
      </c>
      <c r="P20" t="s">
        <v>4036</v>
      </c>
      <c r="Q20">
        <v>0</v>
      </c>
    </row>
    <row r="21" spans="2:17" x14ac:dyDescent="0.3">
      <c r="B21">
        <v>130</v>
      </c>
      <c r="C21">
        <v>132</v>
      </c>
      <c r="D21">
        <v>0</v>
      </c>
      <c r="F21" t="str">
        <f t="shared" si="0"/>
        <v>130</v>
      </c>
      <c r="G21" t="str">
        <f t="shared" si="1"/>
        <v>108</v>
      </c>
      <c r="H21">
        <f t="shared" si="2"/>
        <v>0</v>
      </c>
      <c r="I21">
        <f t="shared" si="3"/>
        <v>24</v>
      </c>
      <c r="J21">
        <v>0</v>
      </c>
      <c r="K21">
        <f t="shared" si="4"/>
        <v>0</v>
      </c>
      <c r="L21" t="s">
        <v>4478</v>
      </c>
      <c r="M21" t="s">
        <v>4974</v>
      </c>
      <c r="N21" t="s">
        <v>4969</v>
      </c>
      <c r="O21" t="s">
        <v>4243</v>
      </c>
      <c r="P21" t="s">
        <v>4011</v>
      </c>
      <c r="Q21">
        <v>0</v>
      </c>
    </row>
    <row r="22" spans="2:17" x14ac:dyDescent="0.3">
      <c r="B22">
        <v>130</v>
      </c>
      <c r="C22">
        <v>132</v>
      </c>
      <c r="D22">
        <v>0</v>
      </c>
      <c r="F22" t="str">
        <f t="shared" si="0"/>
        <v>130</v>
      </c>
      <c r="G22" t="str">
        <f t="shared" si="1"/>
        <v>108</v>
      </c>
      <c r="H22">
        <f t="shared" si="2"/>
        <v>0</v>
      </c>
      <c r="I22">
        <f t="shared" si="3"/>
        <v>24</v>
      </c>
      <c r="J22">
        <v>0</v>
      </c>
      <c r="K22">
        <f t="shared" si="4"/>
        <v>0</v>
      </c>
      <c r="L22" t="s">
        <v>4478</v>
      </c>
      <c r="M22" t="s">
        <v>4974</v>
      </c>
      <c r="N22" t="s">
        <v>4969</v>
      </c>
      <c r="O22" t="s">
        <v>4243</v>
      </c>
      <c r="P22" t="s">
        <v>4011</v>
      </c>
      <c r="Q22">
        <v>0</v>
      </c>
    </row>
    <row r="23" spans="2:17" x14ac:dyDescent="0.3">
      <c r="B23">
        <v>130</v>
      </c>
      <c r="C23">
        <v>162</v>
      </c>
      <c r="D23">
        <v>1</v>
      </c>
      <c r="F23" t="str">
        <f t="shared" si="0"/>
        <v>130</v>
      </c>
      <c r="G23" t="str">
        <f t="shared" si="1"/>
        <v>132</v>
      </c>
      <c r="H23">
        <f t="shared" si="2"/>
        <v>0</v>
      </c>
      <c r="I23">
        <f t="shared" si="3"/>
        <v>30</v>
      </c>
      <c r="J23">
        <v>0</v>
      </c>
      <c r="K23">
        <f t="shared" si="4"/>
        <v>1</v>
      </c>
      <c r="L23" t="s">
        <v>4502</v>
      </c>
      <c r="M23" t="s">
        <v>4974</v>
      </c>
      <c r="N23" t="s">
        <v>4975</v>
      </c>
      <c r="O23" t="s">
        <v>4243</v>
      </c>
      <c r="P23" t="s">
        <v>4073</v>
      </c>
      <c r="Q23">
        <v>0</v>
      </c>
    </row>
    <row r="24" spans="2:17" x14ac:dyDescent="0.3">
      <c r="B24">
        <v>130</v>
      </c>
      <c r="C24">
        <v>167</v>
      </c>
      <c r="D24">
        <v>0</v>
      </c>
      <c r="F24" t="str">
        <f t="shared" si="0"/>
        <v>130</v>
      </c>
      <c r="G24" t="str">
        <f t="shared" si="1"/>
        <v>132</v>
      </c>
      <c r="H24">
        <f t="shared" si="2"/>
        <v>0</v>
      </c>
      <c r="I24">
        <f t="shared" si="3"/>
        <v>35</v>
      </c>
      <c r="J24">
        <v>0</v>
      </c>
      <c r="K24">
        <f t="shared" si="4"/>
        <v>0</v>
      </c>
      <c r="L24" t="s">
        <v>4630</v>
      </c>
      <c r="M24" t="s">
        <v>4974</v>
      </c>
      <c r="N24" t="s">
        <v>4975</v>
      </c>
      <c r="O24" t="s">
        <v>4243</v>
      </c>
      <c r="P24" t="s">
        <v>4073</v>
      </c>
      <c r="Q24">
        <v>0</v>
      </c>
    </row>
    <row r="25" spans="2:17" x14ac:dyDescent="0.3">
      <c r="B25">
        <v>130</v>
      </c>
      <c r="C25">
        <v>169</v>
      </c>
      <c r="D25">
        <v>1</v>
      </c>
      <c r="F25" t="str">
        <f t="shared" si="0"/>
        <v>130</v>
      </c>
      <c r="G25" t="str">
        <f t="shared" si="1"/>
        <v>167</v>
      </c>
      <c r="H25">
        <f t="shared" si="2"/>
        <v>0</v>
      </c>
      <c r="I25">
        <f t="shared" si="3"/>
        <v>2</v>
      </c>
      <c r="J25">
        <v>0</v>
      </c>
      <c r="K25">
        <f t="shared" si="4"/>
        <v>1</v>
      </c>
      <c r="L25" t="s">
        <v>4479</v>
      </c>
      <c r="M25" t="s">
        <v>4974</v>
      </c>
      <c r="N25" t="s">
        <v>4999</v>
      </c>
      <c r="O25" t="s">
        <v>4243</v>
      </c>
      <c r="P25" t="s">
        <v>4062</v>
      </c>
      <c r="Q25">
        <v>0</v>
      </c>
    </row>
    <row r="26" spans="2:17" x14ac:dyDescent="0.3">
      <c r="B26">
        <v>130</v>
      </c>
      <c r="C26">
        <v>179</v>
      </c>
      <c r="D26">
        <v>0</v>
      </c>
      <c r="F26" t="str">
        <f t="shared" si="0"/>
        <v>130</v>
      </c>
      <c r="G26" t="str">
        <f t="shared" si="1"/>
        <v>169</v>
      </c>
      <c r="H26">
        <f t="shared" si="2"/>
        <v>0</v>
      </c>
      <c r="I26">
        <f t="shared" si="3"/>
        <v>10</v>
      </c>
      <c r="J26">
        <v>1</v>
      </c>
      <c r="K26">
        <f t="shared" si="4"/>
        <v>-1</v>
      </c>
      <c r="L26" t="s">
        <v>4492</v>
      </c>
      <c r="M26" t="s">
        <v>4974</v>
      </c>
      <c r="N26" t="s">
        <v>5000</v>
      </c>
      <c r="O26" t="s">
        <v>4243</v>
      </c>
      <c r="P26" t="s">
        <v>4193</v>
      </c>
      <c r="Q26">
        <v>1</v>
      </c>
    </row>
    <row r="27" spans="2:17" x14ac:dyDescent="0.3">
      <c r="B27">
        <v>134</v>
      </c>
      <c r="C27">
        <v>132</v>
      </c>
      <c r="D27">
        <v>0</v>
      </c>
      <c r="F27" t="str">
        <f t="shared" si="0"/>
        <v>130</v>
      </c>
      <c r="G27" t="str">
        <f t="shared" si="1"/>
        <v>179</v>
      </c>
      <c r="H27">
        <f t="shared" si="2"/>
        <v>4</v>
      </c>
      <c r="I27">
        <f t="shared" si="3"/>
        <v>-47</v>
      </c>
      <c r="J27">
        <v>0</v>
      </c>
      <c r="K27">
        <f t="shared" si="4"/>
        <v>0</v>
      </c>
      <c r="L27" t="s">
        <v>4477</v>
      </c>
      <c r="M27" t="s">
        <v>4974</v>
      </c>
      <c r="N27" t="s">
        <v>5006</v>
      </c>
      <c r="O27" t="s">
        <v>4243</v>
      </c>
      <c r="P27" t="s">
        <v>4215</v>
      </c>
      <c r="Q27">
        <v>0</v>
      </c>
    </row>
    <row r="28" spans="2:17" x14ac:dyDescent="0.3">
      <c r="B28">
        <v>134</v>
      </c>
      <c r="C28">
        <v>132</v>
      </c>
      <c r="D28">
        <v>0</v>
      </c>
      <c r="F28" t="str">
        <f t="shared" si="0"/>
        <v>132</v>
      </c>
      <c r="G28" t="str">
        <f t="shared" si="1"/>
        <v>162</v>
      </c>
      <c r="H28">
        <f t="shared" si="2"/>
        <v>2</v>
      </c>
      <c r="I28">
        <f t="shared" si="3"/>
        <v>-30</v>
      </c>
      <c r="J28">
        <v>1</v>
      </c>
      <c r="K28">
        <f t="shared" si="4"/>
        <v>-1</v>
      </c>
      <c r="L28" t="s">
        <v>4477</v>
      </c>
      <c r="M28" t="s">
        <v>4975</v>
      </c>
      <c r="N28" t="s">
        <v>4990</v>
      </c>
      <c r="O28" t="s">
        <v>4073</v>
      </c>
      <c r="P28" t="s">
        <v>4217</v>
      </c>
      <c r="Q28">
        <v>1</v>
      </c>
    </row>
    <row r="29" spans="2:17" x14ac:dyDescent="0.3">
      <c r="B29">
        <v>134</v>
      </c>
      <c r="C29">
        <v>163</v>
      </c>
      <c r="D29">
        <v>1</v>
      </c>
      <c r="F29" t="str">
        <f t="shared" si="0"/>
        <v>134</v>
      </c>
      <c r="G29" t="str">
        <f t="shared" si="1"/>
        <v>132</v>
      </c>
      <c r="H29">
        <f t="shared" si="2"/>
        <v>0</v>
      </c>
      <c r="I29">
        <f t="shared" si="3"/>
        <v>31</v>
      </c>
      <c r="J29">
        <v>0</v>
      </c>
      <c r="K29">
        <f t="shared" si="4"/>
        <v>1</v>
      </c>
      <c r="L29" t="s">
        <v>4295</v>
      </c>
      <c r="M29" t="s">
        <v>4976</v>
      </c>
      <c r="N29" t="s">
        <v>4975</v>
      </c>
      <c r="O29" t="s">
        <v>4027</v>
      </c>
      <c r="P29" t="s">
        <v>4073</v>
      </c>
      <c r="Q29">
        <v>0</v>
      </c>
    </row>
    <row r="30" spans="2:17" x14ac:dyDescent="0.3">
      <c r="B30">
        <v>134</v>
      </c>
      <c r="C30">
        <v>172</v>
      </c>
      <c r="D30">
        <v>0</v>
      </c>
      <c r="F30" t="str">
        <f t="shared" si="0"/>
        <v>134</v>
      </c>
      <c r="G30" t="str">
        <f t="shared" si="1"/>
        <v>132</v>
      </c>
      <c r="H30">
        <f t="shared" si="2"/>
        <v>0</v>
      </c>
      <c r="I30">
        <f t="shared" si="3"/>
        <v>40</v>
      </c>
      <c r="J30">
        <v>0</v>
      </c>
      <c r="K30">
        <f t="shared" si="4"/>
        <v>0</v>
      </c>
      <c r="L30" t="s">
        <v>4480</v>
      </c>
      <c r="M30" t="s">
        <v>4976</v>
      </c>
      <c r="N30" t="s">
        <v>4975</v>
      </c>
      <c r="O30" t="s">
        <v>4027</v>
      </c>
      <c r="P30" t="s">
        <v>4073</v>
      </c>
      <c r="Q30">
        <v>0</v>
      </c>
    </row>
    <row r="31" spans="2:17" x14ac:dyDescent="0.3">
      <c r="B31">
        <v>135</v>
      </c>
      <c r="C31">
        <v>159</v>
      </c>
      <c r="D31">
        <v>0</v>
      </c>
      <c r="F31" t="str">
        <f t="shared" si="0"/>
        <v>134</v>
      </c>
      <c r="G31" t="str">
        <f t="shared" si="1"/>
        <v>163</v>
      </c>
      <c r="H31">
        <f t="shared" si="2"/>
        <v>1</v>
      </c>
      <c r="I31">
        <f t="shared" si="3"/>
        <v>-4</v>
      </c>
      <c r="J31">
        <v>1</v>
      </c>
      <c r="K31">
        <f t="shared" si="4"/>
        <v>-1</v>
      </c>
      <c r="L31" t="s">
        <v>4297</v>
      </c>
      <c r="M31" t="s">
        <v>4976</v>
      </c>
      <c r="N31" t="s">
        <v>4992</v>
      </c>
      <c r="O31" t="s">
        <v>4027</v>
      </c>
      <c r="P31" t="s">
        <v>4103</v>
      </c>
      <c r="Q31">
        <v>1</v>
      </c>
    </row>
    <row r="32" spans="2:17" x14ac:dyDescent="0.3">
      <c r="B32">
        <v>135</v>
      </c>
      <c r="C32">
        <v>176</v>
      </c>
      <c r="D32">
        <v>1</v>
      </c>
      <c r="F32" t="str">
        <f t="shared" si="0"/>
        <v>135</v>
      </c>
      <c r="G32" t="str">
        <f t="shared" si="1"/>
        <v>159</v>
      </c>
      <c r="H32">
        <f t="shared" si="2"/>
        <v>0</v>
      </c>
      <c r="I32">
        <f t="shared" si="3"/>
        <v>17</v>
      </c>
      <c r="J32">
        <v>0</v>
      </c>
      <c r="K32">
        <f t="shared" si="4"/>
        <v>1</v>
      </c>
      <c r="L32" t="s">
        <v>4474</v>
      </c>
      <c r="M32" t="s">
        <v>4977</v>
      </c>
      <c r="N32" t="s">
        <v>4988</v>
      </c>
      <c r="O32" t="s">
        <v>4116</v>
      </c>
      <c r="P32" t="s">
        <v>4130</v>
      </c>
      <c r="Q32">
        <v>0</v>
      </c>
    </row>
    <row r="33" spans="2:17" x14ac:dyDescent="0.3">
      <c r="B33">
        <v>136</v>
      </c>
      <c r="C33">
        <v>148</v>
      </c>
      <c r="D33">
        <v>0</v>
      </c>
      <c r="F33" t="str">
        <f t="shared" si="0"/>
        <v>136</v>
      </c>
      <c r="G33" t="str">
        <f t="shared" si="1"/>
        <v>148</v>
      </c>
      <c r="H33">
        <f t="shared" si="2"/>
        <v>0</v>
      </c>
      <c r="I33">
        <f t="shared" si="3"/>
        <v>0</v>
      </c>
      <c r="J33">
        <v>0</v>
      </c>
      <c r="K33">
        <f t="shared" si="4"/>
        <v>0</v>
      </c>
      <c r="L33" t="s">
        <v>4489</v>
      </c>
      <c r="M33" t="s">
        <v>4978</v>
      </c>
      <c r="N33" t="s">
        <v>4981</v>
      </c>
      <c r="O33" t="s">
        <v>4121</v>
      </c>
      <c r="P33" t="s">
        <v>4004</v>
      </c>
      <c r="Q33">
        <v>0</v>
      </c>
    </row>
    <row r="34" spans="2:17" x14ac:dyDescent="0.3">
      <c r="B34">
        <v>143</v>
      </c>
      <c r="C34">
        <v>148</v>
      </c>
      <c r="D34">
        <v>0</v>
      </c>
      <c r="F34" t="str">
        <f t="shared" si="0"/>
        <v>144</v>
      </c>
      <c r="G34" t="str">
        <f t="shared" si="1"/>
        <v>143</v>
      </c>
      <c r="H34">
        <f t="shared" si="2"/>
        <v>-1</v>
      </c>
      <c r="I34">
        <f t="shared" si="3"/>
        <v>5</v>
      </c>
      <c r="J34">
        <v>0</v>
      </c>
      <c r="K34">
        <f t="shared" si="4"/>
        <v>0</v>
      </c>
      <c r="L34" t="s">
        <v>4532</v>
      </c>
      <c r="M34" t="s">
        <v>4979</v>
      </c>
      <c r="N34" t="s">
        <v>5190</v>
      </c>
      <c r="O34" t="s">
        <v>4185</v>
      </c>
      <c r="P34" t="s">
        <v>4202</v>
      </c>
      <c r="Q34">
        <v>0</v>
      </c>
    </row>
    <row r="35" spans="2:17" x14ac:dyDescent="0.3">
      <c r="B35">
        <v>143</v>
      </c>
      <c r="C35">
        <v>148</v>
      </c>
      <c r="D35">
        <v>0</v>
      </c>
      <c r="F35" t="str">
        <f t="shared" si="0"/>
        <v>144</v>
      </c>
      <c r="G35" t="str">
        <f t="shared" si="1"/>
        <v>143</v>
      </c>
      <c r="H35">
        <f t="shared" si="2"/>
        <v>-1</v>
      </c>
      <c r="I35">
        <f t="shared" si="3"/>
        <v>5</v>
      </c>
      <c r="J35">
        <v>0</v>
      </c>
      <c r="K35">
        <f t="shared" si="4"/>
        <v>0</v>
      </c>
      <c r="L35" t="s">
        <v>4532</v>
      </c>
      <c r="M35" t="s">
        <v>4979</v>
      </c>
      <c r="N35" t="s">
        <v>5190</v>
      </c>
      <c r="O35" t="s">
        <v>4185</v>
      </c>
      <c r="P35" t="s">
        <v>4202</v>
      </c>
      <c r="Q35">
        <v>0</v>
      </c>
    </row>
    <row r="36" spans="2:17" x14ac:dyDescent="0.3">
      <c r="B36">
        <v>144</v>
      </c>
      <c r="C36">
        <v>143</v>
      </c>
      <c r="D36">
        <v>0</v>
      </c>
      <c r="F36" t="str">
        <f t="shared" si="0"/>
        <v>147</v>
      </c>
      <c r="G36" t="str">
        <f t="shared" si="1"/>
        <v>1817</v>
      </c>
      <c r="H36">
        <f t="shared" si="2"/>
        <v>-3</v>
      </c>
      <c r="I36">
        <f t="shared" si="3"/>
        <v>-1674</v>
      </c>
      <c r="J36">
        <v>0</v>
      </c>
      <c r="K36">
        <f t="shared" si="4"/>
        <v>0</v>
      </c>
      <c r="L36" t="s">
        <v>4482</v>
      </c>
      <c r="M36" t="s">
        <v>4980</v>
      </c>
      <c r="N36" t="s">
        <v>5007</v>
      </c>
      <c r="O36" t="s">
        <v>4005</v>
      </c>
      <c r="P36" t="s">
        <v>4211</v>
      </c>
      <c r="Q36">
        <v>0</v>
      </c>
    </row>
    <row r="37" spans="2:17" x14ac:dyDescent="0.3">
      <c r="B37">
        <v>144</v>
      </c>
      <c r="C37">
        <v>143</v>
      </c>
      <c r="D37">
        <v>0</v>
      </c>
      <c r="F37" t="str">
        <f t="shared" si="0"/>
        <v>147</v>
      </c>
      <c r="G37" t="str">
        <f t="shared" si="1"/>
        <v>4727</v>
      </c>
      <c r="H37">
        <f t="shared" si="2"/>
        <v>-3</v>
      </c>
      <c r="I37">
        <f t="shared" si="3"/>
        <v>-4584</v>
      </c>
      <c r="J37">
        <v>0</v>
      </c>
      <c r="K37">
        <f t="shared" si="4"/>
        <v>0</v>
      </c>
      <c r="L37" t="s">
        <v>4482</v>
      </c>
      <c r="M37" t="s">
        <v>4980</v>
      </c>
      <c r="N37" t="s">
        <v>5084</v>
      </c>
      <c r="O37" t="s">
        <v>4005</v>
      </c>
      <c r="P37" t="s">
        <v>4135</v>
      </c>
      <c r="Q37">
        <v>0</v>
      </c>
    </row>
    <row r="38" spans="2:17" x14ac:dyDescent="0.3">
      <c r="B38">
        <v>147</v>
      </c>
      <c r="C38">
        <v>175</v>
      </c>
      <c r="D38">
        <v>0</v>
      </c>
      <c r="F38" t="str">
        <f t="shared" si="0"/>
        <v>148</v>
      </c>
      <c r="G38" t="str">
        <f t="shared" si="1"/>
        <v>143</v>
      </c>
      <c r="H38">
        <f t="shared" si="2"/>
        <v>-1</v>
      </c>
      <c r="I38">
        <f t="shared" si="3"/>
        <v>32</v>
      </c>
      <c r="J38">
        <v>0</v>
      </c>
      <c r="K38">
        <f t="shared" si="4"/>
        <v>0</v>
      </c>
      <c r="L38" t="s">
        <v>4508</v>
      </c>
      <c r="M38" t="s">
        <v>4981</v>
      </c>
      <c r="N38" t="s">
        <v>5190</v>
      </c>
      <c r="O38" t="s">
        <v>4004</v>
      </c>
      <c r="P38" t="s">
        <v>4202</v>
      </c>
      <c r="Q38">
        <v>0</v>
      </c>
    </row>
    <row r="39" spans="2:17" x14ac:dyDescent="0.3">
      <c r="B39">
        <v>147</v>
      </c>
      <c r="C39">
        <v>1817</v>
      </c>
      <c r="D39">
        <v>0</v>
      </c>
      <c r="F39" t="str">
        <f t="shared" si="0"/>
        <v>148</v>
      </c>
      <c r="G39" t="str">
        <f t="shared" si="1"/>
        <v>143</v>
      </c>
      <c r="H39">
        <f t="shared" si="2"/>
        <v>-1</v>
      </c>
      <c r="I39">
        <f t="shared" si="3"/>
        <v>1674</v>
      </c>
      <c r="J39">
        <v>0</v>
      </c>
      <c r="K39">
        <f t="shared" si="4"/>
        <v>0</v>
      </c>
      <c r="L39" t="s">
        <v>4488</v>
      </c>
      <c r="M39" t="s">
        <v>4981</v>
      </c>
      <c r="N39" t="s">
        <v>5190</v>
      </c>
      <c r="O39" t="s">
        <v>4004</v>
      </c>
      <c r="P39" t="s">
        <v>4202</v>
      </c>
      <c r="Q39">
        <v>0</v>
      </c>
    </row>
    <row r="40" spans="2:17" x14ac:dyDescent="0.3">
      <c r="B40">
        <v>147</v>
      </c>
      <c r="C40">
        <v>4727</v>
      </c>
      <c r="D40">
        <v>0</v>
      </c>
      <c r="F40" t="str">
        <f t="shared" si="0"/>
        <v>148</v>
      </c>
      <c r="G40" t="str">
        <f t="shared" si="1"/>
        <v>161</v>
      </c>
      <c r="H40">
        <f t="shared" si="2"/>
        <v>-1</v>
      </c>
      <c r="I40">
        <f t="shared" si="3"/>
        <v>4566</v>
      </c>
      <c r="J40">
        <v>1</v>
      </c>
      <c r="K40">
        <f t="shared" si="4"/>
        <v>-1</v>
      </c>
      <c r="L40" t="s">
        <v>4509</v>
      </c>
      <c r="M40" t="s">
        <v>4981</v>
      </c>
      <c r="N40" t="s">
        <v>5191</v>
      </c>
      <c r="O40" t="s">
        <v>4004</v>
      </c>
      <c r="P40" t="s">
        <v>4200</v>
      </c>
      <c r="Q40">
        <v>1</v>
      </c>
    </row>
    <row r="41" spans="2:17" x14ac:dyDescent="0.3">
      <c r="B41">
        <v>148</v>
      </c>
      <c r="C41">
        <v>161</v>
      </c>
      <c r="D41">
        <v>1</v>
      </c>
      <c r="F41" t="str">
        <f t="shared" si="0"/>
        <v>148</v>
      </c>
      <c r="G41" t="str">
        <f t="shared" si="1"/>
        <v>4781</v>
      </c>
      <c r="H41">
        <f t="shared" si="2"/>
        <v>0</v>
      </c>
      <c r="I41">
        <f t="shared" si="3"/>
        <v>-4620</v>
      </c>
      <c r="J41">
        <v>1</v>
      </c>
      <c r="K41">
        <f t="shared" si="4"/>
        <v>0</v>
      </c>
      <c r="L41" t="s">
        <v>4494</v>
      </c>
      <c r="M41" t="s">
        <v>4981</v>
      </c>
      <c r="N41" t="s">
        <v>5192</v>
      </c>
      <c r="O41" t="s">
        <v>4004</v>
      </c>
      <c r="P41" t="s">
        <v>4147</v>
      </c>
      <c r="Q41">
        <v>1</v>
      </c>
    </row>
    <row r="42" spans="2:17" x14ac:dyDescent="0.3">
      <c r="B42">
        <v>148</v>
      </c>
      <c r="C42">
        <v>4781</v>
      </c>
      <c r="D42">
        <v>1</v>
      </c>
      <c r="F42" t="str">
        <f t="shared" si="0"/>
        <v>150</v>
      </c>
      <c r="G42" t="str">
        <f t="shared" si="1"/>
        <v>151</v>
      </c>
      <c r="H42">
        <f t="shared" si="2"/>
        <v>-2</v>
      </c>
      <c r="I42">
        <f t="shared" si="3"/>
        <v>4630</v>
      </c>
      <c r="J42">
        <v>0</v>
      </c>
      <c r="K42">
        <f t="shared" si="4"/>
        <v>1</v>
      </c>
      <c r="L42" t="s">
        <v>4485</v>
      </c>
      <c r="M42" t="s">
        <v>4982</v>
      </c>
      <c r="N42" t="s">
        <v>4983</v>
      </c>
      <c r="O42" t="s">
        <v>4146</v>
      </c>
      <c r="P42" t="s">
        <v>4206</v>
      </c>
      <c r="Q42">
        <v>0</v>
      </c>
    </row>
    <row r="43" spans="2:17" x14ac:dyDescent="0.3">
      <c r="B43">
        <v>150</v>
      </c>
      <c r="C43">
        <v>126</v>
      </c>
      <c r="D43">
        <v>0</v>
      </c>
      <c r="F43" t="str">
        <f t="shared" si="0"/>
        <v>150</v>
      </c>
      <c r="G43" t="str">
        <f t="shared" si="1"/>
        <v>178</v>
      </c>
      <c r="H43">
        <f t="shared" si="2"/>
        <v>0</v>
      </c>
      <c r="I43">
        <f t="shared" si="3"/>
        <v>-52</v>
      </c>
      <c r="J43">
        <v>1</v>
      </c>
      <c r="K43">
        <f t="shared" si="4"/>
        <v>-1</v>
      </c>
      <c r="L43" t="s">
        <v>4490</v>
      </c>
      <c r="M43" t="s">
        <v>4982</v>
      </c>
      <c r="N43" t="s">
        <v>5188</v>
      </c>
      <c r="O43" t="s">
        <v>4146</v>
      </c>
      <c r="P43" t="s">
        <v>4061</v>
      </c>
      <c r="Q43">
        <v>1</v>
      </c>
    </row>
    <row r="44" spans="2:17" x14ac:dyDescent="0.3">
      <c r="B44">
        <v>150</v>
      </c>
      <c r="C44">
        <v>151</v>
      </c>
      <c r="D44">
        <v>0</v>
      </c>
      <c r="F44" t="str">
        <f t="shared" si="0"/>
        <v>151</v>
      </c>
      <c r="G44" t="str">
        <f t="shared" si="1"/>
        <v>123</v>
      </c>
      <c r="H44">
        <f t="shared" si="2"/>
        <v>-1</v>
      </c>
      <c r="I44">
        <f t="shared" si="3"/>
        <v>28</v>
      </c>
      <c r="J44">
        <v>0</v>
      </c>
      <c r="K44">
        <f t="shared" si="4"/>
        <v>0</v>
      </c>
      <c r="L44" t="s">
        <v>4298</v>
      </c>
      <c r="M44" t="s">
        <v>4983</v>
      </c>
      <c r="N44" t="s">
        <v>4970</v>
      </c>
      <c r="O44" t="s">
        <v>4206</v>
      </c>
      <c r="P44" t="s">
        <v>4089</v>
      </c>
      <c r="Q44">
        <v>0</v>
      </c>
    </row>
    <row r="45" spans="2:17" x14ac:dyDescent="0.3">
      <c r="B45">
        <v>151</v>
      </c>
      <c r="C45">
        <v>123</v>
      </c>
      <c r="D45">
        <v>0</v>
      </c>
      <c r="F45" t="str">
        <f t="shared" si="0"/>
        <v>153</v>
      </c>
      <c r="G45" t="str">
        <f t="shared" si="1"/>
        <v>173</v>
      </c>
      <c r="H45">
        <f t="shared" si="2"/>
        <v>-2</v>
      </c>
      <c r="I45">
        <f t="shared" si="3"/>
        <v>-50</v>
      </c>
      <c r="J45">
        <v>0</v>
      </c>
      <c r="K45">
        <f t="shared" si="4"/>
        <v>0</v>
      </c>
      <c r="L45" t="s">
        <v>4476</v>
      </c>
      <c r="M45" t="s">
        <v>4984</v>
      </c>
      <c r="N45" t="s">
        <v>5003</v>
      </c>
      <c r="O45" t="s">
        <v>4284</v>
      </c>
      <c r="P45" t="s">
        <v>4046</v>
      </c>
      <c r="Q45">
        <v>0</v>
      </c>
    </row>
    <row r="46" spans="2:17" x14ac:dyDescent="0.3">
      <c r="B46">
        <v>153</v>
      </c>
      <c r="C46">
        <v>173</v>
      </c>
      <c r="D46">
        <v>0</v>
      </c>
      <c r="F46" t="str">
        <f t="shared" si="0"/>
        <v>155</v>
      </c>
      <c r="G46" t="str">
        <f t="shared" si="1"/>
        <v>166</v>
      </c>
      <c r="H46">
        <f t="shared" si="2"/>
        <v>-2</v>
      </c>
      <c r="I46">
        <f t="shared" si="3"/>
        <v>7</v>
      </c>
      <c r="J46">
        <v>0</v>
      </c>
      <c r="K46">
        <f t="shared" si="4"/>
        <v>0</v>
      </c>
      <c r="L46" t="s">
        <v>4496</v>
      </c>
      <c r="M46" t="s">
        <v>4985</v>
      </c>
      <c r="N46" t="s">
        <v>4997</v>
      </c>
      <c r="O46" t="s">
        <v>4053</v>
      </c>
      <c r="P46" t="s">
        <v>4064</v>
      </c>
      <c r="Q46">
        <v>0</v>
      </c>
    </row>
    <row r="47" spans="2:17" x14ac:dyDescent="0.3">
      <c r="B47">
        <v>155</v>
      </c>
      <c r="C47">
        <v>166</v>
      </c>
      <c r="D47">
        <v>0</v>
      </c>
      <c r="F47" t="str">
        <f t="shared" si="0"/>
        <v>156</v>
      </c>
      <c r="G47" t="str">
        <f t="shared" si="1"/>
        <v>176</v>
      </c>
      <c r="H47">
        <f t="shared" si="2"/>
        <v>-1</v>
      </c>
      <c r="I47">
        <f t="shared" si="3"/>
        <v>-10</v>
      </c>
      <c r="J47">
        <v>0</v>
      </c>
      <c r="K47">
        <f t="shared" si="4"/>
        <v>0</v>
      </c>
      <c r="L47" t="s">
        <v>4534</v>
      </c>
      <c r="M47" t="s">
        <v>4986</v>
      </c>
      <c r="N47" t="s">
        <v>5005</v>
      </c>
      <c r="O47" t="s">
        <v>4232</v>
      </c>
      <c r="P47" t="s">
        <v>4124</v>
      </c>
      <c r="Q47">
        <v>0</v>
      </c>
    </row>
    <row r="48" spans="2:17" x14ac:dyDescent="0.3">
      <c r="B48">
        <v>157</v>
      </c>
      <c r="C48">
        <v>153</v>
      </c>
      <c r="D48">
        <v>0</v>
      </c>
      <c r="F48" t="str">
        <f t="shared" si="0"/>
        <v>157</v>
      </c>
      <c r="G48" t="str">
        <f t="shared" si="1"/>
        <v>153</v>
      </c>
      <c r="H48">
        <f t="shared" si="2"/>
        <v>0</v>
      </c>
      <c r="I48">
        <f t="shared" si="3"/>
        <v>0</v>
      </c>
      <c r="J48">
        <v>0</v>
      </c>
      <c r="K48">
        <f t="shared" si="4"/>
        <v>0</v>
      </c>
      <c r="L48" t="s">
        <v>4495</v>
      </c>
      <c r="M48" t="s">
        <v>4987</v>
      </c>
      <c r="N48" t="s">
        <v>4984</v>
      </c>
      <c r="O48" t="s">
        <v>4132</v>
      </c>
      <c r="P48" t="s">
        <v>4284</v>
      </c>
      <c r="Q48">
        <v>0</v>
      </c>
    </row>
    <row r="49" spans="2:17" x14ac:dyDescent="0.3">
      <c r="B49">
        <v>159</v>
      </c>
      <c r="C49">
        <v>136</v>
      </c>
      <c r="D49">
        <v>0</v>
      </c>
      <c r="F49" t="str">
        <f t="shared" si="0"/>
        <v>159</v>
      </c>
      <c r="G49" t="str">
        <f t="shared" si="1"/>
        <v>136</v>
      </c>
      <c r="H49">
        <f t="shared" si="2"/>
        <v>0</v>
      </c>
      <c r="I49">
        <f t="shared" si="3"/>
        <v>0</v>
      </c>
      <c r="J49">
        <v>0</v>
      </c>
      <c r="K49">
        <f t="shared" si="4"/>
        <v>0</v>
      </c>
      <c r="L49" t="s">
        <v>4504</v>
      </c>
      <c r="M49" t="s">
        <v>4988</v>
      </c>
      <c r="N49" t="s">
        <v>4978</v>
      </c>
      <c r="O49" t="s">
        <v>4130</v>
      </c>
      <c r="P49" t="s">
        <v>4121</v>
      </c>
      <c r="Q49">
        <v>0</v>
      </c>
    </row>
    <row r="50" spans="2:17" x14ac:dyDescent="0.3">
      <c r="B50">
        <v>160</v>
      </c>
      <c r="C50">
        <v>142</v>
      </c>
      <c r="D50">
        <v>1</v>
      </c>
      <c r="F50" t="str">
        <f t="shared" si="0"/>
        <v>160</v>
      </c>
      <c r="G50" t="str">
        <f t="shared" si="1"/>
        <v>142</v>
      </c>
      <c r="H50">
        <f t="shared" si="2"/>
        <v>0</v>
      </c>
      <c r="I50">
        <f t="shared" si="3"/>
        <v>0</v>
      </c>
      <c r="J50">
        <v>1</v>
      </c>
      <c r="K50">
        <f t="shared" si="4"/>
        <v>0</v>
      </c>
      <c r="L50" t="s">
        <v>4499</v>
      </c>
      <c r="M50" t="s">
        <v>4989</v>
      </c>
      <c r="N50" t="s">
        <v>5193</v>
      </c>
      <c r="O50" t="s">
        <v>4199</v>
      </c>
      <c r="P50" t="s">
        <v>4184</v>
      </c>
      <c r="Q50">
        <v>1</v>
      </c>
    </row>
    <row r="51" spans="2:17" x14ac:dyDescent="0.3">
      <c r="B51">
        <v>162</v>
      </c>
      <c r="C51">
        <v>132</v>
      </c>
      <c r="D51">
        <v>1</v>
      </c>
      <c r="F51" t="str">
        <f t="shared" si="0"/>
        <v>162</v>
      </c>
      <c r="G51" t="str">
        <f t="shared" si="1"/>
        <v>130</v>
      </c>
      <c r="H51">
        <f t="shared" si="2"/>
        <v>0</v>
      </c>
      <c r="I51">
        <f t="shared" si="3"/>
        <v>2</v>
      </c>
      <c r="J51">
        <v>1</v>
      </c>
      <c r="K51">
        <f t="shared" si="4"/>
        <v>0</v>
      </c>
      <c r="L51" t="s">
        <v>4503</v>
      </c>
      <c r="M51" t="s">
        <v>4990</v>
      </c>
      <c r="N51" t="s">
        <v>4974</v>
      </c>
      <c r="O51" t="s">
        <v>4217</v>
      </c>
      <c r="P51" t="s">
        <v>4243</v>
      </c>
      <c r="Q51">
        <v>1</v>
      </c>
    </row>
    <row r="52" spans="2:17" x14ac:dyDescent="0.3">
      <c r="B52">
        <v>1621</v>
      </c>
      <c r="C52">
        <v>1630</v>
      </c>
      <c r="D52">
        <v>0</v>
      </c>
      <c r="F52" t="str">
        <f t="shared" si="0"/>
        <v>1621</v>
      </c>
      <c r="G52" t="str">
        <f t="shared" si="1"/>
        <v>1630</v>
      </c>
      <c r="H52">
        <f t="shared" si="2"/>
        <v>0</v>
      </c>
      <c r="I52">
        <f t="shared" si="3"/>
        <v>0</v>
      </c>
      <c r="J52">
        <v>0</v>
      </c>
      <c r="K52">
        <f t="shared" si="4"/>
        <v>0</v>
      </c>
      <c r="L52" t="s">
        <v>4556</v>
      </c>
      <c r="M52" t="s">
        <v>4991</v>
      </c>
      <c r="N52" t="s">
        <v>4993</v>
      </c>
      <c r="O52" t="s">
        <v>4190</v>
      </c>
      <c r="P52" t="s">
        <v>4034</v>
      </c>
      <c r="Q52">
        <v>0</v>
      </c>
    </row>
    <row r="53" spans="2:17" x14ac:dyDescent="0.3">
      <c r="B53">
        <v>1621</v>
      </c>
      <c r="C53">
        <v>240</v>
      </c>
      <c r="D53">
        <v>0</v>
      </c>
      <c r="F53" t="str">
        <f t="shared" si="0"/>
        <v>1621</v>
      </c>
      <c r="G53" t="str">
        <f t="shared" si="1"/>
        <v>240</v>
      </c>
      <c r="H53">
        <f t="shared" si="2"/>
        <v>0</v>
      </c>
      <c r="I53">
        <f t="shared" si="3"/>
        <v>0</v>
      </c>
      <c r="J53">
        <v>0</v>
      </c>
      <c r="K53">
        <f t="shared" si="4"/>
        <v>0</v>
      </c>
      <c r="L53" t="s">
        <v>4355</v>
      </c>
      <c r="M53" t="s">
        <v>4991</v>
      </c>
      <c r="N53" t="s">
        <v>5194</v>
      </c>
      <c r="O53" t="s">
        <v>4190</v>
      </c>
      <c r="P53" t="s">
        <v>4239</v>
      </c>
      <c r="Q53">
        <v>0</v>
      </c>
    </row>
    <row r="54" spans="2:17" x14ac:dyDescent="0.3">
      <c r="B54">
        <v>163</v>
      </c>
      <c r="C54">
        <v>132</v>
      </c>
      <c r="D54">
        <v>1</v>
      </c>
      <c r="F54" t="str">
        <f t="shared" si="0"/>
        <v>163</v>
      </c>
      <c r="G54" t="str">
        <f t="shared" si="1"/>
        <v>132</v>
      </c>
      <c r="H54">
        <f t="shared" si="2"/>
        <v>0</v>
      </c>
      <c r="I54">
        <f t="shared" si="3"/>
        <v>0</v>
      </c>
      <c r="J54">
        <v>1</v>
      </c>
      <c r="K54">
        <f t="shared" si="4"/>
        <v>0</v>
      </c>
      <c r="L54" t="s">
        <v>4500</v>
      </c>
      <c r="M54" t="s">
        <v>4992</v>
      </c>
      <c r="N54" t="s">
        <v>4975</v>
      </c>
      <c r="O54" t="s">
        <v>4103</v>
      </c>
      <c r="P54" t="s">
        <v>4073</v>
      </c>
      <c r="Q54">
        <v>1</v>
      </c>
    </row>
    <row r="55" spans="2:17" x14ac:dyDescent="0.3">
      <c r="B55">
        <v>1630</v>
      </c>
      <c r="C55">
        <v>1638</v>
      </c>
      <c r="D55">
        <v>1</v>
      </c>
      <c r="F55" t="str">
        <f t="shared" si="0"/>
        <v>1630</v>
      </c>
      <c r="G55" t="str">
        <f t="shared" si="1"/>
        <v>1638</v>
      </c>
      <c r="H55">
        <f t="shared" si="2"/>
        <v>0</v>
      </c>
      <c r="I55">
        <f t="shared" si="3"/>
        <v>0</v>
      </c>
      <c r="J55">
        <v>1</v>
      </c>
      <c r="K55">
        <f t="shared" si="4"/>
        <v>0</v>
      </c>
      <c r="L55" t="s">
        <v>4617</v>
      </c>
      <c r="M55" t="s">
        <v>4993</v>
      </c>
      <c r="N55" t="s">
        <v>5195</v>
      </c>
      <c r="O55" t="s">
        <v>4034</v>
      </c>
      <c r="P55" t="s">
        <v>4161</v>
      </c>
      <c r="Q55">
        <v>1</v>
      </c>
    </row>
    <row r="56" spans="2:17" x14ac:dyDescent="0.3">
      <c r="B56">
        <v>1630</v>
      </c>
      <c r="C56">
        <v>1660</v>
      </c>
      <c r="D56">
        <v>0</v>
      </c>
      <c r="F56" t="str">
        <f t="shared" si="0"/>
        <v>1630</v>
      </c>
      <c r="G56" t="str">
        <f t="shared" si="1"/>
        <v>1660</v>
      </c>
      <c r="H56">
        <f t="shared" si="2"/>
        <v>0</v>
      </c>
      <c r="I56">
        <f t="shared" si="3"/>
        <v>0</v>
      </c>
      <c r="J56">
        <v>0</v>
      </c>
      <c r="K56">
        <f t="shared" si="4"/>
        <v>0</v>
      </c>
      <c r="L56" t="s">
        <v>4559</v>
      </c>
      <c r="M56" t="s">
        <v>4993</v>
      </c>
      <c r="N56" t="s">
        <v>4998</v>
      </c>
      <c r="O56" t="s">
        <v>4034</v>
      </c>
      <c r="P56" t="s">
        <v>4021</v>
      </c>
      <c r="Q56">
        <v>0</v>
      </c>
    </row>
    <row r="57" spans="2:17" x14ac:dyDescent="0.3">
      <c r="B57">
        <v>1630</v>
      </c>
      <c r="C57">
        <v>1660</v>
      </c>
      <c r="D57">
        <v>0</v>
      </c>
      <c r="F57" t="str">
        <f t="shared" si="0"/>
        <v>1630</v>
      </c>
      <c r="G57" t="str">
        <f t="shared" si="1"/>
        <v>1660</v>
      </c>
      <c r="H57">
        <f t="shared" si="2"/>
        <v>0</v>
      </c>
      <c r="I57">
        <f t="shared" si="3"/>
        <v>0</v>
      </c>
      <c r="J57">
        <v>0</v>
      </c>
      <c r="K57">
        <f t="shared" si="4"/>
        <v>0</v>
      </c>
      <c r="L57" t="s">
        <v>4559</v>
      </c>
      <c r="M57" t="s">
        <v>4993</v>
      </c>
      <c r="N57" t="s">
        <v>4998</v>
      </c>
      <c r="O57" t="s">
        <v>4034</v>
      </c>
      <c r="P57" t="s">
        <v>4021</v>
      </c>
      <c r="Q57">
        <v>0</v>
      </c>
    </row>
    <row r="58" spans="2:17" x14ac:dyDescent="0.3">
      <c r="B58">
        <v>1631</v>
      </c>
      <c r="C58">
        <v>1632</v>
      </c>
      <c r="D58">
        <v>1</v>
      </c>
      <c r="F58" t="str">
        <f t="shared" si="0"/>
        <v>1631</v>
      </c>
      <c r="G58" t="str">
        <f t="shared" si="1"/>
        <v>1632</v>
      </c>
      <c r="H58">
        <f t="shared" si="2"/>
        <v>0</v>
      </c>
      <c r="I58">
        <f t="shared" si="3"/>
        <v>0</v>
      </c>
      <c r="J58">
        <v>1</v>
      </c>
      <c r="K58">
        <f t="shared" si="4"/>
        <v>0</v>
      </c>
      <c r="L58" t="s">
        <v>4619</v>
      </c>
      <c r="M58" t="s">
        <v>4994</v>
      </c>
      <c r="N58" t="s">
        <v>5196</v>
      </c>
      <c r="O58" t="s">
        <v>4096</v>
      </c>
      <c r="P58" t="s">
        <v>4283</v>
      </c>
      <c r="Q58">
        <v>1</v>
      </c>
    </row>
    <row r="59" spans="2:17" x14ac:dyDescent="0.3">
      <c r="B59">
        <v>1631</v>
      </c>
      <c r="C59">
        <v>9917</v>
      </c>
      <c r="D59">
        <v>0</v>
      </c>
      <c r="F59" t="str">
        <f t="shared" si="0"/>
        <v>1631</v>
      </c>
      <c r="G59" t="str">
        <f t="shared" si="1"/>
        <v>9917</v>
      </c>
      <c r="H59">
        <f t="shared" si="2"/>
        <v>0</v>
      </c>
      <c r="I59">
        <f t="shared" si="3"/>
        <v>0</v>
      </c>
      <c r="J59">
        <v>0</v>
      </c>
      <c r="K59">
        <f t="shared" si="4"/>
        <v>0</v>
      </c>
      <c r="L59" t="s">
        <v>4553</v>
      </c>
      <c r="M59" t="s">
        <v>4994</v>
      </c>
      <c r="N59" t="s">
        <v>5185</v>
      </c>
      <c r="O59" t="s">
        <v>4096</v>
      </c>
      <c r="P59" t="s">
        <v>4032</v>
      </c>
      <c r="Q59">
        <v>0</v>
      </c>
    </row>
    <row r="60" spans="2:17" x14ac:dyDescent="0.3">
      <c r="B60">
        <v>164</v>
      </c>
      <c r="C60">
        <v>172</v>
      </c>
      <c r="D60">
        <v>1</v>
      </c>
      <c r="F60" t="str">
        <f t="shared" si="0"/>
        <v>1640</v>
      </c>
      <c r="G60" t="str">
        <f t="shared" si="1"/>
        <v>1673</v>
      </c>
      <c r="H60">
        <f t="shared" si="2"/>
        <v>-1476</v>
      </c>
      <c r="I60">
        <f t="shared" si="3"/>
        <v>-1501</v>
      </c>
      <c r="J60">
        <v>1</v>
      </c>
      <c r="K60">
        <f t="shared" si="4"/>
        <v>0</v>
      </c>
      <c r="L60" t="s">
        <v>4501</v>
      </c>
      <c r="M60" t="s">
        <v>4995</v>
      </c>
      <c r="N60" t="s">
        <v>5197</v>
      </c>
      <c r="O60" t="s">
        <v>4033</v>
      </c>
      <c r="P60" t="s">
        <v>4237</v>
      </c>
      <c r="Q60">
        <v>1</v>
      </c>
    </row>
    <row r="61" spans="2:17" x14ac:dyDescent="0.3">
      <c r="B61">
        <v>165</v>
      </c>
      <c r="C61">
        <v>164</v>
      </c>
      <c r="D61">
        <v>1</v>
      </c>
      <c r="F61" t="str">
        <f t="shared" si="0"/>
        <v>165</v>
      </c>
      <c r="G61" t="str">
        <f t="shared" si="1"/>
        <v>164</v>
      </c>
      <c r="H61">
        <f t="shared" si="2"/>
        <v>0</v>
      </c>
      <c r="I61">
        <f t="shared" si="3"/>
        <v>0</v>
      </c>
      <c r="J61">
        <v>1</v>
      </c>
      <c r="K61">
        <f t="shared" si="4"/>
        <v>0</v>
      </c>
      <c r="L61" t="s">
        <v>4473</v>
      </c>
      <c r="M61" t="s">
        <v>4996</v>
      </c>
      <c r="N61" t="s">
        <v>5198</v>
      </c>
      <c r="O61" t="s">
        <v>4169</v>
      </c>
      <c r="P61" t="s">
        <v>4071</v>
      </c>
      <c r="Q61">
        <v>1</v>
      </c>
    </row>
    <row r="62" spans="2:17" x14ac:dyDescent="0.3">
      <c r="B62">
        <v>166</v>
      </c>
      <c r="C62">
        <v>58</v>
      </c>
      <c r="D62">
        <v>0</v>
      </c>
      <c r="F62" t="str">
        <f t="shared" si="0"/>
        <v>166</v>
      </c>
      <c r="G62" t="str">
        <f t="shared" si="1"/>
        <v>58</v>
      </c>
      <c r="H62">
        <f t="shared" si="2"/>
        <v>0</v>
      </c>
      <c r="I62">
        <f t="shared" si="3"/>
        <v>0</v>
      </c>
      <c r="J62">
        <v>0</v>
      </c>
      <c r="K62">
        <f t="shared" si="4"/>
        <v>0</v>
      </c>
      <c r="L62" t="s">
        <v>4353</v>
      </c>
      <c r="M62" t="s">
        <v>4997</v>
      </c>
      <c r="N62" t="s">
        <v>5114</v>
      </c>
      <c r="O62" t="s">
        <v>4064</v>
      </c>
      <c r="P62" t="s">
        <v>4234</v>
      </c>
      <c r="Q62">
        <v>0</v>
      </c>
    </row>
    <row r="63" spans="2:17" x14ac:dyDescent="0.3">
      <c r="B63">
        <v>1660</v>
      </c>
      <c r="C63">
        <v>1631</v>
      </c>
      <c r="D63">
        <v>0</v>
      </c>
      <c r="F63" t="str">
        <f t="shared" si="0"/>
        <v>1660</v>
      </c>
      <c r="G63" t="str">
        <f t="shared" si="1"/>
        <v>1631</v>
      </c>
      <c r="H63">
        <f t="shared" si="2"/>
        <v>0</v>
      </c>
      <c r="I63">
        <f t="shared" si="3"/>
        <v>0</v>
      </c>
      <c r="J63">
        <v>0</v>
      </c>
      <c r="K63">
        <f t="shared" si="4"/>
        <v>0</v>
      </c>
      <c r="L63" t="s">
        <v>4573</v>
      </c>
      <c r="M63" t="s">
        <v>4998</v>
      </c>
      <c r="N63" t="s">
        <v>4994</v>
      </c>
      <c r="O63" t="s">
        <v>4021</v>
      </c>
      <c r="P63" t="s">
        <v>4096</v>
      </c>
      <c r="Q63">
        <v>0</v>
      </c>
    </row>
    <row r="64" spans="2:17" x14ac:dyDescent="0.3">
      <c r="B64">
        <v>1660</v>
      </c>
      <c r="C64">
        <v>1636</v>
      </c>
      <c r="D64">
        <v>1</v>
      </c>
      <c r="F64" t="str">
        <f t="shared" si="0"/>
        <v>1660</v>
      </c>
      <c r="G64" t="str">
        <f t="shared" si="1"/>
        <v>1636</v>
      </c>
      <c r="H64">
        <f t="shared" si="2"/>
        <v>0</v>
      </c>
      <c r="I64">
        <f t="shared" si="3"/>
        <v>0</v>
      </c>
      <c r="J64">
        <v>1</v>
      </c>
      <c r="K64">
        <f t="shared" si="4"/>
        <v>0</v>
      </c>
      <c r="L64" t="s">
        <v>4618</v>
      </c>
      <c r="M64" t="s">
        <v>4998</v>
      </c>
      <c r="N64" t="s">
        <v>5199</v>
      </c>
      <c r="O64" t="s">
        <v>4021</v>
      </c>
      <c r="P64" t="s">
        <v>4105</v>
      </c>
      <c r="Q64">
        <v>1</v>
      </c>
    </row>
    <row r="65" spans="2:17" x14ac:dyDescent="0.3">
      <c r="B65">
        <v>167</v>
      </c>
      <c r="C65">
        <v>155</v>
      </c>
      <c r="D65">
        <v>0</v>
      </c>
      <c r="F65" t="str">
        <f t="shared" si="0"/>
        <v>167</v>
      </c>
      <c r="G65" t="str">
        <f t="shared" si="1"/>
        <v>155</v>
      </c>
      <c r="H65">
        <f t="shared" si="2"/>
        <v>0</v>
      </c>
      <c r="I65">
        <f t="shared" si="3"/>
        <v>0</v>
      </c>
      <c r="J65">
        <v>0</v>
      </c>
      <c r="K65">
        <f t="shared" si="4"/>
        <v>0</v>
      </c>
      <c r="L65" t="s">
        <v>4535</v>
      </c>
      <c r="M65" t="s">
        <v>4999</v>
      </c>
      <c r="N65" t="s">
        <v>4985</v>
      </c>
      <c r="O65" t="s">
        <v>4062</v>
      </c>
      <c r="P65" t="s">
        <v>4053</v>
      </c>
      <c r="Q65">
        <v>0</v>
      </c>
    </row>
    <row r="66" spans="2:17" x14ac:dyDescent="0.3">
      <c r="B66">
        <v>167</v>
      </c>
      <c r="C66">
        <v>169</v>
      </c>
      <c r="D66">
        <v>1</v>
      </c>
      <c r="F66" t="str">
        <f t="shared" ref="F66:F129" si="5">MID(M66,1,FIND(")_",M66,1)-1)</f>
        <v>169</v>
      </c>
      <c r="G66" t="str">
        <f t="shared" ref="G66:G129" si="6">MID(N66,1,FIND(")_",N66,1)-1)</f>
        <v>167</v>
      </c>
      <c r="H66">
        <f t="shared" si="2"/>
        <v>-2</v>
      </c>
      <c r="I66">
        <f t="shared" si="3"/>
        <v>2</v>
      </c>
      <c r="J66">
        <v>1</v>
      </c>
      <c r="K66">
        <f t="shared" si="4"/>
        <v>0</v>
      </c>
      <c r="L66" t="s">
        <v>4507</v>
      </c>
      <c r="M66" t="s">
        <v>5000</v>
      </c>
      <c r="N66" t="s">
        <v>4999</v>
      </c>
      <c r="O66" t="s">
        <v>4193</v>
      </c>
      <c r="P66" t="s">
        <v>4062</v>
      </c>
      <c r="Q66">
        <v>1</v>
      </c>
    </row>
    <row r="67" spans="2:17" x14ac:dyDescent="0.3">
      <c r="B67">
        <v>1673</v>
      </c>
      <c r="C67">
        <v>1640</v>
      </c>
      <c r="D67">
        <v>1</v>
      </c>
      <c r="F67" t="str">
        <f t="shared" si="5"/>
        <v>170</v>
      </c>
      <c r="G67" t="str">
        <f t="shared" si="6"/>
        <v>165</v>
      </c>
      <c r="H67">
        <f t="shared" ref="H67:H130" si="7">B67-F67</f>
        <v>1503</v>
      </c>
      <c r="I67">
        <f t="shared" ref="I67:I130" si="8">C67-G67</f>
        <v>1475</v>
      </c>
      <c r="J67">
        <v>1</v>
      </c>
      <c r="K67">
        <f t="shared" ref="K67:K130" si="9">D67-J67</f>
        <v>0</v>
      </c>
      <c r="L67" t="s">
        <v>4577</v>
      </c>
      <c r="M67" t="s">
        <v>5001</v>
      </c>
      <c r="N67" t="s">
        <v>4996</v>
      </c>
      <c r="O67" t="s">
        <v>4065</v>
      </c>
      <c r="P67" t="s">
        <v>4169</v>
      </c>
      <c r="Q67">
        <v>1</v>
      </c>
    </row>
    <row r="68" spans="2:17" x14ac:dyDescent="0.3">
      <c r="B68">
        <v>170</v>
      </c>
      <c r="C68">
        <v>165</v>
      </c>
      <c r="D68">
        <v>1</v>
      </c>
      <c r="F68" t="str">
        <f t="shared" si="5"/>
        <v>170</v>
      </c>
      <c r="G68" t="str">
        <f t="shared" si="6"/>
        <v>172</v>
      </c>
      <c r="H68">
        <f t="shared" si="7"/>
        <v>0</v>
      </c>
      <c r="I68">
        <f t="shared" si="8"/>
        <v>-7</v>
      </c>
      <c r="J68">
        <v>0</v>
      </c>
      <c r="K68">
        <f t="shared" si="9"/>
        <v>1</v>
      </c>
      <c r="L68" t="s">
        <v>4472</v>
      </c>
      <c r="M68" t="s">
        <v>5001</v>
      </c>
      <c r="N68" t="s">
        <v>5002</v>
      </c>
      <c r="O68" t="s">
        <v>4065</v>
      </c>
      <c r="P68" t="s">
        <v>4176</v>
      </c>
      <c r="Q68">
        <v>0</v>
      </c>
    </row>
    <row r="69" spans="2:17" x14ac:dyDescent="0.3">
      <c r="B69">
        <v>170</v>
      </c>
      <c r="C69">
        <v>172</v>
      </c>
      <c r="D69">
        <v>0</v>
      </c>
      <c r="F69" t="str">
        <f t="shared" si="5"/>
        <v>170</v>
      </c>
      <c r="G69" t="str">
        <f t="shared" si="6"/>
        <v>186</v>
      </c>
      <c r="H69">
        <f t="shared" si="7"/>
        <v>0</v>
      </c>
      <c r="I69">
        <f t="shared" si="8"/>
        <v>-14</v>
      </c>
      <c r="J69">
        <v>0</v>
      </c>
      <c r="K69">
        <f t="shared" si="9"/>
        <v>0</v>
      </c>
      <c r="L69" t="s">
        <v>4629</v>
      </c>
      <c r="M69" t="s">
        <v>5001</v>
      </c>
      <c r="N69" t="s">
        <v>5011</v>
      </c>
      <c r="O69" t="s">
        <v>4065</v>
      </c>
      <c r="P69" t="s">
        <v>4249</v>
      </c>
      <c r="Q69">
        <v>0</v>
      </c>
    </row>
    <row r="70" spans="2:17" x14ac:dyDescent="0.3">
      <c r="B70">
        <v>170</v>
      </c>
      <c r="C70">
        <v>186</v>
      </c>
      <c r="D70">
        <v>0</v>
      </c>
      <c r="F70" t="str">
        <f t="shared" si="5"/>
        <v>172</v>
      </c>
      <c r="G70" t="str">
        <f t="shared" si="6"/>
        <v>134</v>
      </c>
      <c r="H70">
        <f t="shared" si="7"/>
        <v>-2</v>
      </c>
      <c r="I70">
        <f t="shared" si="8"/>
        <v>52</v>
      </c>
      <c r="J70">
        <v>0</v>
      </c>
      <c r="K70">
        <f t="shared" si="9"/>
        <v>0</v>
      </c>
      <c r="L70" t="s">
        <v>4580</v>
      </c>
      <c r="M70" t="s">
        <v>5002</v>
      </c>
      <c r="N70" t="s">
        <v>4976</v>
      </c>
      <c r="O70" t="s">
        <v>4176</v>
      </c>
      <c r="P70" t="s">
        <v>4027</v>
      </c>
      <c r="Q70">
        <v>0</v>
      </c>
    </row>
    <row r="71" spans="2:17" x14ac:dyDescent="0.3">
      <c r="B71">
        <v>170</v>
      </c>
      <c r="C71">
        <v>585</v>
      </c>
      <c r="D71">
        <v>1</v>
      </c>
      <c r="F71" t="str">
        <f t="shared" si="5"/>
        <v>172</v>
      </c>
      <c r="G71" t="str">
        <f t="shared" si="6"/>
        <v>164</v>
      </c>
      <c r="H71">
        <f t="shared" si="7"/>
        <v>-2</v>
      </c>
      <c r="I71">
        <f t="shared" si="8"/>
        <v>421</v>
      </c>
      <c r="J71">
        <v>1</v>
      </c>
      <c r="K71">
        <f t="shared" si="9"/>
        <v>0</v>
      </c>
      <c r="L71" t="s">
        <v>4322</v>
      </c>
      <c r="M71" t="s">
        <v>5002</v>
      </c>
      <c r="N71" t="s">
        <v>5198</v>
      </c>
      <c r="O71" t="s">
        <v>4176</v>
      </c>
      <c r="P71" t="s">
        <v>4071</v>
      </c>
      <c r="Q71">
        <v>1</v>
      </c>
    </row>
    <row r="72" spans="2:17" x14ac:dyDescent="0.3">
      <c r="B72">
        <v>173</v>
      </c>
      <c r="C72">
        <v>156</v>
      </c>
      <c r="D72">
        <v>0</v>
      </c>
      <c r="F72" t="str">
        <f t="shared" si="5"/>
        <v>173</v>
      </c>
      <c r="G72" t="str">
        <f t="shared" si="6"/>
        <v>156</v>
      </c>
      <c r="H72">
        <f t="shared" si="7"/>
        <v>0</v>
      </c>
      <c r="I72">
        <f t="shared" si="8"/>
        <v>0</v>
      </c>
      <c r="J72">
        <v>0</v>
      </c>
      <c r="K72">
        <f t="shared" si="9"/>
        <v>0</v>
      </c>
      <c r="L72" t="s">
        <v>4497</v>
      </c>
      <c r="M72" t="s">
        <v>5003</v>
      </c>
      <c r="N72" t="s">
        <v>4986</v>
      </c>
      <c r="O72" t="s">
        <v>4046</v>
      </c>
      <c r="P72" t="s">
        <v>4232</v>
      </c>
      <c r="Q72">
        <v>0</v>
      </c>
    </row>
    <row r="73" spans="2:17" x14ac:dyDescent="0.3">
      <c r="B73">
        <v>175</v>
      </c>
      <c r="C73">
        <v>590</v>
      </c>
      <c r="D73">
        <v>0</v>
      </c>
      <c r="F73" t="str">
        <f t="shared" si="5"/>
        <v>175</v>
      </c>
      <c r="G73" t="str">
        <f t="shared" si="6"/>
        <v>147</v>
      </c>
      <c r="H73">
        <f t="shared" si="7"/>
        <v>0</v>
      </c>
      <c r="I73">
        <f t="shared" si="8"/>
        <v>443</v>
      </c>
      <c r="J73">
        <v>0</v>
      </c>
      <c r="K73">
        <f t="shared" si="9"/>
        <v>0</v>
      </c>
      <c r="L73" t="s">
        <v>4581</v>
      </c>
      <c r="M73" t="s">
        <v>5004</v>
      </c>
      <c r="N73" t="s">
        <v>4980</v>
      </c>
      <c r="O73" t="s">
        <v>4125</v>
      </c>
      <c r="P73" t="s">
        <v>4005</v>
      </c>
      <c r="Q73">
        <v>0</v>
      </c>
    </row>
    <row r="74" spans="2:17" x14ac:dyDescent="0.3">
      <c r="B74">
        <v>176</v>
      </c>
      <c r="C74">
        <v>156</v>
      </c>
      <c r="D74">
        <v>0</v>
      </c>
      <c r="F74" t="str">
        <f t="shared" si="5"/>
        <v>176</v>
      </c>
      <c r="G74" t="str">
        <f t="shared" si="6"/>
        <v>135</v>
      </c>
      <c r="H74">
        <f t="shared" si="7"/>
        <v>0</v>
      </c>
      <c r="I74">
        <f t="shared" si="8"/>
        <v>21</v>
      </c>
      <c r="J74">
        <v>1</v>
      </c>
      <c r="K74">
        <f t="shared" si="9"/>
        <v>-1</v>
      </c>
      <c r="L74" t="s">
        <v>4498</v>
      </c>
      <c r="M74" t="s">
        <v>5005</v>
      </c>
      <c r="N74" t="s">
        <v>4977</v>
      </c>
      <c r="O74" t="s">
        <v>4124</v>
      </c>
      <c r="P74" t="s">
        <v>4116</v>
      </c>
      <c r="Q74">
        <v>1</v>
      </c>
    </row>
    <row r="75" spans="2:17" x14ac:dyDescent="0.3">
      <c r="B75">
        <v>178</v>
      </c>
      <c r="C75">
        <v>150</v>
      </c>
      <c r="D75">
        <v>1</v>
      </c>
      <c r="F75" t="str">
        <f t="shared" si="5"/>
        <v>179</v>
      </c>
      <c r="G75" t="str">
        <f t="shared" si="6"/>
        <v>150</v>
      </c>
      <c r="H75">
        <f t="shared" si="7"/>
        <v>-1</v>
      </c>
      <c r="I75">
        <f t="shared" si="8"/>
        <v>0</v>
      </c>
      <c r="J75">
        <v>0</v>
      </c>
      <c r="K75">
        <f t="shared" si="9"/>
        <v>1</v>
      </c>
      <c r="L75" t="s">
        <v>4506</v>
      </c>
      <c r="M75" t="s">
        <v>5006</v>
      </c>
      <c r="N75" t="s">
        <v>4982</v>
      </c>
      <c r="O75" t="s">
        <v>4215</v>
      </c>
      <c r="P75" t="s">
        <v>4146</v>
      </c>
      <c r="Q75">
        <v>0</v>
      </c>
    </row>
    <row r="76" spans="2:17" x14ac:dyDescent="0.3">
      <c r="B76">
        <v>179</v>
      </c>
      <c r="C76">
        <v>150</v>
      </c>
      <c r="D76">
        <v>0</v>
      </c>
      <c r="F76" t="str">
        <f t="shared" si="5"/>
        <v>1817</v>
      </c>
      <c r="G76" t="str">
        <f t="shared" si="6"/>
        <v>1853</v>
      </c>
      <c r="H76">
        <f t="shared" si="7"/>
        <v>-1638</v>
      </c>
      <c r="I76">
        <f t="shared" si="8"/>
        <v>-1703</v>
      </c>
      <c r="J76">
        <v>0</v>
      </c>
      <c r="K76">
        <f t="shared" si="9"/>
        <v>0</v>
      </c>
      <c r="L76" t="s">
        <v>4631</v>
      </c>
      <c r="M76" t="s">
        <v>5007</v>
      </c>
      <c r="N76" t="s">
        <v>5010</v>
      </c>
      <c r="O76" t="s">
        <v>4211</v>
      </c>
      <c r="P76" t="s">
        <v>4052</v>
      </c>
      <c r="Q76">
        <v>0</v>
      </c>
    </row>
    <row r="77" spans="2:17" x14ac:dyDescent="0.3">
      <c r="B77">
        <v>180</v>
      </c>
      <c r="C77">
        <v>576</v>
      </c>
      <c r="D77">
        <v>0</v>
      </c>
      <c r="F77" t="str">
        <f t="shared" si="5"/>
        <v>1850</v>
      </c>
      <c r="G77" t="str">
        <f t="shared" si="6"/>
        <v>1817</v>
      </c>
      <c r="H77">
        <f t="shared" si="7"/>
        <v>-1670</v>
      </c>
      <c r="I77">
        <f t="shared" si="8"/>
        <v>-1241</v>
      </c>
      <c r="J77">
        <v>0</v>
      </c>
      <c r="K77">
        <f t="shared" si="9"/>
        <v>0</v>
      </c>
      <c r="L77" t="s">
        <v>4304</v>
      </c>
      <c r="M77" t="s">
        <v>5008</v>
      </c>
      <c r="N77" t="s">
        <v>5007</v>
      </c>
      <c r="O77" t="s">
        <v>4102</v>
      </c>
      <c r="P77" t="s">
        <v>4211</v>
      </c>
      <c r="Q77">
        <v>0</v>
      </c>
    </row>
    <row r="78" spans="2:17" x14ac:dyDescent="0.3">
      <c r="B78">
        <v>1850</v>
      </c>
      <c r="C78">
        <v>1817</v>
      </c>
      <c r="D78">
        <v>0</v>
      </c>
      <c r="F78" t="str">
        <f t="shared" si="5"/>
        <v>1851</v>
      </c>
      <c r="G78" t="str">
        <f t="shared" si="6"/>
        <v>1673</v>
      </c>
      <c r="H78">
        <f t="shared" si="7"/>
        <v>-1</v>
      </c>
      <c r="I78">
        <f t="shared" si="8"/>
        <v>144</v>
      </c>
      <c r="J78">
        <v>1</v>
      </c>
      <c r="K78">
        <f t="shared" si="9"/>
        <v>-1</v>
      </c>
      <c r="L78" t="s">
        <v>4594</v>
      </c>
      <c r="M78" t="s">
        <v>5009</v>
      </c>
      <c r="N78" t="s">
        <v>5197</v>
      </c>
      <c r="O78" t="s">
        <v>4101</v>
      </c>
      <c r="P78" t="s">
        <v>4237</v>
      </c>
      <c r="Q78">
        <v>1</v>
      </c>
    </row>
    <row r="79" spans="2:17" x14ac:dyDescent="0.3">
      <c r="B79">
        <v>1851</v>
      </c>
      <c r="C79">
        <v>1673</v>
      </c>
      <c r="D79">
        <v>1</v>
      </c>
      <c r="F79" t="str">
        <f t="shared" si="5"/>
        <v>1853</v>
      </c>
      <c r="G79" t="str">
        <f t="shared" si="6"/>
        <v>1852</v>
      </c>
      <c r="H79">
        <f t="shared" si="7"/>
        <v>-2</v>
      </c>
      <c r="I79">
        <f t="shared" si="8"/>
        <v>-179</v>
      </c>
      <c r="J79">
        <v>0</v>
      </c>
      <c r="K79">
        <f t="shared" si="9"/>
        <v>1</v>
      </c>
      <c r="L79" t="s">
        <v>4596</v>
      </c>
      <c r="M79" t="s">
        <v>5010</v>
      </c>
      <c r="N79" t="s">
        <v>5200</v>
      </c>
      <c r="O79" t="s">
        <v>4052</v>
      </c>
      <c r="P79" t="s">
        <v>4050</v>
      </c>
      <c r="Q79">
        <v>0</v>
      </c>
    </row>
    <row r="80" spans="2:17" x14ac:dyDescent="0.3">
      <c r="B80">
        <v>1852</v>
      </c>
      <c r="C80">
        <v>1853</v>
      </c>
      <c r="D80">
        <v>0</v>
      </c>
      <c r="F80" t="str">
        <f t="shared" si="5"/>
        <v>186</v>
      </c>
      <c r="G80" t="str">
        <f t="shared" si="6"/>
        <v>157</v>
      </c>
      <c r="H80">
        <f t="shared" si="7"/>
        <v>1666</v>
      </c>
      <c r="I80">
        <f t="shared" si="8"/>
        <v>1696</v>
      </c>
      <c r="J80">
        <v>0</v>
      </c>
      <c r="K80">
        <f t="shared" si="9"/>
        <v>0</v>
      </c>
      <c r="L80" t="s">
        <v>4568</v>
      </c>
      <c r="M80" t="s">
        <v>5011</v>
      </c>
      <c r="N80" t="s">
        <v>4987</v>
      </c>
      <c r="O80" t="s">
        <v>4249</v>
      </c>
      <c r="P80" t="s">
        <v>4132</v>
      </c>
      <c r="Q80">
        <v>0</v>
      </c>
    </row>
    <row r="81" spans="2:17" x14ac:dyDescent="0.3">
      <c r="B81">
        <v>1853</v>
      </c>
      <c r="C81">
        <v>1817</v>
      </c>
      <c r="D81">
        <v>0</v>
      </c>
      <c r="F81" t="str">
        <f t="shared" si="5"/>
        <v>214</v>
      </c>
      <c r="G81" t="str">
        <f t="shared" si="6"/>
        <v>220</v>
      </c>
      <c r="H81">
        <f t="shared" si="7"/>
        <v>1639</v>
      </c>
      <c r="I81">
        <f t="shared" si="8"/>
        <v>1597</v>
      </c>
      <c r="J81">
        <v>0</v>
      </c>
      <c r="K81">
        <f t="shared" si="9"/>
        <v>0</v>
      </c>
      <c r="L81" t="s">
        <v>4569</v>
      </c>
      <c r="M81" t="s">
        <v>5012</v>
      </c>
      <c r="N81" t="s">
        <v>5201</v>
      </c>
      <c r="O81" t="s">
        <v>4179</v>
      </c>
      <c r="P81" t="s">
        <v>4256</v>
      </c>
      <c r="Q81">
        <v>0</v>
      </c>
    </row>
    <row r="82" spans="2:17" x14ac:dyDescent="0.3">
      <c r="B82">
        <v>1853</v>
      </c>
      <c r="C82">
        <v>9917</v>
      </c>
      <c r="D82">
        <v>0</v>
      </c>
      <c r="F82" t="str">
        <f t="shared" si="5"/>
        <v>214</v>
      </c>
      <c r="G82" t="str">
        <f t="shared" si="6"/>
        <v>241</v>
      </c>
      <c r="H82">
        <f t="shared" si="7"/>
        <v>1639</v>
      </c>
      <c r="I82">
        <f t="shared" si="8"/>
        <v>9676</v>
      </c>
      <c r="J82">
        <v>0</v>
      </c>
      <c r="K82">
        <f t="shared" si="9"/>
        <v>0</v>
      </c>
      <c r="L82" t="s">
        <v>4570</v>
      </c>
      <c r="M82" t="s">
        <v>5012</v>
      </c>
      <c r="N82" t="s">
        <v>5014</v>
      </c>
      <c r="O82" t="s">
        <v>4179</v>
      </c>
      <c r="P82" t="s">
        <v>4238</v>
      </c>
      <c r="Q82">
        <v>0</v>
      </c>
    </row>
    <row r="83" spans="2:17" x14ac:dyDescent="0.3">
      <c r="B83">
        <v>186</v>
      </c>
      <c r="C83">
        <v>157</v>
      </c>
      <c r="D83">
        <v>0</v>
      </c>
      <c r="F83" t="str">
        <f t="shared" si="5"/>
        <v>222</v>
      </c>
      <c r="G83" t="str">
        <f t="shared" si="6"/>
        <v>220</v>
      </c>
      <c r="H83">
        <f t="shared" si="7"/>
        <v>-36</v>
      </c>
      <c r="I83">
        <f t="shared" si="8"/>
        <v>-63</v>
      </c>
      <c r="J83">
        <v>0</v>
      </c>
      <c r="K83">
        <f t="shared" si="9"/>
        <v>0</v>
      </c>
      <c r="L83" t="s">
        <v>4467</v>
      </c>
      <c r="M83" t="s">
        <v>5013</v>
      </c>
      <c r="N83" t="s">
        <v>5201</v>
      </c>
      <c r="O83" t="s">
        <v>4080</v>
      </c>
      <c r="P83" t="s">
        <v>4256</v>
      </c>
      <c r="Q83">
        <v>0</v>
      </c>
    </row>
    <row r="84" spans="2:17" x14ac:dyDescent="0.3">
      <c r="B84">
        <v>215</v>
      </c>
      <c r="C84">
        <v>241</v>
      </c>
      <c r="D84">
        <v>0</v>
      </c>
      <c r="F84" t="str">
        <f t="shared" si="5"/>
        <v>241</v>
      </c>
      <c r="G84" t="str">
        <f t="shared" si="6"/>
        <v>214</v>
      </c>
      <c r="H84">
        <f t="shared" si="7"/>
        <v>-26</v>
      </c>
      <c r="I84">
        <f t="shared" si="8"/>
        <v>27</v>
      </c>
      <c r="J84">
        <v>0</v>
      </c>
      <c r="K84">
        <f t="shared" si="9"/>
        <v>0</v>
      </c>
      <c r="L84" t="s">
        <v>4676</v>
      </c>
      <c r="M84" t="s">
        <v>5014</v>
      </c>
      <c r="N84" t="s">
        <v>5012</v>
      </c>
      <c r="O84" t="s">
        <v>4238</v>
      </c>
      <c r="P84" t="s">
        <v>4179</v>
      </c>
      <c r="Q84">
        <v>0</v>
      </c>
    </row>
    <row r="85" spans="2:17" x14ac:dyDescent="0.3">
      <c r="B85">
        <v>215</v>
      </c>
      <c r="C85">
        <v>241</v>
      </c>
      <c r="D85">
        <v>0</v>
      </c>
      <c r="F85" t="str">
        <f t="shared" si="5"/>
        <v>241</v>
      </c>
      <c r="G85" t="str">
        <f t="shared" si="6"/>
        <v>215</v>
      </c>
      <c r="H85">
        <f t="shared" si="7"/>
        <v>-26</v>
      </c>
      <c r="I85">
        <f t="shared" si="8"/>
        <v>26</v>
      </c>
      <c r="J85">
        <v>0</v>
      </c>
      <c r="K85">
        <f t="shared" si="9"/>
        <v>0</v>
      </c>
      <c r="L85" t="s">
        <v>4676</v>
      </c>
      <c r="M85" t="s">
        <v>5014</v>
      </c>
      <c r="N85" t="s">
        <v>5202</v>
      </c>
      <c r="O85" t="s">
        <v>4238</v>
      </c>
      <c r="P85" t="s">
        <v>4285</v>
      </c>
      <c r="Q85">
        <v>0</v>
      </c>
    </row>
    <row r="86" spans="2:17" x14ac:dyDescent="0.3">
      <c r="B86">
        <v>218</v>
      </c>
      <c r="C86">
        <v>981</v>
      </c>
      <c r="D86">
        <v>0</v>
      </c>
      <c r="F86" t="str">
        <f t="shared" si="5"/>
        <v>241</v>
      </c>
      <c r="G86" t="str">
        <f t="shared" si="6"/>
        <v>215</v>
      </c>
      <c r="H86">
        <f t="shared" si="7"/>
        <v>-23</v>
      </c>
      <c r="I86">
        <f t="shared" si="8"/>
        <v>766</v>
      </c>
      <c r="J86">
        <v>0</v>
      </c>
      <c r="K86">
        <f t="shared" si="9"/>
        <v>0</v>
      </c>
      <c r="L86" t="s">
        <v>4296</v>
      </c>
      <c r="M86" t="s">
        <v>5014</v>
      </c>
      <c r="N86" t="s">
        <v>5202</v>
      </c>
      <c r="O86" t="s">
        <v>4238</v>
      </c>
      <c r="P86" t="s">
        <v>4285</v>
      </c>
      <c r="Q86">
        <v>0</v>
      </c>
    </row>
    <row r="87" spans="2:17" x14ac:dyDescent="0.3">
      <c r="B87">
        <v>218</v>
      </c>
      <c r="C87">
        <v>981</v>
      </c>
      <c r="D87">
        <v>0</v>
      </c>
      <c r="F87" t="str">
        <f t="shared" si="5"/>
        <v>241</v>
      </c>
      <c r="G87" t="str">
        <f t="shared" si="6"/>
        <v>242</v>
      </c>
      <c r="H87">
        <f t="shared" si="7"/>
        <v>-23</v>
      </c>
      <c r="I87">
        <f t="shared" si="8"/>
        <v>739</v>
      </c>
      <c r="J87">
        <v>0</v>
      </c>
      <c r="K87">
        <f t="shared" si="9"/>
        <v>0</v>
      </c>
      <c r="L87" t="s">
        <v>4296</v>
      </c>
      <c r="M87" t="s">
        <v>5014</v>
      </c>
      <c r="N87" t="s">
        <v>5203</v>
      </c>
      <c r="O87" t="s">
        <v>4238</v>
      </c>
      <c r="P87" t="s">
        <v>4223</v>
      </c>
      <c r="Q87">
        <v>0</v>
      </c>
    </row>
    <row r="88" spans="2:17" x14ac:dyDescent="0.3">
      <c r="B88">
        <v>220</v>
      </c>
      <c r="C88">
        <v>214</v>
      </c>
      <c r="D88">
        <v>0</v>
      </c>
      <c r="F88" t="str">
        <f t="shared" si="5"/>
        <v>241</v>
      </c>
      <c r="G88" t="str">
        <f t="shared" si="6"/>
        <v>242</v>
      </c>
      <c r="H88">
        <f t="shared" si="7"/>
        <v>-21</v>
      </c>
      <c r="I88">
        <f t="shared" si="8"/>
        <v>-28</v>
      </c>
      <c r="J88">
        <v>0</v>
      </c>
      <c r="K88">
        <f t="shared" si="9"/>
        <v>0</v>
      </c>
      <c r="L88" t="s">
        <v>4359</v>
      </c>
      <c r="M88" t="s">
        <v>5014</v>
      </c>
      <c r="N88" t="s">
        <v>5203</v>
      </c>
      <c r="O88" t="s">
        <v>4238</v>
      </c>
      <c r="P88" t="s">
        <v>4223</v>
      </c>
      <c r="Q88">
        <v>0</v>
      </c>
    </row>
    <row r="89" spans="2:17" x14ac:dyDescent="0.3">
      <c r="B89">
        <v>220</v>
      </c>
      <c r="C89">
        <v>222</v>
      </c>
      <c r="D89">
        <v>0</v>
      </c>
      <c r="F89" t="str">
        <f t="shared" si="5"/>
        <v>25</v>
      </c>
      <c r="G89" t="str">
        <f t="shared" si="6"/>
        <v>1817</v>
      </c>
      <c r="H89">
        <f t="shared" si="7"/>
        <v>195</v>
      </c>
      <c r="I89">
        <f t="shared" si="8"/>
        <v>-1595</v>
      </c>
      <c r="J89">
        <v>0</v>
      </c>
      <c r="K89">
        <f t="shared" si="9"/>
        <v>0</v>
      </c>
      <c r="L89" t="s">
        <v>4571</v>
      </c>
      <c r="M89" t="s">
        <v>5015</v>
      </c>
      <c r="N89" t="s">
        <v>5007</v>
      </c>
      <c r="O89" t="s">
        <v>4269</v>
      </c>
      <c r="P89" t="s">
        <v>4211</v>
      </c>
      <c r="Q89">
        <v>0</v>
      </c>
    </row>
    <row r="90" spans="2:17" x14ac:dyDescent="0.3">
      <c r="B90">
        <v>220</v>
      </c>
      <c r="C90">
        <v>981</v>
      </c>
      <c r="D90">
        <v>0</v>
      </c>
      <c r="F90" t="str">
        <f t="shared" si="5"/>
        <v>25</v>
      </c>
      <c r="G90" t="str">
        <f t="shared" si="6"/>
        <v>26</v>
      </c>
      <c r="H90">
        <f t="shared" si="7"/>
        <v>195</v>
      </c>
      <c r="I90">
        <f t="shared" si="8"/>
        <v>955</v>
      </c>
      <c r="J90">
        <v>0</v>
      </c>
      <c r="K90">
        <f t="shared" si="9"/>
        <v>0</v>
      </c>
      <c r="L90" t="s">
        <v>4363</v>
      </c>
      <c r="M90" t="s">
        <v>5015</v>
      </c>
      <c r="N90" t="s">
        <v>5017</v>
      </c>
      <c r="O90" t="s">
        <v>4269</v>
      </c>
      <c r="P90" t="s">
        <v>4276</v>
      </c>
      <c r="Q90">
        <v>0</v>
      </c>
    </row>
    <row r="91" spans="2:17" x14ac:dyDescent="0.3">
      <c r="B91">
        <v>220</v>
      </c>
      <c r="C91">
        <v>981</v>
      </c>
      <c r="D91">
        <v>0</v>
      </c>
      <c r="F91" t="str">
        <f t="shared" si="5"/>
        <v>25</v>
      </c>
      <c r="G91" t="str">
        <f t="shared" si="6"/>
        <v>26</v>
      </c>
      <c r="H91">
        <f t="shared" si="7"/>
        <v>195</v>
      </c>
      <c r="I91">
        <f t="shared" si="8"/>
        <v>955</v>
      </c>
      <c r="J91">
        <v>0</v>
      </c>
      <c r="K91">
        <f t="shared" si="9"/>
        <v>0</v>
      </c>
      <c r="L91" t="s">
        <v>4363</v>
      </c>
      <c r="M91" t="s">
        <v>5015</v>
      </c>
      <c r="N91" t="s">
        <v>5017</v>
      </c>
      <c r="O91" t="s">
        <v>4269</v>
      </c>
      <c r="P91" t="s">
        <v>4276</v>
      </c>
      <c r="Q91">
        <v>0</v>
      </c>
    </row>
    <row r="92" spans="2:17" x14ac:dyDescent="0.3">
      <c r="B92">
        <v>241</v>
      </c>
      <c r="C92">
        <v>214</v>
      </c>
      <c r="D92">
        <v>0</v>
      </c>
      <c r="F92" t="str">
        <f t="shared" si="5"/>
        <v>25</v>
      </c>
      <c r="G92" t="str">
        <f t="shared" si="6"/>
        <v>31</v>
      </c>
      <c r="H92">
        <f t="shared" si="7"/>
        <v>216</v>
      </c>
      <c r="I92">
        <f t="shared" si="8"/>
        <v>183</v>
      </c>
      <c r="J92">
        <v>0</v>
      </c>
      <c r="K92">
        <f t="shared" si="9"/>
        <v>0</v>
      </c>
      <c r="L92" t="s">
        <v>4357</v>
      </c>
      <c r="M92" t="s">
        <v>5015</v>
      </c>
      <c r="N92" t="s">
        <v>5044</v>
      </c>
      <c r="O92" t="s">
        <v>4269</v>
      </c>
      <c r="P92" t="s">
        <v>4068</v>
      </c>
      <c r="Q92">
        <v>0</v>
      </c>
    </row>
    <row r="93" spans="2:17" x14ac:dyDescent="0.3">
      <c r="B93">
        <v>241</v>
      </c>
      <c r="C93">
        <v>214</v>
      </c>
      <c r="D93">
        <v>0</v>
      </c>
      <c r="F93" t="str">
        <f t="shared" si="5"/>
        <v>251</v>
      </c>
      <c r="G93" t="str">
        <f t="shared" si="6"/>
        <v>981</v>
      </c>
      <c r="H93">
        <f t="shared" si="7"/>
        <v>-10</v>
      </c>
      <c r="I93">
        <f t="shared" si="8"/>
        <v>-767</v>
      </c>
      <c r="J93">
        <v>0</v>
      </c>
      <c r="K93">
        <f t="shared" si="9"/>
        <v>0</v>
      </c>
      <c r="L93" t="s">
        <v>4357</v>
      </c>
      <c r="M93" t="s">
        <v>5016</v>
      </c>
      <c r="N93" t="s">
        <v>5182</v>
      </c>
      <c r="O93" t="s">
        <v>4181</v>
      </c>
      <c r="P93" t="s">
        <v>4197</v>
      </c>
      <c r="Q93">
        <v>0</v>
      </c>
    </row>
    <row r="94" spans="2:17" x14ac:dyDescent="0.3">
      <c r="B94">
        <v>241</v>
      </c>
      <c r="C94">
        <v>242</v>
      </c>
      <c r="D94">
        <v>0</v>
      </c>
      <c r="F94" t="str">
        <f t="shared" si="5"/>
        <v>26</v>
      </c>
      <c r="G94" t="str">
        <f t="shared" si="6"/>
        <v>1660</v>
      </c>
      <c r="H94">
        <f t="shared" si="7"/>
        <v>215</v>
      </c>
      <c r="I94">
        <f t="shared" si="8"/>
        <v>-1418</v>
      </c>
      <c r="J94">
        <v>0</v>
      </c>
      <c r="K94">
        <f t="shared" si="9"/>
        <v>0</v>
      </c>
      <c r="L94" t="s">
        <v>4616</v>
      </c>
      <c r="M94" t="s">
        <v>5017</v>
      </c>
      <c r="N94" t="s">
        <v>4998</v>
      </c>
      <c r="O94" t="s">
        <v>4276</v>
      </c>
      <c r="P94" t="s">
        <v>4021</v>
      </c>
      <c r="Q94">
        <v>0</v>
      </c>
    </row>
    <row r="95" spans="2:17" x14ac:dyDescent="0.3">
      <c r="B95">
        <v>241</v>
      </c>
      <c r="C95">
        <v>242</v>
      </c>
      <c r="D95">
        <v>0</v>
      </c>
      <c r="F95" t="str">
        <f t="shared" si="5"/>
        <v>26</v>
      </c>
      <c r="G95" t="str">
        <f t="shared" si="6"/>
        <v>175</v>
      </c>
      <c r="H95">
        <f t="shared" si="7"/>
        <v>215</v>
      </c>
      <c r="I95">
        <f t="shared" si="8"/>
        <v>67</v>
      </c>
      <c r="J95">
        <v>0</v>
      </c>
      <c r="K95">
        <f t="shared" si="9"/>
        <v>0</v>
      </c>
      <c r="L95" t="s">
        <v>4616</v>
      </c>
      <c r="M95" t="s">
        <v>5017</v>
      </c>
      <c r="N95" t="s">
        <v>5004</v>
      </c>
      <c r="O95" t="s">
        <v>4276</v>
      </c>
      <c r="P95" t="s">
        <v>4125</v>
      </c>
      <c r="Q95">
        <v>0</v>
      </c>
    </row>
    <row r="96" spans="2:17" x14ac:dyDescent="0.3">
      <c r="B96">
        <v>25</v>
      </c>
      <c r="C96">
        <v>129</v>
      </c>
      <c r="D96">
        <v>0</v>
      </c>
      <c r="F96" t="str">
        <f t="shared" si="5"/>
        <v>26</v>
      </c>
      <c r="G96" t="str">
        <f t="shared" si="6"/>
        <v>28</v>
      </c>
      <c r="H96">
        <f t="shared" si="7"/>
        <v>-1</v>
      </c>
      <c r="I96">
        <f t="shared" si="8"/>
        <v>101</v>
      </c>
      <c r="J96">
        <v>0</v>
      </c>
      <c r="K96">
        <f t="shared" si="9"/>
        <v>0</v>
      </c>
      <c r="L96" t="s">
        <v>4530</v>
      </c>
      <c r="M96" t="s">
        <v>5017</v>
      </c>
      <c r="N96" t="s">
        <v>5204</v>
      </c>
      <c r="O96" t="s">
        <v>4276</v>
      </c>
      <c r="P96" t="s">
        <v>4274</v>
      </c>
      <c r="Q96">
        <v>0</v>
      </c>
    </row>
    <row r="97" spans="2:17" x14ac:dyDescent="0.3">
      <c r="B97">
        <v>25</v>
      </c>
      <c r="C97">
        <v>1817</v>
      </c>
      <c r="D97">
        <v>0</v>
      </c>
      <c r="F97" t="str">
        <f t="shared" si="5"/>
        <v>26</v>
      </c>
      <c r="G97" t="str">
        <f t="shared" si="6"/>
        <v>28</v>
      </c>
      <c r="H97">
        <f t="shared" si="7"/>
        <v>-1</v>
      </c>
      <c r="I97">
        <f t="shared" si="8"/>
        <v>1789</v>
      </c>
      <c r="J97">
        <v>0</v>
      </c>
      <c r="K97">
        <f t="shared" si="9"/>
        <v>0</v>
      </c>
      <c r="L97" t="s">
        <v>4583</v>
      </c>
      <c r="M97" t="s">
        <v>5017</v>
      </c>
      <c r="N97" t="s">
        <v>5204</v>
      </c>
      <c r="O97" t="s">
        <v>4276</v>
      </c>
      <c r="P97" t="s">
        <v>4274</v>
      </c>
      <c r="Q97">
        <v>0</v>
      </c>
    </row>
    <row r="98" spans="2:17" x14ac:dyDescent="0.3">
      <c r="B98">
        <v>25</v>
      </c>
      <c r="C98">
        <v>26</v>
      </c>
      <c r="D98">
        <v>0</v>
      </c>
      <c r="F98" t="str">
        <f t="shared" si="5"/>
        <v>26</v>
      </c>
      <c r="G98" t="str">
        <f t="shared" si="6"/>
        <v>980</v>
      </c>
      <c r="H98">
        <f t="shared" si="7"/>
        <v>-1</v>
      </c>
      <c r="I98">
        <f t="shared" si="8"/>
        <v>-954</v>
      </c>
      <c r="J98">
        <v>0</v>
      </c>
      <c r="K98">
        <f t="shared" si="9"/>
        <v>0</v>
      </c>
      <c r="L98" t="s">
        <v>4639</v>
      </c>
      <c r="M98" t="s">
        <v>5017</v>
      </c>
      <c r="N98" t="s">
        <v>5181</v>
      </c>
      <c r="O98" t="s">
        <v>4276</v>
      </c>
      <c r="P98" t="s">
        <v>4198</v>
      </c>
      <c r="Q98">
        <v>0</v>
      </c>
    </row>
    <row r="99" spans="2:17" x14ac:dyDescent="0.3">
      <c r="B99">
        <v>25</v>
      </c>
      <c r="C99">
        <v>26</v>
      </c>
      <c r="D99">
        <v>0</v>
      </c>
      <c r="F99" t="str">
        <f t="shared" si="5"/>
        <v>27</v>
      </c>
      <c r="G99" t="str">
        <f t="shared" si="6"/>
        <v>31</v>
      </c>
      <c r="H99">
        <f t="shared" si="7"/>
        <v>-2</v>
      </c>
      <c r="I99">
        <f t="shared" si="8"/>
        <v>-5</v>
      </c>
      <c r="J99">
        <v>0</v>
      </c>
      <c r="K99">
        <f t="shared" si="9"/>
        <v>0</v>
      </c>
      <c r="L99" t="s">
        <v>4639</v>
      </c>
      <c r="M99" t="s">
        <v>5018</v>
      </c>
      <c r="N99" t="s">
        <v>5044</v>
      </c>
      <c r="O99" t="s">
        <v>4142</v>
      </c>
      <c r="P99" t="s">
        <v>4068</v>
      </c>
      <c r="Q99">
        <v>0</v>
      </c>
    </row>
    <row r="100" spans="2:17" x14ac:dyDescent="0.3">
      <c r="B100">
        <v>25</v>
      </c>
      <c r="C100">
        <v>325</v>
      </c>
      <c r="D100">
        <v>0</v>
      </c>
      <c r="F100" t="str">
        <f t="shared" si="5"/>
        <v>29</v>
      </c>
      <c r="G100" t="str">
        <f t="shared" si="6"/>
        <v>56</v>
      </c>
      <c r="H100">
        <f t="shared" si="7"/>
        <v>-4</v>
      </c>
      <c r="I100">
        <f t="shared" si="8"/>
        <v>269</v>
      </c>
      <c r="J100">
        <v>0</v>
      </c>
      <c r="K100">
        <f t="shared" si="9"/>
        <v>0</v>
      </c>
      <c r="L100" t="s">
        <v>4586</v>
      </c>
      <c r="M100" t="s">
        <v>5019</v>
      </c>
      <c r="N100" t="s">
        <v>5106</v>
      </c>
      <c r="O100" t="s">
        <v>4273</v>
      </c>
      <c r="P100" t="s">
        <v>4207</v>
      </c>
      <c r="Q100">
        <v>0</v>
      </c>
    </row>
    <row r="101" spans="2:17" x14ac:dyDescent="0.3">
      <c r="B101">
        <v>251</v>
      </c>
      <c r="C101">
        <v>981</v>
      </c>
      <c r="D101">
        <v>0</v>
      </c>
      <c r="F101" t="str">
        <f t="shared" si="5"/>
        <v>2915</v>
      </c>
      <c r="G101" t="str">
        <f t="shared" si="6"/>
        <v>2919</v>
      </c>
      <c r="H101">
        <f t="shared" si="7"/>
        <v>-2664</v>
      </c>
      <c r="I101">
        <f t="shared" si="8"/>
        <v>-1938</v>
      </c>
      <c r="J101">
        <v>1</v>
      </c>
      <c r="K101">
        <f t="shared" si="9"/>
        <v>-1</v>
      </c>
      <c r="L101" t="s">
        <v>4362</v>
      </c>
      <c r="M101" t="s">
        <v>5020</v>
      </c>
      <c r="N101" t="s">
        <v>5024</v>
      </c>
      <c r="O101" t="s">
        <v>4227</v>
      </c>
      <c r="P101" t="s">
        <v>4241</v>
      </c>
      <c r="Q101">
        <v>1</v>
      </c>
    </row>
    <row r="102" spans="2:17" x14ac:dyDescent="0.3">
      <c r="B102">
        <v>26</v>
      </c>
      <c r="C102">
        <v>1660</v>
      </c>
      <c r="D102">
        <v>0</v>
      </c>
      <c r="F102" t="str">
        <f t="shared" si="5"/>
        <v>2916</v>
      </c>
      <c r="G102" t="str">
        <f t="shared" si="6"/>
        <v>2918</v>
      </c>
      <c r="H102">
        <f t="shared" si="7"/>
        <v>-2890</v>
      </c>
      <c r="I102">
        <f t="shared" si="8"/>
        <v>-1258</v>
      </c>
      <c r="J102">
        <v>0</v>
      </c>
      <c r="K102">
        <f t="shared" si="9"/>
        <v>0</v>
      </c>
      <c r="L102" t="s">
        <v>4640</v>
      </c>
      <c r="M102" t="s">
        <v>5021</v>
      </c>
      <c r="N102" t="s">
        <v>5023</v>
      </c>
      <c r="O102" t="s">
        <v>4054</v>
      </c>
      <c r="P102" t="s">
        <v>4041</v>
      </c>
      <c r="Q102">
        <v>0</v>
      </c>
    </row>
    <row r="103" spans="2:17" x14ac:dyDescent="0.3">
      <c r="B103">
        <v>26</v>
      </c>
      <c r="C103">
        <v>175</v>
      </c>
      <c r="D103">
        <v>0</v>
      </c>
      <c r="F103" t="str">
        <f t="shared" si="5"/>
        <v>2916</v>
      </c>
      <c r="G103" t="str">
        <f t="shared" si="6"/>
        <v>2952</v>
      </c>
      <c r="H103">
        <f t="shared" si="7"/>
        <v>-2890</v>
      </c>
      <c r="I103">
        <f t="shared" si="8"/>
        <v>-2777</v>
      </c>
      <c r="J103">
        <v>0</v>
      </c>
      <c r="K103">
        <f t="shared" si="9"/>
        <v>0</v>
      </c>
      <c r="L103" t="s">
        <v>4641</v>
      </c>
      <c r="M103" t="s">
        <v>5021</v>
      </c>
      <c r="N103" t="s">
        <v>5036</v>
      </c>
      <c r="O103" t="s">
        <v>4054</v>
      </c>
      <c r="P103" t="s">
        <v>4117</v>
      </c>
      <c r="Q103">
        <v>0</v>
      </c>
    </row>
    <row r="104" spans="2:17" x14ac:dyDescent="0.3">
      <c r="B104">
        <v>26</v>
      </c>
      <c r="C104">
        <v>28</v>
      </c>
      <c r="D104">
        <v>0</v>
      </c>
      <c r="F104" t="str">
        <f t="shared" si="5"/>
        <v>2917</v>
      </c>
      <c r="G104" t="str">
        <f t="shared" si="6"/>
        <v>2916</v>
      </c>
      <c r="H104">
        <f t="shared" si="7"/>
        <v>-2891</v>
      </c>
      <c r="I104">
        <f t="shared" si="8"/>
        <v>-2888</v>
      </c>
      <c r="J104">
        <v>1</v>
      </c>
      <c r="K104">
        <f t="shared" si="9"/>
        <v>-1</v>
      </c>
      <c r="L104" t="s">
        <v>4642</v>
      </c>
      <c r="M104" t="s">
        <v>5022</v>
      </c>
      <c r="N104" t="s">
        <v>5021</v>
      </c>
      <c r="O104" t="s">
        <v>4111</v>
      </c>
      <c r="P104" t="s">
        <v>4054</v>
      </c>
      <c r="Q104">
        <v>1</v>
      </c>
    </row>
    <row r="105" spans="2:17" x14ac:dyDescent="0.3">
      <c r="B105">
        <v>26</v>
      </c>
      <c r="C105">
        <v>28</v>
      </c>
      <c r="D105">
        <v>0</v>
      </c>
      <c r="F105" t="str">
        <f t="shared" si="5"/>
        <v>2917</v>
      </c>
      <c r="G105" t="str">
        <f t="shared" si="6"/>
        <v>2918</v>
      </c>
      <c r="H105">
        <f t="shared" si="7"/>
        <v>-2891</v>
      </c>
      <c r="I105">
        <f t="shared" si="8"/>
        <v>-2890</v>
      </c>
      <c r="J105">
        <v>1</v>
      </c>
      <c r="K105">
        <f t="shared" si="9"/>
        <v>-1</v>
      </c>
      <c r="L105" t="s">
        <v>4642</v>
      </c>
      <c r="M105" t="s">
        <v>5022</v>
      </c>
      <c r="N105" t="s">
        <v>5023</v>
      </c>
      <c r="O105" t="s">
        <v>4111</v>
      </c>
      <c r="P105" t="s">
        <v>4041</v>
      </c>
      <c r="Q105">
        <v>1</v>
      </c>
    </row>
    <row r="106" spans="2:17" x14ac:dyDescent="0.3">
      <c r="B106">
        <v>26</v>
      </c>
      <c r="C106">
        <v>980</v>
      </c>
      <c r="D106">
        <v>0</v>
      </c>
      <c r="F106" t="str">
        <f t="shared" si="5"/>
        <v>2917</v>
      </c>
      <c r="G106" t="str">
        <f t="shared" si="6"/>
        <v>2918</v>
      </c>
      <c r="H106">
        <f t="shared" si="7"/>
        <v>-2891</v>
      </c>
      <c r="I106">
        <f t="shared" si="8"/>
        <v>-1938</v>
      </c>
      <c r="J106">
        <v>1</v>
      </c>
      <c r="K106">
        <f t="shared" si="9"/>
        <v>-1</v>
      </c>
      <c r="L106" t="s">
        <v>4643</v>
      </c>
      <c r="M106" t="s">
        <v>5022</v>
      </c>
      <c r="N106" t="s">
        <v>5023</v>
      </c>
      <c r="O106" t="s">
        <v>4111</v>
      </c>
      <c r="P106" t="s">
        <v>4041</v>
      </c>
      <c r="Q106">
        <v>1</v>
      </c>
    </row>
    <row r="107" spans="2:17" x14ac:dyDescent="0.3">
      <c r="B107">
        <v>27</v>
      </c>
      <c r="C107">
        <v>31</v>
      </c>
      <c r="D107">
        <v>0</v>
      </c>
      <c r="F107" t="str">
        <f t="shared" si="5"/>
        <v>2918</v>
      </c>
      <c r="G107" t="str">
        <f t="shared" si="6"/>
        <v>809</v>
      </c>
      <c r="H107">
        <f t="shared" si="7"/>
        <v>-2891</v>
      </c>
      <c r="I107">
        <f t="shared" si="8"/>
        <v>-778</v>
      </c>
      <c r="J107">
        <v>0</v>
      </c>
      <c r="K107">
        <f t="shared" si="9"/>
        <v>0</v>
      </c>
      <c r="L107" t="s">
        <v>4354</v>
      </c>
      <c r="M107" t="s">
        <v>5023</v>
      </c>
      <c r="N107" t="s">
        <v>5205</v>
      </c>
      <c r="O107" t="s">
        <v>4041</v>
      </c>
      <c r="P107" t="s">
        <v>4149</v>
      </c>
      <c r="Q107">
        <v>0</v>
      </c>
    </row>
    <row r="108" spans="2:17" x14ac:dyDescent="0.3">
      <c r="B108">
        <v>27</v>
      </c>
      <c r="C108">
        <v>31</v>
      </c>
      <c r="D108">
        <v>0</v>
      </c>
      <c r="F108" t="str">
        <f t="shared" si="5"/>
        <v>2919</v>
      </c>
      <c r="G108" t="str">
        <f t="shared" si="6"/>
        <v>800</v>
      </c>
      <c r="H108">
        <f t="shared" si="7"/>
        <v>-2892</v>
      </c>
      <c r="I108">
        <f t="shared" si="8"/>
        <v>-769</v>
      </c>
      <c r="J108">
        <v>0</v>
      </c>
      <c r="K108">
        <f t="shared" si="9"/>
        <v>0</v>
      </c>
      <c r="L108" t="s">
        <v>4354</v>
      </c>
      <c r="M108" t="s">
        <v>5024</v>
      </c>
      <c r="N108" t="s">
        <v>5206</v>
      </c>
      <c r="O108" t="s">
        <v>4241</v>
      </c>
      <c r="P108" t="s">
        <v>4076</v>
      </c>
      <c r="Q108">
        <v>0</v>
      </c>
    </row>
    <row r="109" spans="2:17" x14ac:dyDescent="0.3">
      <c r="B109">
        <v>29</v>
      </c>
      <c r="C109">
        <v>56</v>
      </c>
      <c r="D109">
        <v>0</v>
      </c>
      <c r="F109" t="str">
        <f t="shared" si="5"/>
        <v>2919</v>
      </c>
      <c r="G109" t="str">
        <f t="shared" si="6"/>
        <v>9932</v>
      </c>
      <c r="H109">
        <f t="shared" si="7"/>
        <v>-2890</v>
      </c>
      <c r="I109">
        <f t="shared" si="8"/>
        <v>-9876</v>
      </c>
      <c r="J109">
        <v>0</v>
      </c>
      <c r="K109">
        <f t="shared" si="9"/>
        <v>0</v>
      </c>
      <c r="L109" t="s">
        <v>4350</v>
      </c>
      <c r="M109" t="s">
        <v>5024</v>
      </c>
      <c r="N109" t="s">
        <v>5186</v>
      </c>
      <c r="O109" t="s">
        <v>4241</v>
      </c>
      <c r="P109" t="s">
        <v>4262</v>
      </c>
      <c r="Q109">
        <v>0</v>
      </c>
    </row>
    <row r="110" spans="2:17" x14ac:dyDescent="0.3">
      <c r="B110">
        <v>2915</v>
      </c>
      <c r="C110">
        <v>2921</v>
      </c>
      <c r="D110">
        <v>1</v>
      </c>
      <c r="F110" t="str">
        <f t="shared" si="5"/>
        <v>2920</v>
      </c>
      <c r="G110" t="str">
        <f t="shared" si="6"/>
        <v>2950</v>
      </c>
      <c r="H110">
        <f t="shared" si="7"/>
        <v>-5</v>
      </c>
      <c r="I110">
        <f t="shared" si="8"/>
        <v>-29</v>
      </c>
      <c r="J110">
        <v>1</v>
      </c>
      <c r="K110">
        <f t="shared" si="9"/>
        <v>0</v>
      </c>
      <c r="L110" t="s">
        <v>4597</v>
      </c>
      <c r="M110" t="s">
        <v>5025</v>
      </c>
      <c r="N110" t="s">
        <v>5035</v>
      </c>
      <c r="O110" t="s">
        <v>4144</v>
      </c>
      <c r="P110" t="s">
        <v>4059</v>
      </c>
      <c r="Q110">
        <v>1</v>
      </c>
    </row>
    <row r="111" spans="2:17" x14ac:dyDescent="0.3">
      <c r="B111">
        <v>2916</v>
      </c>
      <c r="C111">
        <v>2917</v>
      </c>
      <c r="D111">
        <v>1</v>
      </c>
      <c r="F111" t="str">
        <f t="shared" si="5"/>
        <v>2921</v>
      </c>
      <c r="G111" t="str">
        <f t="shared" si="6"/>
        <v>2915</v>
      </c>
      <c r="H111">
        <f t="shared" si="7"/>
        <v>-5</v>
      </c>
      <c r="I111">
        <f t="shared" si="8"/>
        <v>2</v>
      </c>
      <c r="J111">
        <v>1</v>
      </c>
      <c r="K111">
        <f t="shared" si="9"/>
        <v>0</v>
      </c>
      <c r="L111" t="s">
        <v>4663</v>
      </c>
      <c r="M111" t="s">
        <v>5026</v>
      </c>
      <c r="N111" t="s">
        <v>5020</v>
      </c>
      <c r="O111" t="s">
        <v>4224</v>
      </c>
      <c r="P111" t="s">
        <v>4227</v>
      </c>
      <c r="Q111">
        <v>1</v>
      </c>
    </row>
    <row r="112" spans="2:17" x14ac:dyDescent="0.3">
      <c r="B112">
        <v>2916</v>
      </c>
      <c r="C112">
        <v>2918</v>
      </c>
      <c r="D112">
        <v>0</v>
      </c>
      <c r="F112" t="str">
        <f t="shared" si="5"/>
        <v>2921</v>
      </c>
      <c r="G112" t="str">
        <f t="shared" si="6"/>
        <v>2919</v>
      </c>
      <c r="H112">
        <f t="shared" si="7"/>
        <v>-5</v>
      </c>
      <c r="I112">
        <f t="shared" si="8"/>
        <v>-1</v>
      </c>
      <c r="J112">
        <v>0</v>
      </c>
      <c r="K112">
        <f t="shared" si="9"/>
        <v>0</v>
      </c>
      <c r="L112" t="s">
        <v>4635</v>
      </c>
      <c r="M112" t="s">
        <v>5026</v>
      </c>
      <c r="N112" t="s">
        <v>5024</v>
      </c>
      <c r="O112" t="s">
        <v>4224</v>
      </c>
      <c r="P112" t="s">
        <v>4241</v>
      </c>
      <c r="Q112">
        <v>0</v>
      </c>
    </row>
    <row r="113" spans="2:17" x14ac:dyDescent="0.3">
      <c r="B113">
        <v>2916</v>
      </c>
      <c r="C113">
        <v>2932</v>
      </c>
      <c r="D113">
        <v>1</v>
      </c>
      <c r="F113" t="str">
        <f t="shared" si="5"/>
        <v>2921</v>
      </c>
      <c r="G113" t="str">
        <f t="shared" si="6"/>
        <v>2950</v>
      </c>
      <c r="H113">
        <f t="shared" si="7"/>
        <v>-5</v>
      </c>
      <c r="I113">
        <f t="shared" si="8"/>
        <v>-18</v>
      </c>
      <c r="J113">
        <v>1</v>
      </c>
      <c r="K113">
        <f t="shared" si="9"/>
        <v>0</v>
      </c>
      <c r="L113" t="s">
        <v>4543</v>
      </c>
      <c r="M113" t="s">
        <v>5026</v>
      </c>
      <c r="N113" t="s">
        <v>5035</v>
      </c>
      <c r="O113" t="s">
        <v>4224</v>
      </c>
      <c r="P113" t="s">
        <v>4059</v>
      </c>
      <c r="Q113">
        <v>1</v>
      </c>
    </row>
    <row r="114" spans="2:17" x14ac:dyDescent="0.3">
      <c r="B114">
        <v>2916</v>
      </c>
      <c r="C114">
        <v>2952</v>
      </c>
      <c r="D114">
        <v>0</v>
      </c>
      <c r="F114" t="str">
        <f t="shared" si="5"/>
        <v>2922</v>
      </c>
      <c r="G114" t="str">
        <f t="shared" si="6"/>
        <v>2920</v>
      </c>
      <c r="H114">
        <f t="shared" si="7"/>
        <v>-6</v>
      </c>
      <c r="I114">
        <f t="shared" si="8"/>
        <v>32</v>
      </c>
      <c r="J114">
        <v>1</v>
      </c>
      <c r="K114">
        <f t="shared" si="9"/>
        <v>-1</v>
      </c>
      <c r="L114" t="s">
        <v>4633</v>
      </c>
      <c r="M114" t="s">
        <v>5027</v>
      </c>
      <c r="N114" t="s">
        <v>5025</v>
      </c>
      <c r="O114" t="s">
        <v>4233</v>
      </c>
      <c r="P114" t="s">
        <v>4144</v>
      </c>
      <c r="Q114">
        <v>1</v>
      </c>
    </row>
    <row r="115" spans="2:17" x14ac:dyDescent="0.3">
      <c r="B115">
        <v>2917</v>
      </c>
      <c r="C115">
        <v>2918</v>
      </c>
      <c r="D115">
        <v>1</v>
      </c>
      <c r="F115" t="str">
        <f t="shared" si="5"/>
        <v>2922</v>
      </c>
      <c r="G115" t="str">
        <f t="shared" si="6"/>
        <v>2945</v>
      </c>
      <c r="H115">
        <f t="shared" si="7"/>
        <v>-5</v>
      </c>
      <c r="I115">
        <f t="shared" si="8"/>
        <v>-27</v>
      </c>
      <c r="J115">
        <v>1</v>
      </c>
      <c r="K115">
        <f t="shared" si="9"/>
        <v>0</v>
      </c>
      <c r="L115" t="s">
        <v>4664</v>
      </c>
      <c r="M115" t="s">
        <v>5027</v>
      </c>
      <c r="N115" t="s">
        <v>5034</v>
      </c>
      <c r="O115" t="s">
        <v>4233</v>
      </c>
      <c r="P115" t="s">
        <v>4160</v>
      </c>
      <c r="Q115">
        <v>1</v>
      </c>
    </row>
    <row r="116" spans="2:17" x14ac:dyDescent="0.3">
      <c r="B116">
        <v>2917</v>
      </c>
      <c r="C116">
        <v>2918</v>
      </c>
      <c r="D116">
        <v>1</v>
      </c>
      <c r="F116" t="str">
        <f t="shared" si="5"/>
        <v>2923</v>
      </c>
      <c r="G116" t="str">
        <f t="shared" si="6"/>
        <v>2922</v>
      </c>
      <c r="H116">
        <f t="shared" si="7"/>
        <v>-6</v>
      </c>
      <c r="I116">
        <f t="shared" si="8"/>
        <v>-4</v>
      </c>
      <c r="J116">
        <v>1</v>
      </c>
      <c r="K116">
        <f t="shared" si="9"/>
        <v>0</v>
      </c>
      <c r="L116" t="s">
        <v>4664</v>
      </c>
      <c r="M116" t="s">
        <v>5028</v>
      </c>
      <c r="N116" t="s">
        <v>5027</v>
      </c>
      <c r="O116" t="s">
        <v>4208</v>
      </c>
      <c r="P116" t="s">
        <v>4233</v>
      </c>
      <c r="Q116">
        <v>1</v>
      </c>
    </row>
    <row r="117" spans="2:17" x14ac:dyDescent="0.3">
      <c r="B117">
        <v>2919</v>
      </c>
      <c r="C117">
        <v>2915</v>
      </c>
      <c r="D117">
        <v>1</v>
      </c>
      <c r="F117" t="str">
        <f t="shared" si="5"/>
        <v>2924</v>
      </c>
      <c r="G117" t="str">
        <f t="shared" si="6"/>
        <v>2940</v>
      </c>
      <c r="H117">
        <f t="shared" si="7"/>
        <v>-5</v>
      </c>
      <c r="I117">
        <f t="shared" si="8"/>
        <v>-25</v>
      </c>
      <c r="J117">
        <v>1</v>
      </c>
      <c r="K117">
        <f t="shared" si="9"/>
        <v>0</v>
      </c>
      <c r="L117" t="s">
        <v>4598</v>
      </c>
      <c r="M117" t="s">
        <v>5029</v>
      </c>
      <c r="N117" t="s">
        <v>5033</v>
      </c>
      <c r="O117" t="s">
        <v>4219</v>
      </c>
      <c r="P117" t="s">
        <v>4221</v>
      </c>
      <c r="Q117">
        <v>1</v>
      </c>
    </row>
    <row r="118" spans="2:17" x14ac:dyDescent="0.3">
      <c r="B118">
        <v>2919</v>
      </c>
      <c r="C118">
        <v>2921</v>
      </c>
      <c r="D118">
        <v>0</v>
      </c>
      <c r="F118" t="str">
        <f t="shared" si="5"/>
        <v>2925</v>
      </c>
      <c r="G118" t="str">
        <f t="shared" si="6"/>
        <v>843</v>
      </c>
      <c r="H118">
        <f t="shared" si="7"/>
        <v>-6</v>
      </c>
      <c r="I118">
        <f t="shared" si="8"/>
        <v>2078</v>
      </c>
      <c r="J118">
        <v>0</v>
      </c>
      <c r="K118">
        <f t="shared" si="9"/>
        <v>0</v>
      </c>
      <c r="L118" t="s">
        <v>4634</v>
      </c>
      <c r="M118" t="s">
        <v>5030</v>
      </c>
      <c r="N118" t="s">
        <v>5148</v>
      </c>
      <c r="O118" t="s">
        <v>4220</v>
      </c>
      <c r="P118" t="s">
        <v>4267</v>
      </c>
      <c r="Q118">
        <v>0</v>
      </c>
    </row>
    <row r="119" spans="2:17" x14ac:dyDescent="0.3">
      <c r="B119">
        <v>2920</v>
      </c>
      <c r="C119">
        <v>2922</v>
      </c>
      <c r="D119">
        <v>1</v>
      </c>
      <c r="F119" t="str">
        <f t="shared" si="5"/>
        <v>2926</v>
      </c>
      <c r="G119" t="str">
        <f t="shared" si="6"/>
        <v>2925</v>
      </c>
      <c r="H119">
        <f t="shared" si="7"/>
        <v>-6</v>
      </c>
      <c r="I119">
        <f t="shared" si="8"/>
        <v>-3</v>
      </c>
      <c r="J119">
        <v>1</v>
      </c>
      <c r="K119">
        <f t="shared" si="9"/>
        <v>0</v>
      </c>
      <c r="L119" t="s">
        <v>4600</v>
      </c>
      <c r="M119" t="s">
        <v>5031</v>
      </c>
      <c r="N119" t="s">
        <v>5030</v>
      </c>
      <c r="O119" t="s">
        <v>4222</v>
      </c>
      <c r="P119" t="s">
        <v>4220</v>
      </c>
      <c r="Q119">
        <v>1</v>
      </c>
    </row>
    <row r="120" spans="2:17" x14ac:dyDescent="0.3">
      <c r="B120">
        <v>2920</v>
      </c>
      <c r="C120">
        <v>2950</v>
      </c>
      <c r="D120">
        <v>1</v>
      </c>
      <c r="F120" t="str">
        <f t="shared" si="5"/>
        <v>2932</v>
      </c>
      <c r="G120" t="str">
        <f t="shared" si="6"/>
        <v>2916</v>
      </c>
      <c r="H120">
        <f t="shared" si="7"/>
        <v>-12</v>
      </c>
      <c r="I120">
        <f t="shared" si="8"/>
        <v>34</v>
      </c>
      <c r="J120">
        <v>1</v>
      </c>
      <c r="K120">
        <f t="shared" si="9"/>
        <v>0</v>
      </c>
      <c r="L120" t="s">
        <v>4326</v>
      </c>
      <c r="M120" t="s">
        <v>5032</v>
      </c>
      <c r="N120" t="s">
        <v>5021</v>
      </c>
      <c r="O120" t="s">
        <v>4253</v>
      </c>
      <c r="P120" t="s">
        <v>4054</v>
      </c>
      <c r="Q120">
        <v>1</v>
      </c>
    </row>
    <row r="121" spans="2:17" x14ac:dyDescent="0.3">
      <c r="B121">
        <v>2922</v>
      </c>
      <c r="C121">
        <v>2923</v>
      </c>
      <c r="D121">
        <v>1</v>
      </c>
      <c r="F121" t="str">
        <f t="shared" si="5"/>
        <v>2932</v>
      </c>
      <c r="G121" t="str">
        <f t="shared" si="6"/>
        <v>2952</v>
      </c>
      <c r="H121">
        <f t="shared" si="7"/>
        <v>-10</v>
      </c>
      <c r="I121">
        <f t="shared" si="8"/>
        <v>-29</v>
      </c>
      <c r="J121">
        <v>1</v>
      </c>
      <c r="K121">
        <f t="shared" si="9"/>
        <v>0</v>
      </c>
      <c r="L121" t="s">
        <v>4601</v>
      </c>
      <c r="M121" t="s">
        <v>5032</v>
      </c>
      <c r="N121" t="s">
        <v>5036</v>
      </c>
      <c r="O121" t="s">
        <v>4253</v>
      </c>
      <c r="P121" t="s">
        <v>4117</v>
      </c>
      <c r="Q121">
        <v>1</v>
      </c>
    </row>
    <row r="122" spans="2:17" x14ac:dyDescent="0.3">
      <c r="B122">
        <v>2922</v>
      </c>
      <c r="C122">
        <v>2945</v>
      </c>
      <c r="D122">
        <v>1</v>
      </c>
      <c r="F122" t="str">
        <f t="shared" si="5"/>
        <v>2940</v>
      </c>
      <c r="G122" t="str">
        <f t="shared" si="6"/>
        <v>2923</v>
      </c>
      <c r="H122">
        <f t="shared" si="7"/>
        <v>-18</v>
      </c>
      <c r="I122">
        <f t="shared" si="8"/>
        <v>22</v>
      </c>
      <c r="J122">
        <v>1</v>
      </c>
      <c r="K122">
        <f t="shared" si="9"/>
        <v>0</v>
      </c>
      <c r="L122" t="s">
        <v>4602</v>
      </c>
      <c r="M122" t="s">
        <v>5033</v>
      </c>
      <c r="N122" t="s">
        <v>5028</v>
      </c>
      <c r="O122" t="s">
        <v>4221</v>
      </c>
      <c r="P122" t="s">
        <v>4208</v>
      </c>
      <c r="Q122">
        <v>1</v>
      </c>
    </row>
    <row r="123" spans="2:17" x14ac:dyDescent="0.3">
      <c r="B123">
        <v>2924</v>
      </c>
      <c r="C123">
        <v>2940</v>
      </c>
      <c r="D123">
        <v>1</v>
      </c>
      <c r="F123" t="str">
        <f t="shared" si="5"/>
        <v>2940</v>
      </c>
      <c r="G123" t="str">
        <f t="shared" si="6"/>
        <v>2945</v>
      </c>
      <c r="H123">
        <f t="shared" si="7"/>
        <v>-16</v>
      </c>
      <c r="I123">
        <f t="shared" si="8"/>
        <v>-5</v>
      </c>
      <c r="J123">
        <v>1</v>
      </c>
      <c r="K123">
        <f t="shared" si="9"/>
        <v>0</v>
      </c>
      <c r="L123" t="s">
        <v>4604</v>
      </c>
      <c r="M123" t="s">
        <v>5033</v>
      </c>
      <c r="N123" t="s">
        <v>5034</v>
      </c>
      <c r="O123" t="s">
        <v>4221</v>
      </c>
      <c r="P123" t="s">
        <v>4160</v>
      </c>
      <c r="Q123">
        <v>1</v>
      </c>
    </row>
    <row r="124" spans="2:17" x14ac:dyDescent="0.3">
      <c r="B124">
        <v>2925</v>
      </c>
      <c r="C124">
        <v>2926</v>
      </c>
      <c r="D124">
        <v>1</v>
      </c>
      <c r="F124" t="str">
        <f t="shared" si="5"/>
        <v>2945</v>
      </c>
      <c r="G124" t="str">
        <f t="shared" si="6"/>
        <v>2923</v>
      </c>
      <c r="H124">
        <f t="shared" si="7"/>
        <v>-20</v>
      </c>
      <c r="I124">
        <f t="shared" si="8"/>
        <v>3</v>
      </c>
      <c r="J124">
        <v>1</v>
      </c>
      <c r="K124">
        <f t="shared" si="9"/>
        <v>0</v>
      </c>
      <c r="L124" t="s">
        <v>4605</v>
      </c>
      <c r="M124" t="s">
        <v>5034</v>
      </c>
      <c r="N124" t="s">
        <v>5028</v>
      </c>
      <c r="O124" t="s">
        <v>4160</v>
      </c>
      <c r="P124" t="s">
        <v>4208</v>
      </c>
      <c r="Q124">
        <v>1</v>
      </c>
    </row>
    <row r="125" spans="2:17" x14ac:dyDescent="0.3">
      <c r="B125">
        <v>2932</v>
      </c>
      <c r="C125">
        <v>2952</v>
      </c>
      <c r="D125">
        <v>1</v>
      </c>
      <c r="F125" t="str">
        <f t="shared" si="5"/>
        <v>2950</v>
      </c>
      <c r="G125" t="str">
        <f t="shared" si="6"/>
        <v>2951</v>
      </c>
      <c r="H125">
        <f t="shared" si="7"/>
        <v>-18</v>
      </c>
      <c r="I125">
        <f t="shared" si="8"/>
        <v>1</v>
      </c>
      <c r="J125">
        <v>1</v>
      </c>
      <c r="K125">
        <f t="shared" si="9"/>
        <v>0</v>
      </c>
      <c r="L125" t="s">
        <v>4560</v>
      </c>
      <c r="M125" t="s">
        <v>5035</v>
      </c>
      <c r="N125" t="s">
        <v>5207</v>
      </c>
      <c r="O125" t="s">
        <v>4059</v>
      </c>
      <c r="P125" t="s">
        <v>4118</v>
      </c>
      <c r="Q125">
        <v>1</v>
      </c>
    </row>
    <row r="126" spans="2:17" x14ac:dyDescent="0.3">
      <c r="B126">
        <v>2940</v>
      </c>
      <c r="C126">
        <v>2923</v>
      </c>
      <c r="D126">
        <v>1</v>
      </c>
      <c r="F126" t="str">
        <f t="shared" si="5"/>
        <v>2952</v>
      </c>
      <c r="G126" t="str">
        <f t="shared" si="6"/>
        <v>2918</v>
      </c>
      <c r="H126">
        <f t="shared" si="7"/>
        <v>-12</v>
      </c>
      <c r="I126">
        <f t="shared" si="8"/>
        <v>5</v>
      </c>
      <c r="J126">
        <v>0</v>
      </c>
      <c r="K126">
        <f t="shared" si="9"/>
        <v>1</v>
      </c>
      <c r="L126" t="s">
        <v>4606</v>
      </c>
      <c r="M126" t="s">
        <v>5036</v>
      </c>
      <c r="N126" t="s">
        <v>5023</v>
      </c>
      <c r="O126" t="s">
        <v>4117</v>
      </c>
      <c r="P126" t="s">
        <v>4041</v>
      </c>
      <c r="Q126">
        <v>0</v>
      </c>
    </row>
    <row r="127" spans="2:17" x14ac:dyDescent="0.3">
      <c r="B127">
        <v>2940</v>
      </c>
      <c r="C127">
        <v>2945</v>
      </c>
      <c r="D127">
        <v>1</v>
      </c>
      <c r="F127" t="str">
        <f t="shared" si="5"/>
        <v>3004</v>
      </c>
      <c r="G127" t="str">
        <f t="shared" si="6"/>
        <v>3005</v>
      </c>
      <c r="H127">
        <f t="shared" si="7"/>
        <v>-64</v>
      </c>
      <c r="I127">
        <f t="shared" si="8"/>
        <v>-60</v>
      </c>
      <c r="J127">
        <v>1</v>
      </c>
      <c r="K127">
        <f t="shared" si="9"/>
        <v>0</v>
      </c>
      <c r="L127" t="s">
        <v>4607</v>
      </c>
      <c r="M127" t="s">
        <v>5037</v>
      </c>
      <c r="N127" t="s">
        <v>5038</v>
      </c>
      <c r="O127" t="s">
        <v>4010</v>
      </c>
      <c r="P127" t="s">
        <v>4120</v>
      </c>
      <c r="Q127">
        <v>1</v>
      </c>
    </row>
    <row r="128" spans="2:17" x14ac:dyDescent="0.3">
      <c r="B128">
        <v>2945</v>
      </c>
      <c r="C128">
        <v>2923</v>
      </c>
      <c r="D128">
        <v>1</v>
      </c>
      <c r="F128" t="str">
        <f t="shared" si="5"/>
        <v>3005</v>
      </c>
      <c r="G128" t="str">
        <f t="shared" si="6"/>
        <v>3104</v>
      </c>
      <c r="H128">
        <f t="shared" si="7"/>
        <v>-60</v>
      </c>
      <c r="I128">
        <f t="shared" si="8"/>
        <v>-181</v>
      </c>
      <c r="J128">
        <v>1</v>
      </c>
      <c r="K128">
        <f t="shared" si="9"/>
        <v>0</v>
      </c>
      <c r="L128" t="s">
        <v>4292</v>
      </c>
      <c r="M128" t="s">
        <v>5038</v>
      </c>
      <c r="N128" t="s">
        <v>5047</v>
      </c>
      <c r="O128" t="s">
        <v>4120</v>
      </c>
      <c r="P128" t="s">
        <v>4171</v>
      </c>
      <c r="Q128">
        <v>1</v>
      </c>
    </row>
    <row r="129" spans="2:17" x14ac:dyDescent="0.3">
      <c r="B129">
        <v>2950</v>
      </c>
      <c r="C129">
        <v>2921</v>
      </c>
      <c r="D129">
        <v>1</v>
      </c>
      <c r="F129" t="str">
        <f t="shared" si="5"/>
        <v>3006</v>
      </c>
      <c r="G129" t="str">
        <f t="shared" si="6"/>
        <v>3004</v>
      </c>
      <c r="H129">
        <f t="shared" si="7"/>
        <v>-56</v>
      </c>
      <c r="I129">
        <f t="shared" si="8"/>
        <v>-83</v>
      </c>
      <c r="J129">
        <v>1</v>
      </c>
      <c r="K129">
        <f t="shared" si="9"/>
        <v>0</v>
      </c>
      <c r="L129" t="s">
        <v>4548</v>
      </c>
      <c r="M129" t="s">
        <v>5039</v>
      </c>
      <c r="N129" t="s">
        <v>5037</v>
      </c>
      <c r="O129" t="s">
        <v>4016</v>
      </c>
      <c r="P129" t="s">
        <v>4010</v>
      </c>
      <c r="Q129">
        <v>1</v>
      </c>
    </row>
    <row r="130" spans="2:17" x14ac:dyDescent="0.3">
      <c r="B130">
        <v>2950</v>
      </c>
      <c r="C130">
        <v>2951</v>
      </c>
      <c r="D130">
        <v>1</v>
      </c>
      <c r="F130" t="str">
        <f t="shared" ref="F130:F193" si="10">MID(M130,1,FIND(")_",M130,1)-1)</f>
        <v>3019</v>
      </c>
      <c r="G130" t="str">
        <f t="shared" ref="G130:G193" si="11">MID(N130,1,FIND(")_",N130,1)-1)</f>
        <v>3020</v>
      </c>
      <c r="H130">
        <f t="shared" si="7"/>
        <v>-69</v>
      </c>
      <c r="I130">
        <f t="shared" si="8"/>
        <v>-69</v>
      </c>
      <c r="J130">
        <v>1</v>
      </c>
      <c r="K130">
        <f t="shared" si="9"/>
        <v>0</v>
      </c>
      <c r="L130" t="s">
        <v>4547</v>
      </c>
      <c r="M130" t="s">
        <v>5040</v>
      </c>
      <c r="N130" t="s">
        <v>5041</v>
      </c>
      <c r="O130" t="s">
        <v>4252</v>
      </c>
      <c r="P130" t="s">
        <v>4235</v>
      </c>
      <c r="Q130">
        <v>1</v>
      </c>
    </row>
    <row r="131" spans="2:17" x14ac:dyDescent="0.3">
      <c r="B131">
        <v>2952</v>
      </c>
      <c r="C131">
        <v>2918</v>
      </c>
      <c r="D131">
        <v>0</v>
      </c>
      <c r="F131" t="str">
        <f t="shared" si="10"/>
        <v>3020</v>
      </c>
      <c r="G131" t="str">
        <f t="shared" si="11"/>
        <v>3004</v>
      </c>
      <c r="H131">
        <f t="shared" ref="H131:H194" si="12">B131-F131</f>
        <v>-68</v>
      </c>
      <c r="I131">
        <f t="shared" ref="I131:I194" si="13">C131-G131</f>
        <v>-86</v>
      </c>
      <c r="J131">
        <v>1</v>
      </c>
      <c r="K131">
        <f t="shared" ref="K131:K194" si="14">D131-J131</f>
        <v>-1</v>
      </c>
      <c r="L131" t="s">
        <v>4323</v>
      </c>
      <c r="M131" t="s">
        <v>5041</v>
      </c>
      <c r="N131" t="s">
        <v>5037</v>
      </c>
      <c r="O131" t="s">
        <v>4235</v>
      </c>
      <c r="P131" t="s">
        <v>4010</v>
      </c>
      <c r="Q131">
        <v>1</v>
      </c>
    </row>
    <row r="132" spans="2:17" x14ac:dyDescent="0.3">
      <c r="B132">
        <v>3005</v>
      </c>
      <c r="C132">
        <v>3004</v>
      </c>
      <c r="D132">
        <v>1</v>
      </c>
      <c r="F132" t="str">
        <f t="shared" si="10"/>
        <v>3020</v>
      </c>
      <c r="G132" t="str">
        <f t="shared" si="11"/>
        <v>3006</v>
      </c>
      <c r="H132">
        <f t="shared" si="12"/>
        <v>-15</v>
      </c>
      <c r="I132">
        <f t="shared" si="13"/>
        <v>-2</v>
      </c>
      <c r="J132">
        <v>1</v>
      </c>
      <c r="K132">
        <f t="shared" si="14"/>
        <v>0</v>
      </c>
      <c r="L132" t="s">
        <v>4526</v>
      </c>
      <c r="M132" t="s">
        <v>5041</v>
      </c>
      <c r="N132" t="s">
        <v>5039</v>
      </c>
      <c r="O132" t="s">
        <v>4235</v>
      </c>
      <c r="P132" t="s">
        <v>4016</v>
      </c>
      <c r="Q132">
        <v>1</v>
      </c>
    </row>
    <row r="133" spans="2:17" x14ac:dyDescent="0.3">
      <c r="B133">
        <v>3006</v>
      </c>
      <c r="C133">
        <v>3004</v>
      </c>
      <c r="D133">
        <v>1</v>
      </c>
      <c r="F133" t="str">
        <f t="shared" si="10"/>
        <v>306</v>
      </c>
      <c r="G133" t="str">
        <f t="shared" si="11"/>
        <v>308</v>
      </c>
      <c r="H133">
        <f t="shared" si="12"/>
        <v>2700</v>
      </c>
      <c r="I133">
        <f t="shared" si="13"/>
        <v>2696</v>
      </c>
      <c r="J133">
        <v>0</v>
      </c>
      <c r="K133">
        <f t="shared" si="14"/>
        <v>1</v>
      </c>
      <c r="L133" t="s">
        <v>4527</v>
      </c>
      <c r="M133" t="s">
        <v>5042</v>
      </c>
      <c r="N133" t="s">
        <v>5208</v>
      </c>
      <c r="O133" t="s">
        <v>4172</v>
      </c>
      <c r="P133" t="s">
        <v>4192</v>
      </c>
      <c r="Q133">
        <v>0</v>
      </c>
    </row>
    <row r="134" spans="2:17" x14ac:dyDescent="0.3">
      <c r="B134">
        <v>3006</v>
      </c>
      <c r="C134">
        <v>3020</v>
      </c>
      <c r="D134">
        <v>1</v>
      </c>
      <c r="F134" t="str">
        <f t="shared" si="10"/>
        <v>306</v>
      </c>
      <c r="G134" t="str">
        <f t="shared" si="11"/>
        <v>308</v>
      </c>
      <c r="H134">
        <f t="shared" si="12"/>
        <v>2700</v>
      </c>
      <c r="I134">
        <f t="shared" si="13"/>
        <v>2712</v>
      </c>
      <c r="J134">
        <v>0</v>
      </c>
      <c r="K134">
        <f t="shared" si="14"/>
        <v>1</v>
      </c>
      <c r="L134" t="s">
        <v>4525</v>
      </c>
      <c r="M134" t="s">
        <v>5042</v>
      </c>
      <c r="N134" t="s">
        <v>5208</v>
      </c>
      <c r="O134" t="s">
        <v>4172</v>
      </c>
      <c r="P134" t="s">
        <v>4192</v>
      </c>
      <c r="Q134">
        <v>0</v>
      </c>
    </row>
    <row r="135" spans="2:17" x14ac:dyDescent="0.3">
      <c r="B135">
        <v>3019</v>
      </c>
      <c r="C135">
        <v>3020</v>
      </c>
      <c r="D135">
        <v>1</v>
      </c>
      <c r="F135" t="str">
        <f t="shared" si="10"/>
        <v>309</v>
      </c>
      <c r="G135" t="str">
        <f t="shared" si="11"/>
        <v>306</v>
      </c>
      <c r="H135">
        <f t="shared" si="12"/>
        <v>2710</v>
      </c>
      <c r="I135">
        <f t="shared" si="13"/>
        <v>2714</v>
      </c>
      <c r="J135">
        <v>0</v>
      </c>
      <c r="K135">
        <f t="shared" si="14"/>
        <v>1</v>
      </c>
      <c r="L135" t="s">
        <v>4579</v>
      </c>
      <c r="M135" t="s">
        <v>5043</v>
      </c>
      <c r="N135" t="s">
        <v>5042</v>
      </c>
      <c r="O135" t="s">
        <v>4165</v>
      </c>
      <c r="P135" t="s">
        <v>4172</v>
      </c>
      <c r="Q135">
        <v>0</v>
      </c>
    </row>
    <row r="136" spans="2:17" x14ac:dyDescent="0.3">
      <c r="B136">
        <v>3020</v>
      </c>
      <c r="C136">
        <v>3004</v>
      </c>
      <c r="D136">
        <v>1</v>
      </c>
      <c r="F136" t="str">
        <f t="shared" si="10"/>
        <v>309</v>
      </c>
      <c r="G136" t="str">
        <f t="shared" si="11"/>
        <v>307</v>
      </c>
      <c r="H136">
        <f t="shared" si="12"/>
        <v>2711</v>
      </c>
      <c r="I136">
        <f t="shared" si="13"/>
        <v>2697</v>
      </c>
      <c r="J136">
        <v>1</v>
      </c>
      <c r="K136">
        <f t="shared" si="14"/>
        <v>0</v>
      </c>
      <c r="L136" t="s">
        <v>4516</v>
      </c>
      <c r="M136" t="s">
        <v>5043</v>
      </c>
      <c r="N136" t="s">
        <v>5209</v>
      </c>
      <c r="O136" t="s">
        <v>4165</v>
      </c>
      <c r="P136" t="s">
        <v>4164</v>
      </c>
      <c r="Q136">
        <v>1</v>
      </c>
    </row>
    <row r="137" spans="2:17" x14ac:dyDescent="0.3">
      <c r="B137">
        <v>306</v>
      </c>
      <c r="C137">
        <v>308</v>
      </c>
      <c r="D137">
        <v>0</v>
      </c>
      <c r="F137" t="str">
        <f t="shared" si="10"/>
        <v>309</v>
      </c>
      <c r="G137" t="str">
        <f t="shared" si="11"/>
        <v>39</v>
      </c>
      <c r="H137">
        <f t="shared" si="12"/>
        <v>-3</v>
      </c>
      <c r="I137">
        <f t="shared" si="13"/>
        <v>269</v>
      </c>
      <c r="J137">
        <v>0</v>
      </c>
      <c r="K137">
        <f t="shared" si="14"/>
        <v>0</v>
      </c>
      <c r="L137" t="s">
        <v>4544</v>
      </c>
      <c r="M137" t="s">
        <v>5043</v>
      </c>
      <c r="N137" t="s">
        <v>5059</v>
      </c>
      <c r="O137" t="s">
        <v>4165</v>
      </c>
      <c r="P137" t="s">
        <v>4268</v>
      </c>
      <c r="Q137">
        <v>0</v>
      </c>
    </row>
    <row r="138" spans="2:17" x14ac:dyDescent="0.3">
      <c r="B138">
        <v>306</v>
      </c>
      <c r="C138">
        <v>308</v>
      </c>
      <c r="D138">
        <v>0</v>
      </c>
      <c r="F138" t="str">
        <f t="shared" si="10"/>
        <v>31</v>
      </c>
      <c r="G138" t="str">
        <f t="shared" si="11"/>
        <v>1621</v>
      </c>
      <c r="H138">
        <f t="shared" si="12"/>
        <v>275</v>
      </c>
      <c r="I138">
        <f t="shared" si="13"/>
        <v>-1313</v>
      </c>
      <c r="J138">
        <v>0</v>
      </c>
      <c r="K138">
        <f t="shared" si="14"/>
        <v>0</v>
      </c>
      <c r="L138" t="s">
        <v>4544</v>
      </c>
      <c r="M138" t="s">
        <v>5044</v>
      </c>
      <c r="N138" t="s">
        <v>4991</v>
      </c>
      <c r="O138" t="s">
        <v>4068</v>
      </c>
      <c r="P138" t="s">
        <v>4190</v>
      </c>
      <c r="Q138">
        <v>0</v>
      </c>
    </row>
    <row r="139" spans="2:17" x14ac:dyDescent="0.3">
      <c r="B139">
        <v>307</v>
      </c>
      <c r="C139">
        <v>309</v>
      </c>
      <c r="D139">
        <v>1</v>
      </c>
      <c r="F139" t="str">
        <f t="shared" si="10"/>
        <v>31</v>
      </c>
      <c r="G139" t="str">
        <f t="shared" si="11"/>
        <v>1850</v>
      </c>
      <c r="H139">
        <f t="shared" si="12"/>
        <v>276</v>
      </c>
      <c r="I139">
        <f t="shared" si="13"/>
        <v>-1541</v>
      </c>
      <c r="J139">
        <v>0</v>
      </c>
      <c r="K139">
        <f t="shared" si="14"/>
        <v>1</v>
      </c>
      <c r="L139" t="s">
        <v>4366</v>
      </c>
      <c r="M139" t="s">
        <v>5044</v>
      </c>
      <c r="N139" t="s">
        <v>5008</v>
      </c>
      <c r="O139" t="s">
        <v>4068</v>
      </c>
      <c r="P139" t="s">
        <v>4102</v>
      </c>
      <c r="Q139">
        <v>0</v>
      </c>
    </row>
    <row r="140" spans="2:17" x14ac:dyDescent="0.3">
      <c r="B140">
        <v>308</v>
      </c>
      <c r="C140">
        <v>355</v>
      </c>
      <c r="D140">
        <v>0</v>
      </c>
      <c r="F140" t="str">
        <f t="shared" si="10"/>
        <v>31</v>
      </c>
      <c r="G140" t="str">
        <f t="shared" si="11"/>
        <v>27</v>
      </c>
      <c r="H140">
        <f t="shared" si="12"/>
        <v>277</v>
      </c>
      <c r="I140">
        <f t="shared" si="13"/>
        <v>328</v>
      </c>
      <c r="J140">
        <v>0</v>
      </c>
      <c r="K140">
        <f t="shared" si="14"/>
        <v>0</v>
      </c>
      <c r="L140" t="s">
        <v>4542</v>
      </c>
      <c r="M140" t="s">
        <v>5044</v>
      </c>
      <c r="N140" t="s">
        <v>5018</v>
      </c>
      <c r="O140" t="s">
        <v>4068</v>
      </c>
      <c r="P140" t="s">
        <v>4142</v>
      </c>
      <c r="Q140">
        <v>0</v>
      </c>
    </row>
    <row r="141" spans="2:17" x14ac:dyDescent="0.3">
      <c r="B141">
        <v>308</v>
      </c>
      <c r="C141">
        <v>355</v>
      </c>
      <c r="D141">
        <v>0</v>
      </c>
      <c r="F141" t="str">
        <f t="shared" si="10"/>
        <v>310</v>
      </c>
      <c r="G141" t="str">
        <f t="shared" si="11"/>
        <v>318</v>
      </c>
      <c r="H141">
        <f t="shared" si="12"/>
        <v>-2</v>
      </c>
      <c r="I141">
        <f t="shared" si="13"/>
        <v>37</v>
      </c>
      <c r="J141">
        <v>0</v>
      </c>
      <c r="K141">
        <f t="shared" si="14"/>
        <v>0</v>
      </c>
      <c r="L141" t="s">
        <v>4542</v>
      </c>
      <c r="M141" t="s">
        <v>5045</v>
      </c>
      <c r="N141" t="s">
        <v>5050</v>
      </c>
      <c r="O141" t="s">
        <v>4167</v>
      </c>
      <c r="P141" t="s">
        <v>4098</v>
      </c>
      <c r="Q141">
        <v>0</v>
      </c>
    </row>
    <row r="142" spans="2:17" x14ac:dyDescent="0.3">
      <c r="B142">
        <v>309</v>
      </c>
      <c r="C142">
        <v>306</v>
      </c>
      <c r="D142">
        <v>0</v>
      </c>
      <c r="F142" t="str">
        <f t="shared" si="10"/>
        <v>310</v>
      </c>
      <c r="G142" t="str">
        <f t="shared" si="11"/>
        <v>318</v>
      </c>
      <c r="H142">
        <f t="shared" si="12"/>
        <v>-1</v>
      </c>
      <c r="I142">
        <f t="shared" si="13"/>
        <v>-12</v>
      </c>
      <c r="J142">
        <v>0</v>
      </c>
      <c r="K142">
        <f t="shared" si="14"/>
        <v>0</v>
      </c>
      <c r="L142" t="s">
        <v>4367</v>
      </c>
      <c r="M142" t="s">
        <v>5045</v>
      </c>
      <c r="N142" t="s">
        <v>5050</v>
      </c>
      <c r="O142" t="s">
        <v>4167</v>
      </c>
      <c r="P142" t="s">
        <v>4098</v>
      </c>
      <c r="Q142">
        <v>0</v>
      </c>
    </row>
    <row r="143" spans="2:17" x14ac:dyDescent="0.3">
      <c r="B143">
        <v>309</v>
      </c>
      <c r="C143">
        <v>39</v>
      </c>
      <c r="D143">
        <v>0</v>
      </c>
      <c r="F143" t="str">
        <f t="shared" si="10"/>
        <v>3103</v>
      </c>
      <c r="G143" t="str">
        <f t="shared" si="11"/>
        <v>3020</v>
      </c>
      <c r="H143">
        <f t="shared" si="12"/>
        <v>-2794</v>
      </c>
      <c r="I143">
        <f t="shared" si="13"/>
        <v>-2981</v>
      </c>
      <c r="J143">
        <v>1</v>
      </c>
      <c r="K143">
        <f t="shared" si="14"/>
        <v>-1</v>
      </c>
      <c r="L143" t="s">
        <v>4626</v>
      </c>
      <c r="M143" t="s">
        <v>5046</v>
      </c>
      <c r="N143" t="s">
        <v>5041</v>
      </c>
      <c r="O143" t="s">
        <v>4162</v>
      </c>
      <c r="P143" t="s">
        <v>4235</v>
      </c>
      <c r="Q143">
        <v>1</v>
      </c>
    </row>
    <row r="144" spans="2:17" x14ac:dyDescent="0.3">
      <c r="B144">
        <v>31</v>
      </c>
      <c r="C144">
        <v>1621</v>
      </c>
      <c r="D144">
        <v>0</v>
      </c>
      <c r="F144" t="str">
        <f t="shared" si="10"/>
        <v>3103</v>
      </c>
      <c r="G144" t="str">
        <f t="shared" si="11"/>
        <v>3102</v>
      </c>
      <c r="H144">
        <f t="shared" si="12"/>
        <v>-3072</v>
      </c>
      <c r="I144">
        <f t="shared" si="13"/>
        <v>-1481</v>
      </c>
      <c r="J144">
        <v>1</v>
      </c>
      <c r="K144">
        <f t="shared" si="14"/>
        <v>-1</v>
      </c>
      <c r="L144" t="s">
        <v>4545</v>
      </c>
      <c r="M144" t="s">
        <v>5046</v>
      </c>
      <c r="N144" t="s">
        <v>5210</v>
      </c>
      <c r="O144" t="s">
        <v>4162</v>
      </c>
      <c r="P144" t="s">
        <v>4191</v>
      </c>
      <c r="Q144">
        <v>1</v>
      </c>
    </row>
    <row r="145" spans="2:17" x14ac:dyDescent="0.3">
      <c r="B145">
        <v>31</v>
      </c>
      <c r="C145">
        <v>1850</v>
      </c>
      <c r="D145">
        <v>0</v>
      </c>
      <c r="F145" t="str">
        <f t="shared" si="10"/>
        <v>3103</v>
      </c>
      <c r="G145" t="str">
        <f t="shared" si="11"/>
        <v>3104</v>
      </c>
      <c r="H145">
        <f t="shared" si="12"/>
        <v>-3072</v>
      </c>
      <c r="I145">
        <f t="shared" si="13"/>
        <v>-1254</v>
      </c>
      <c r="J145">
        <v>1</v>
      </c>
      <c r="K145">
        <f t="shared" si="14"/>
        <v>-1</v>
      </c>
      <c r="L145" t="s">
        <v>4550</v>
      </c>
      <c r="M145" t="s">
        <v>5046</v>
      </c>
      <c r="N145" t="s">
        <v>5047</v>
      </c>
      <c r="O145" t="s">
        <v>4162</v>
      </c>
      <c r="P145" t="s">
        <v>4171</v>
      </c>
      <c r="Q145">
        <v>1</v>
      </c>
    </row>
    <row r="146" spans="2:17" x14ac:dyDescent="0.3">
      <c r="B146">
        <v>31</v>
      </c>
      <c r="C146">
        <v>25</v>
      </c>
      <c r="D146">
        <v>0</v>
      </c>
      <c r="F146" t="str">
        <f t="shared" si="10"/>
        <v>3103</v>
      </c>
      <c r="G146" t="str">
        <f t="shared" si="11"/>
        <v>4791</v>
      </c>
      <c r="H146">
        <f t="shared" si="12"/>
        <v>-3072</v>
      </c>
      <c r="I146">
        <f t="shared" si="13"/>
        <v>-4766</v>
      </c>
      <c r="J146">
        <v>1</v>
      </c>
      <c r="K146">
        <f t="shared" si="14"/>
        <v>-1</v>
      </c>
      <c r="L146" t="s">
        <v>4540</v>
      </c>
      <c r="M146" t="s">
        <v>5046</v>
      </c>
      <c r="N146" t="s">
        <v>5094</v>
      </c>
      <c r="O146" t="s">
        <v>4162</v>
      </c>
      <c r="P146" t="s">
        <v>4099</v>
      </c>
      <c r="Q146">
        <v>1</v>
      </c>
    </row>
    <row r="147" spans="2:17" x14ac:dyDescent="0.3">
      <c r="B147">
        <v>310</v>
      </c>
      <c r="C147">
        <v>318</v>
      </c>
      <c r="D147">
        <v>1</v>
      </c>
      <c r="F147" t="str">
        <f t="shared" si="10"/>
        <v>3103</v>
      </c>
      <c r="G147" t="str">
        <f t="shared" si="11"/>
        <v>4791</v>
      </c>
      <c r="H147">
        <f t="shared" si="12"/>
        <v>-2793</v>
      </c>
      <c r="I147">
        <f t="shared" si="13"/>
        <v>-4473</v>
      </c>
      <c r="J147">
        <v>1</v>
      </c>
      <c r="K147">
        <f t="shared" si="14"/>
        <v>0</v>
      </c>
      <c r="L147" t="s">
        <v>4487</v>
      </c>
      <c r="M147" t="s">
        <v>5046</v>
      </c>
      <c r="N147" t="s">
        <v>5094</v>
      </c>
      <c r="O147" t="s">
        <v>4162</v>
      </c>
      <c r="P147" t="s">
        <v>4099</v>
      </c>
      <c r="Q147">
        <v>1</v>
      </c>
    </row>
    <row r="148" spans="2:17" x14ac:dyDescent="0.3">
      <c r="B148">
        <v>310</v>
      </c>
      <c r="C148">
        <v>318</v>
      </c>
      <c r="D148">
        <v>1</v>
      </c>
      <c r="F148" t="str">
        <f t="shared" si="10"/>
        <v>3104</v>
      </c>
      <c r="G148" t="str">
        <f t="shared" si="11"/>
        <v>3006</v>
      </c>
      <c r="H148">
        <f t="shared" si="12"/>
        <v>-2794</v>
      </c>
      <c r="I148">
        <f t="shared" si="13"/>
        <v>-2688</v>
      </c>
      <c r="J148">
        <v>1</v>
      </c>
      <c r="K148">
        <f t="shared" si="14"/>
        <v>0</v>
      </c>
      <c r="L148" t="s">
        <v>4487</v>
      </c>
      <c r="M148" t="s">
        <v>5047</v>
      </c>
      <c r="N148" t="s">
        <v>5039</v>
      </c>
      <c r="O148" t="s">
        <v>4171</v>
      </c>
      <c r="P148" t="s">
        <v>4016</v>
      </c>
      <c r="Q148">
        <v>1</v>
      </c>
    </row>
    <row r="149" spans="2:17" x14ac:dyDescent="0.3">
      <c r="B149">
        <v>310</v>
      </c>
      <c r="C149">
        <v>384</v>
      </c>
      <c r="D149">
        <v>0</v>
      </c>
      <c r="F149" t="str">
        <f t="shared" si="10"/>
        <v>3104</v>
      </c>
      <c r="G149" t="str">
        <f t="shared" si="11"/>
        <v>4791</v>
      </c>
      <c r="H149">
        <f t="shared" si="12"/>
        <v>-2794</v>
      </c>
      <c r="I149">
        <f t="shared" si="13"/>
        <v>-4407</v>
      </c>
      <c r="J149">
        <v>1</v>
      </c>
      <c r="K149">
        <f t="shared" si="14"/>
        <v>-1</v>
      </c>
      <c r="L149" t="s">
        <v>4294</v>
      </c>
      <c r="M149" t="s">
        <v>5047</v>
      </c>
      <c r="N149" t="s">
        <v>5094</v>
      </c>
      <c r="O149" t="s">
        <v>4171</v>
      </c>
      <c r="P149" t="s">
        <v>4099</v>
      </c>
      <c r="Q149">
        <v>1</v>
      </c>
    </row>
    <row r="150" spans="2:17" x14ac:dyDescent="0.3">
      <c r="B150">
        <v>310</v>
      </c>
      <c r="C150">
        <v>384</v>
      </c>
      <c r="D150">
        <v>0</v>
      </c>
      <c r="F150" t="str">
        <f t="shared" si="10"/>
        <v>3104</v>
      </c>
      <c r="G150" t="str">
        <f t="shared" si="11"/>
        <v>4791</v>
      </c>
      <c r="H150">
        <f t="shared" si="12"/>
        <v>-2794</v>
      </c>
      <c r="I150">
        <f t="shared" si="13"/>
        <v>-4407</v>
      </c>
      <c r="J150">
        <v>1</v>
      </c>
      <c r="K150">
        <f t="shared" si="14"/>
        <v>-1</v>
      </c>
      <c r="L150" t="s">
        <v>4294</v>
      </c>
      <c r="M150" t="s">
        <v>5047</v>
      </c>
      <c r="N150" t="s">
        <v>5094</v>
      </c>
      <c r="O150" t="s">
        <v>4171</v>
      </c>
      <c r="P150" t="s">
        <v>4099</v>
      </c>
      <c r="Q150">
        <v>1</v>
      </c>
    </row>
    <row r="151" spans="2:17" x14ac:dyDescent="0.3">
      <c r="B151">
        <v>3102</v>
      </c>
      <c r="C151">
        <v>3103</v>
      </c>
      <c r="D151">
        <v>1</v>
      </c>
      <c r="F151" t="str">
        <f t="shared" si="10"/>
        <v>314</v>
      </c>
      <c r="G151" t="str">
        <f t="shared" si="11"/>
        <v>355</v>
      </c>
      <c r="H151">
        <f t="shared" si="12"/>
        <v>2788</v>
      </c>
      <c r="I151">
        <f t="shared" si="13"/>
        <v>2748</v>
      </c>
      <c r="J151">
        <v>0</v>
      </c>
      <c r="K151">
        <f t="shared" si="14"/>
        <v>1</v>
      </c>
      <c r="L151" t="s">
        <v>4309</v>
      </c>
      <c r="M151" t="s">
        <v>5048</v>
      </c>
      <c r="N151" t="s">
        <v>5053</v>
      </c>
      <c r="O151" t="s">
        <v>4174</v>
      </c>
      <c r="P151" t="s">
        <v>4058</v>
      </c>
      <c r="Q151">
        <v>0</v>
      </c>
    </row>
    <row r="152" spans="2:17" x14ac:dyDescent="0.3">
      <c r="B152">
        <v>3103</v>
      </c>
      <c r="C152">
        <v>3020</v>
      </c>
      <c r="D152">
        <v>1</v>
      </c>
      <c r="F152" t="str">
        <f t="shared" si="10"/>
        <v>314</v>
      </c>
      <c r="G152" t="str">
        <f t="shared" si="11"/>
        <v>384</v>
      </c>
      <c r="H152">
        <f t="shared" si="12"/>
        <v>2789</v>
      </c>
      <c r="I152">
        <f t="shared" si="13"/>
        <v>2636</v>
      </c>
      <c r="J152">
        <v>0</v>
      </c>
      <c r="K152">
        <f t="shared" si="14"/>
        <v>1</v>
      </c>
      <c r="L152" t="s">
        <v>4286</v>
      </c>
      <c r="M152" t="s">
        <v>5048</v>
      </c>
      <c r="N152" t="s">
        <v>5058</v>
      </c>
      <c r="O152" t="s">
        <v>4174</v>
      </c>
      <c r="P152" t="s">
        <v>4150</v>
      </c>
      <c r="Q152">
        <v>0</v>
      </c>
    </row>
    <row r="153" spans="2:17" x14ac:dyDescent="0.3">
      <c r="B153">
        <v>3103</v>
      </c>
      <c r="C153">
        <v>3104</v>
      </c>
      <c r="D153">
        <v>1</v>
      </c>
      <c r="F153" t="str">
        <f t="shared" si="10"/>
        <v>314</v>
      </c>
      <c r="G153" t="str">
        <f t="shared" si="11"/>
        <v>904</v>
      </c>
      <c r="H153">
        <f t="shared" si="12"/>
        <v>2789</v>
      </c>
      <c r="I153">
        <f t="shared" si="13"/>
        <v>2200</v>
      </c>
      <c r="J153">
        <v>0</v>
      </c>
      <c r="K153">
        <f t="shared" si="14"/>
        <v>1</v>
      </c>
      <c r="L153" t="s">
        <v>4308</v>
      </c>
      <c r="M153" t="s">
        <v>5048</v>
      </c>
      <c r="N153" t="s">
        <v>5211</v>
      </c>
      <c r="O153" t="s">
        <v>4174</v>
      </c>
      <c r="P153" t="s">
        <v>4229</v>
      </c>
      <c r="Q153">
        <v>0</v>
      </c>
    </row>
    <row r="154" spans="2:17" x14ac:dyDescent="0.3">
      <c r="B154">
        <v>3104</v>
      </c>
      <c r="C154">
        <v>3005</v>
      </c>
      <c r="D154">
        <v>1</v>
      </c>
      <c r="F154" t="str">
        <f t="shared" si="10"/>
        <v>315</v>
      </c>
      <c r="G154" t="str">
        <f t="shared" si="11"/>
        <v>384</v>
      </c>
      <c r="H154">
        <f t="shared" si="12"/>
        <v>2789</v>
      </c>
      <c r="I154">
        <f t="shared" si="13"/>
        <v>2621</v>
      </c>
      <c r="J154">
        <v>0</v>
      </c>
      <c r="K154">
        <f t="shared" si="14"/>
        <v>1</v>
      </c>
      <c r="L154" t="s">
        <v>4289</v>
      </c>
      <c r="M154" t="s">
        <v>5049</v>
      </c>
      <c r="N154" t="s">
        <v>5058</v>
      </c>
      <c r="O154" t="s">
        <v>4175</v>
      </c>
      <c r="P154" t="s">
        <v>4150</v>
      </c>
      <c r="Q154">
        <v>0</v>
      </c>
    </row>
    <row r="155" spans="2:17" x14ac:dyDescent="0.3">
      <c r="B155">
        <v>3104</v>
      </c>
      <c r="C155">
        <v>3006</v>
      </c>
      <c r="D155">
        <v>1</v>
      </c>
      <c r="F155" t="str">
        <f t="shared" si="10"/>
        <v>315</v>
      </c>
      <c r="G155" t="str">
        <f t="shared" si="11"/>
        <v>904</v>
      </c>
      <c r="H155">
        <f t="shared" si="12"/>
        <v>2789</v>
      </c>
      <c r="I155">
        <f t="shared" si="13"/>
        <v>2102</v>
      </c>
      <c r="J155">
        <v>0</v>
      </c>
      <c r="K155">
        <f t="shared" si="14"/>
        <v>1</v>
      </c>
      <c r="L155" t="s">
        <v>4290</v>
      </c>
      <c r="M155" t="s">
        <v>5049</v>
      </c>
      <c r="N155" t="s">
        <v>5211</v>
      </c>
      <c r="O155" t="s">
        <v>4175</v>
      </c>
      <c r="P155" t="s">
        <v>4229</v>
      </c>
      <c r="Q155">
        <v>0</v>
      </c>
    </row>
    <row r="156" spans="2:17" x14ac:dyDescent="0.3">
      <c r="B156">
        <v>325</v>
      </c>
      <c r="C156">
        <v>469</v>
      </c>
      <c r="D156">
        <v>0</v>
      </c>
      <c r="F156" t="str">
        <f t="shared" si="10"/>
        <v>318</v>
      </c>
      <c r="G156" t="str">
        <f t="shared" si="11"/>
        <v>904</v>
      </c>
      <c r="H156">
        <f t="shared" si="12"/>
        <v>7</v>
      </c>
      <c r="I156">
        <f t="shared" si="13"/>
        <v>-435</v>
      </c>
      <c r="J156">
        <v>0</v>
      </c>
      <c r="K156">
        <f t="shared" si="14"/>
        <v>0</v>
      </c>
      <c r="L156" t="s">
        <v>4368</v>
      </c>
      <c r="M156" t="s">
        <v>5050</v>
      </c>
      <c r="N156" t="s">
        <v>5211</v>
      </c>
      <c r="O156" t="s">
        <v>4098</v>
      </c>
      <c r="P156" t="s">
        <v>4229</v>
      </c>
      <c r="Q156">
        <v>0</v>
      </c>
    </row>
    <row r="157" spans="2:17" x14ac:dyDescent="0.3">
      <c r="B157">
        <v>33</v>
      </c>
      <c r="C157">
        <v>251</v>
      </c>
      <c r="D157">
        <v>0</v>
      </c>
      <c r="F157" t="str">
        <f t="shared" si="10"/>
        <v>318</v>
      </c>
      <c r="G157" t="str">
        <f t="shared" si="11"/>
        <v>904</v>
      </c>
      <c r="H157">
        <f t="shared" si="12"/>
        <v>-285</v>
      </c>
      <c r="I157">
        <f t="shared" si="13"/>
        <v>-653</v>
      </c>
      <c r="J157">
        <v>0</v>
      </c>
      <c r="K157">
        <f t="shared" si="14"/>
        <v>0</v>
      </c>
      <c r="L157" t="s">
        <v>4340</v>
      </c>
      <c r="M157" t="s">
        <v>5050</v>
      </c>
      <c r="N157" t="s">
        <v>5211</v>
      </c>
      <c r="O157" t="s">
        <v>4098</v>
      </c>
      <c r="P157" t="s">
        <v>4229</v>
      </c>
      <c r="Q157">
        <v>0</v>
      </c>
    </row>
    <row r="158" spans="2:17" x14ac:dyDescent="0.3">
      <c r="B158">
        <v>33</v>
      </c>
      <c r="C158">
        <v>55</v>
      </c>
      <c r="D158">
        <v>1</v>
      </c>
      <c r="F158" t="str">
        <f t="shared" si="10"/>
        <v>325</v>
      </c>
      <c r="G158" t="str">
        <f t="shared" si="11"/>
        <v>25</v>
      </c>
      <c r="H158">
        <f t="shared" si="12"/>
        <v>-292</v>
      </c>
      <c r="I158">
        <f t="shared" si="13"/>
        <v>30</v>
      </c>
      <c r="J158">
        <v>0</v>
      </c>
      <c r="K158">
        <f t="shared" si="14"/>
        <v>1</v>
      </c>
      <c r="L158" t="s">
        <v>4339</v>
      </c>
      <c r="M158" t="s">
        <v>5051</v>
      </c>
      <c r="N158" t="s">
        <v>5015</v>
      </c>
      <c r="O158" t="s">
        <v>4168</v>
      </c>
      <c r="P158" t="s">
        <v>4269</v>
      </c>
      <c r="Q158">
        <v>0</v>
      </c>
    </row>
    <row r="159" spans="2:17" x14ac:dyDescent="0.3">
      <c r="B159">
        <v>33</v>
      </c>
      <c r="C159">
        <v>55</v>
      </c>
      <c r="D159">
        <v>1</v>
      </c>
      <c r="F159" t="str">
        <f t="shared" si="10"/>
        <v>325</v>
      </c>
      <c r="G159" t="str">
        <f t="shared" si="11"/>
        <v>469</v>
      </c>
      <c r="H159">
        <f t="shared" si="12"/>
        <v>-292</v>
      </c>
      <c r="I159">
        <f t="shared" si="13"/>
        <v>-414</v>
      </c>
      <c r="J159">
        <v>0</v>
      </c>
      <c r="K159">
        <f t="shared" si="14"/>
        <v>1</v>
      </c>
      <c r="L159" t="s">
        <v>4339</v>
      </c>
      <c r="M159" t="s">
        <v>5051</v>
      </c>
      <c r="N159" t="s">
        <v>5072</v>
      </c>
      <c r="O159" t="s">
        <v>4168</v>
      </c>
      <c r="P159" t="s">
        <v>4007</v>
      </c>
      <c r="Q159">
        <v>0</v>
      </c>
    </row>
    <row r="160" spans="2:17" x14ac:dyDescent="0.3">
      <c r="B160">
        <v>355</v>
      </c>
      <c r="C160">
        <v>314</v>
      </c>
      <c r="D160">
        <v>0</v>
      </c>
      <c r="F160" t="str">
        <f t="shared" si="10"/>
        <v>33</v>
      </c>
      <c r="G160" t="str">
        <f t="shared" si="11"/>
        <v>251</v>
      </c>
      <c r="H160">
        <f t="shared" si="12"/>
        <v>322</v>
      </c>
      <c r="I160">
        <f t="shared" si="13"/>
        <v>63</v>
      </c>
      <c r="J160">
        <v>0</v>
      </c>
      <c r="K160">
        <f t="shared" si="14"/>
        <v>0</v>
      </c>
      <c r="L160" t="s">
        <v>4369</v>
      </c>
      <c r="M160" t="s">
        <v>5052</v>
      </c>
      <c r="N160" t="s">
        <v>5016</v>
      </c>
      <c r="O160" t="s">
        <v>4067</v>
      </c>
      <c r="P160" t="s">
        <v>4181</v>
      </c>
      <c r="Q160">
        <v>0</v>
      </c>
    </row>
    <row r="161" spans="2:17" x14ac:dyDescent="0.3">
      <c r="B161">
        <v>355</v>
      </c>
      <c r="C161">
        <v>315</v>
      </c>
      <c r="D161">
        <v>0</v>
      </c>
      <c r="F161" t="str">
        <f t="shared" si="10"/>
        <v>33</v>
      </c>
      <c r="G161" t="str">
        <f t="shared" si="11"/>
        <v>55</v>
      </c>
      <c r="H161">
        <f t="shared" si="12"/>
        <v>322</v>
      </c>
      <c r="I161">
        <f t="shared" si="13"/>
        <v>260</v>
      </c>
      <c r="J161">
        <v>1</v>
      </c>
      <c r="K161">
        <f t="shared" si="14"/>
        <v>-1</v>
      </c>
      <c r="L161" t="s">
        <v>4370</v>
      </c>
      <c r="M161" t="s">
        <v>5052</v>
      </c>
      <c r="N161" t="s">
        <v>5212</v>
      </c>
      <c r="O161" t="s">
        <v>4067</v>
      </c>
      <c r="P161" t="s">
        <v>4008</v>
      </c>
      <c r="Q161">
        <v>1</v>
      </c>
    </row>
    <row r="162" spans="2:17" x14ac:dyDescent="0.3">
      <c r="B162">
        <v>355</v>
      </c>
      <c r="C162">
        <v>450</v>
      </c>
      <c r="D162">
        <v>1</v>
      </c>
      <c r="F162" t="str">
        <f t="shared" si="10"/>
        <v>33</v>
      </c>
      <c r="G162" t="str">
        <f t="shared" si="11"/>
        <v>55</v>
      </c>
      <c r="H162">
        <f t="shared" si="12"/>
        <v>322</v>
      </c>
      <c r="I162">
        <f t="shared" si="13"/>
        <v>395</v>
      </c>
      <c r="J162">
        <v>1</v>
      </c>
      <c r="K162">
        <f t="shared" si="14"/>
        <v>0</v>
      </c>
      <c r="L162" t="s">
        <v>4665</v>
      </c>
      <c r="M162" t="s">
        <v>5052</v>
      </c>
      <c r="N162" t="s">
        <v>5212</v>
      </c>
      <c r="O162" t="s">
        <v>4067</v>
      </c>
      <c r="P162" t="s">
        <v>4008</v>
      </c>
      <c r="Q162">
        <v>1</v>
      </c>
    </row>
    <row r="163" spans="2:17" x14ac:dyDescent="0.3">
      <c r="B163">
        <v>355</v>
      </c>
      <c r="C163">
        <v>452</v>
      </c>
      <c r="D163">
        <v>0</v>
      </c>
      <c r="F163" t="str">
        <f t="shared" si="10"/>
        <v>355</v>
      </c>
      <c r="G163" t="str">
        <f t="shared" si="11"/>
        <v>308</v>
      </c>
      <c r="H163">
        <f t="shared" si="12"/>
        <v>0</v>
      </c>
      <c r="I163">
        <f t="shared" si="13"/>
        <v>144</v>
      </c>
      <c r="J163">
        <v>0</v>
      </c>
      <c r="K163">
        <f t="shared" si="14"/>
        <v>0</v>
      </c>
      <c r="L163" t="s">
        <v>4627</v>
      </c>
      <c r="M163" t="s">
        <v>5053</v>
      </c>
      <c r="N163" t="s">
        <v>5208</v>
      </c>
      <c r="O163" t="s">
        <v>4058</v>
      </c>
      <c r="P163" t="s">
        <v>4192</v>
      </c>
      <c r="Q163">
        <v>0</v>
      </c>
    </row>
    <row r="164" spans="2:17" x14ac:dyDescent="0.3">
      <c r="B164">
        <v>355</v>
      </c>
      <c r="C164">
        <v>453</v>
      </c>
      <c r="D164">
        <v>0</v>
      </c>
      <c r="F164" t="str">
        <f t="shared" si="10"/>
        <v>355</v>
      </c>
      <c r="G164" t="str">
        <f t="shared" si="11"/>
        <v>308</v>
      </c>
      <c r="H164">
        <f t="shared" si="12"/>
        <v>0</v>
      </c>
      <c r="I164">
        <f t="shared" si="13"/>
        <v>145</v>
      </c>
      <c r="J164">
        <v>0</v>
      </c>
      <c r="K164">
        <f t="shared" si="14"/>
        <v>0</v>
      </c>
      <c r="L164" t="s">
        <v>4371</v>
      </c>
      <c r="M164" t="s">
        <v>5053</v>
      </c>
      <c r="N164" t="s">
        <v>5208</v>
      </c>
      <c r="O164" t="s">
        <v>4058</v>
      </c>
      <c r="P164" t="s">
        <v>4192</v>
      </c>
      <c r="Q164">
        <v>0</v>
      </c>
    </row>
    <row r="165" spans="2:17" x14ac:dyDescent="0.3">
      <c r="B165">
        <v>355</v>
      </c>
      <c r="C165">
        <v>457</v>
      </c>
      <c r="D165">
        <v>0</v>
      </c>
      <c r="F165" t="str">
        <f t="shared" si="10"/>
        <v>355</v>
      </c>
      <c r="G165" t="str">
        <f t="shared" si="11"/>
        <v>315</v>
      </c>
      <c r="H165">
        <f t="shared" si="12"/>
        <v>0</v>
      </c>
      <c r="I165">
        <f t="shared" si="13"/>
        <v>142</v>
      </c>
      <c r="J165">
        <v>0</v>
      </c>
      <c r="K165">
        <f t="shared" si="14"/>
        <v>0</v>
      </c>
      <c r="L165" t="s">
        <v>4372</v>
      </c>
      <c r="M165" t="s">
        <v>5053</v>
      </c>
      <c r="N165" t="s">
        <v>5049</v>
      </c>
      <c r="O165" t="s">
        <v>4058</v>
      </c>
      <c r="P165" t="s">
        <v>4175</v>
      </c>
      <c r="Q165">
        <v>0</v>
      </c>
    </row>
    <row r="166" spans="2:17" x14ac:dyDescent="0.3">
      <c r="B166">
        <v>355</v>
      </c>
      <c r="C166">
        <v>481</v>
      </c>
      <c r="D166">
        <v>0</v>
      </c>
      <c r="F166" t="str">
        <f t="shared" si="10"/>
        <v>355</v>
      </c>
      <c r="G166" t="str">
        <f t="shared" si="11"/>
        <v>450</v>
      </c>
      <c r="H166">
        <f t="shared" si="12"/>
        <v>0</v>
      </c>
      <c r="I166">
        <f t="shared" si="13"/>
        <v>31</v>
      </c>
      <c r="J166">
        <v>1</v>
      </c>
      <c r="K166">
        <f t="shared" si="14"/>
        <v>-1</v>
      </c>
      <c r="L166" t="s">
        <v>4554</v>
      </c>
      <c r="M166" t="s">
        <v>5053</v>
      </c>
      <c r="N166" t="s">
        <v>5060</v>
      </c>
      <c r="O166" t="s">
        <v>4058</v>
      </c>
      <c r="P166" t="s">
        <v>4110</v>
      </c>
      <c r="Q166">
        <v>1</v>
      </c>
    </row>
    <row r="167" spans="2:17" x14ac:dyDescent="0.3">
      <c r="B167">
        <v>355</v>
      </c>
      <c r="C167">
        <v>481</v>
      </c>
      <c r="D167">
        <v>0</v>
      </c>
      <c r="F167" t="str">
        <f t="shared" si="10"/>
        <v>355</v>
      </c>
      <c r="G167" t="str">
        <f t="shared" si="11"/>
        <v>452</v>
      </c>
      <c r="H167">
        <f t="shared" si="12"/>
        <v>0</v>
      </c>
      <c r="I167">
        <f t="shared" si="13"/>
        <v>29</v>
      </c>
      <c r="J167">
        <v>0</v>
      </c>
      <c r="K167">
        <f t="shared" si="14"/>
        <v>0</v>
      </c>
      <c r="L167" t="s">
        <v>4554</v>
      </c>
      <c r="M167" t="s">
        <v>5053</v>
      </c>
      <c r="N167" t="s">
        <v>5062</v>
      </c>
      <c r="O167" t="s">
        <v>4058</v>
      </c>
      <c r="P167" t="s">
        <v>4009</v>
      </c>
      <c r="Q167">
        <v>0</v>
      </c>
    </row>
    <row r="168" spans="2:17" x14ac:dyDescent="0.3">
      <c r="B168">
        <v>36</v>
      </c>
      <c r="C168">
        <v>33</v>
      </c>
      <c r="D168">
        <v>0</v>
      </c>
      <c r="F168" t="str">
        <f t="shared" si="10"/>
        <v>355</v>
      </c>
      <c r="G168" t="str">
        <f t="shared" si="11"/>
        <v>453</v>
      </c>
      <c r="H168">
        <f t="shared" si="12"/>
        <v>-319</v>
      </c>
      <c r="I168">
        <f t="shared" si="13"/>
        <v>-420</v>
      </c>
      <c r="J168">
        <v>0</v>
      </c>
      <c r="K168">
        <f t="shared" si="14"/>
        <v>0</v>
      </c>
      <c r="L168" t="s">
        <v>4341</v>
      </c>
      <c r="M168" t="s">
        <v>5053</v>
      </c>
      <c r="N168" t="s">
        <v>5063</v>
      </c>
      <c r="O168" t="s">
        <v>4058</v>
      </c>
      <c r="P168" t="s">
        <v>4077</v>
      </c>
      <c r="Q168">
        <v>0</v>
      </c>
    </row>
    <row r="169" spans="2:17" x14ac:dyDescent="0.3">
      <c r="B169">
        <v>37</v>
      </c>
      <c r="C169">
        <v>52</v>
      </c>
      <c r="D169">
        <v>1</v>
      </c>
      <c r="F169" t="str">
        <f t="shared" si="10"/>
        <v>355</v>
      </c>
      <c r="G169" t="str">
        <f t="shared" si="11"/>
        <v>457</v>
      </c>
      <c r="H169">
        <f t="shared" si="12"/>
        <v>-318</v>
      </c>
      <c r="I169">
        <f t="shared" si="13"/>
        <v>-405</v>
      </c>
      <c r="J169">
        <v>0</v>
      </c>
      <c r="K169">
        <f t="shared" si="14"/>
        <v>1</v>
      </c>
      <c r="L169" t="s">
        <v>4342</v>
      </c>
      <c r="M169" t="s">
        <v>5053</v>
      </c>
      <c r="N169" t="s">
        <v>5213</v>
      </c>
      <c r="O169" t="s">
        <v>4058</v>
      </c>
      <c r="P169" t="s">
        <v>4106</v>
      </c>
      <c r="Q169">
        <v>0</v>
      </c>
    </row>
    <row r="170" spans="2:17" x14ac:dyDescent="0.3">
      <c r="B170">
        <v>38</v>
      </c>
      <c r="C170">
        <v>54</v>
      </c>
      <c r="D170">
        <v>0</v>
      </c>
      <c r="F170" t="str">
        <f t="shared" si="10"/>
        <v>355</v>
      </c>
      <c r="G170" t="str">
        <f t="shared" si="11"/>
        <v>481</v>
      </c>
      <c r="H170">
        <f t="shared" si="12"/>
        <v>-317</v>
      </c>
      <c r="I170">
        <f t="shared" si="13"/>
        <v>-427</v>
      </c>
      <c r="J170">
        <v>0</v>
      </c>
      <c r="K170">
        <f t="shared" si="14"/>
        <v>0</v>
      </c>
      <c r="L170" t="s">
        <v>4343</v>
      </c>
      <c r="M170" t="s">
        <v>5053</v>
      </c>
      <c r="N170" t="s">
        <v>5098</v>
      </c>
      <c r="O170" t="s">
        <v>4058</v>
      </c>
      <c r="P170" t="s">
        <v>4128</v>
      </c>
      <c r="Q170">
        <v>0</v>
      </c>
    </row>
    <row r="171" spans="2:17" x14ac:dyDescent="0.3">
      <c r="B171">
        <v>383</v>
      </c>
      <c r="C171">
        <v>314</v>
      </c>
      <c r="D171">
        <v>0</v>
      </c>
      <c r="F171" t="str">
        <f t="shared" si="10"/>
        <v>355</v>
      </c>
      <c r="G171" t="str">
        <f t="shared" si="11"/>
        <v>481</v>
      </c>
      <c r="H171">
        <f t="shared" si="12"/>
        <v>28</v>
      </c>
      <c r="I171">
        <f t="shared" si="13"/>
        <v>-167</v>
      </c>
      <c r="J171">
        <v>0</v>
      </c>
      <c r="K171">
        <f t="shared" si="14"/>
        <v>0</v>
      </c>
      <c r="L171" t="s">
        <v>4645</v>
      </c>
      <c r="M171" t="s">
        <v>5053</v>
      </c>
      <c r="N171" t="s">
        <v>5098</v>
      </c>
      <c r="O171" t="s">
        <v>4058</v>
      </c>
      <c r="P171" t="s">
        <v>4128</v>
      </c>
      <c r="Q171">
        <v>0</v>
      </c>
    </row>
    <row r="172" spans="2:17" x14ac:dyDescent="0.3">
      <c r="B172">
        <v>383</v>
      </c>
      <c r="C172">
        <v>315</v>
      </c>
      <c r="D172">
        <v>0</v>
      </c>
      <c r="F172" t="str">
        <f t="shared" si="10"/>
        <v>36</v>
      </c>
      <c r="G172" t="str">
        <f t="shared" si="11"/>
        <v>33</v>
      </c>
      <c r="H172">
        <f t="shared" si="12"/>
        <v>347</v>
      </c>
      <c r="I172">
        <f t="shared" si="13"/>
        <v>282</v>
      </c>
      <c r="J172">
        <v>0</v>
      </c>
      <c r="K172">
        <f t="shared" si="14"/>
        <v>0</v>
      </c>
      <c r="L172" t="s">
        <v>4646</v>
      </c>
      <c r="M172" t="s">
        <v>5054</v>
      </c>
      <c r="N172" t="s">
        <v>5052</v>
      </c>
      <c r="O172" t="s">
        <v>4107</v>
      </c>
      <c r="P172" t="s">
        <v>4067</v>
      </c>
      <c r="Q172">
        <v>0</v>
      </c>
    </row>
    <row r="173" spans="2:17" x14ac:dyDescent="0.3">
      <c r="B173">
        <v>383</v>
      </c>
      <c r="C173">
        <v>318</v>
      </c>
      <c r="D173">
        <v>1</v>
      </c>
      <c r="F173" t="str">
        <f t="shared" si="10"/>
        <v>37</v>
      </c>
      <c r="G173" t="str">
        <f t="shared" si="11"/>
        <v>39</v>
      </c>
      <c r="H173">
        <f t="shared" si="12"/>
        <v>346</v>
      </c>
      <c r="I173">
        <f t="shared" si="13"/>
        <v>279</v>
      </c>
      <c r="J173">
        <v>1</v>
      </c>
      <c r="K173">
        <f t="shared" si="14"/>
        <v>0</v>
      </c>
      <c r="L173" t="s">
        <v>4647</v>
      </c>
      <c r="M173" t="s">
        <v>5055</v>
      </c>
      <c r="N173" t="s">
        <v>5059</v>
      </c>
      <c r="O173" t="s">
        <v>4166</v>
      </c>
      <c r="P173" t="s">
        <v>4268</v>
      </c>
      <c r="Q173">
        <v>1</v>
      </c>
    </row>
    <row r="174" spans="2:17" x14ac:dyDescent="0.3">
      <c r="B174">
        <v>383</v>
      </c>
      <c r="C174">
        <v>318</v>
      </c>
      <c r="D174">
        <v>1</v>
      </c>
      <c r="F174" t="str">
        <f t="shared" si="10"/>
        <v>38</v>
      </c>
      <c r="G174" t="str">
        <f t="shared" si="11"/>
        <v>54</v>
      </c>
      <c r="H174">
        <f t="shared" si="12"/>
        <v>345</v>
      </c>
      <c r="I174">
        <f t="shared" si="13"/>
        <v>264</v>
      </c>
      <c r="J174">
        <v>0</v>
      </c>
      <c r="K174">
        <f t="shared" si="14"/>
        <v>1</v>
      </c>
      <c r="L174" t="s">
        <v>4647</v>
      </c>
      <c r="M174" t="s">
        <v>5056</v>
      </c>
      <c r="N174" t="s">
        <v>5105</v>
      </c>
      <c r="O174" t="s">
        <v>4275</v>
      </c>
      <c r="P174" t="s">
        <v>4246</v>
      </c>
      <c r="Q174">
        <v>0</v>
      </c>
    </row>
    <row r="175" spans="2:17" x14ac:dyDescent="0.3">
      <c r="B175">
        <v>384</v>
      </c>
      <c r="C175">
        <v>314</v>
      </c>
      <c r="D175">
        <v>0</v>
      </c>
      <c r="F175" t="str">
        <f t="shared" si="10"/>
        <v>383</v>
      </c>
      <c r="G175" t="str">
        <f t="shared" si="11"/>
        <v>903</v>
      </c>
      <c r="H175">
        <f t="shared" si="12"/>
        <v>1</v>
      </c>
      <c r="I175">
        <f t="shared" si="13"/>
        <v>-589</v>
      </c>
      <c r="J175">
        <v>0</v>
      </c>
      <c r="K175">
        <f t="shared" si="14"/>
        <v>0</v>
      </c>
      <c r="L175" t="s">
        <v>4572</v>
      </c>
      <c r="M175" t="s">
        <v>5057</v>
      </c>
      <c r="N175" t="s">
        <v>5162</v>
      </c>
      <c r="O175" t="s">
        <v>4228</v>
      </c>
      <c r="P175" t="s">
        <v>4019</v>
      </c>
      <c r="Q175">
        <v>0</v>
      </c>
    </row>
    <row r="176" spans="2:17" x14ac:dyDescent="0.3">
      <c r="B176">
        <v>384</v>
      </c>
      <c r="C176">
        <v>315</v>
      </c>
      <c r="D176">
        <v>0</v>
      </c>
      <c r="F176" t="str">
        <f t="shared" si="10"/>
        <v>383</v>
      </c>
      <c r="G176" t="str">
        <f t="shared" si="11"/>
        <v>928</v>
      </c>
      <c r="H176">
        <f t="shared" si="12"/>
        <v>1</v>
      </c>
      <c r="I176">
        <f t="shared" si="13"/>
        <v>-613</v>
      </c>
      <c r="J176">
        <v>0</v>
      </c>
      <c r="K176">
        <f t="shared" si="14"/>
        <v>0</v>
      </c>
      <c r="L176" t="s">
        <v>4566</v>
      </c>
      <c r="M176" t="s">
        <v>5057</v>
      </c>
      <c r="N176" t="s">
        <v>5171</v>
      </c>
      <c r="O176" t="s">
        <v>4228</v>
      </c>
      <c r="P176" t="s">
        <v>4148</v>
      </c>
      <c r="Q176">
        <v>0</v>
      </c>
    </row>
    <row r="177" spans="2:17" x14ac:dyDescent="0.3">
      <c r="B177">
        <v>39</v>
      </c>
      <c r="C177">
        <v>29</v>
      </c>
      <c r="D177">
        <v>0</v>
      </c>
      <c r="F177" t="str">
        <f t="shared" si="10"/>
        <v>383</v>
      </c>
      <c r="G177" t="str">
        <f t="shared" si="11"/>
        <v>939</v>
      </c>
      <c r="H177">
        <f t="shared" si="12"/>
        <v>-344</v>
      </c>
      <c r="I177">
        <f t="shared" si="13"/>
        <v>-910</v>
      </c>
      <c r="J177">
        <v>0</v>
      </c>
      <c r="K177">
        <f t="shared" si="14"/>
        <v>0</v>
      </c>
      <c r="L177" t="s">
        <v>4344</v>
      </c>
      <c r="M177" t="s">
        <v>5057</v>
      </c>
      <c r="N177" t="s">
        <v>5176</v>
      </c>
      <c r="O177" t="s">
        <v>4228</v>
      </c>
      <c r="P177" t="s">
        <v>4017</v>
      </c>
      <c r="Q177">
        <v>0</v>
      </c>
    </row>
    <row r="178" spans="2:17" x14ac:dyDescent="0.3">
      <c r="B178">
        <v>39</v>
      </c>
      <c r="C178">
        <v>29</v>
      </c>
      <c r="D178">
        <v>0</v>
      </c>
      <c r="F178" t="str">
        <f t="shared" si="10"/>
        <v>383</v>
      </c>
      <c r="G178" t="str">
        <f t="shared" si="11"/>
        <v>939</v>
      </c>
      <c r="H178">
        <f t="shared" si="12"/>
        <v>-344</v>
      </c>
      <c r="I178">
        <f t="shared" si="13"/>
        <v>-910</v>
      </c>
      <c r="J178">
        <v>0</v>
      </c>
      <c r="K178">
        <f t="shared" si="14"/>
        <v>0</v>
      </c>
      <c r="L178" t="s">
        <v>4344</v>
      </c>
      <c r="M178" t="s">
        <v>5057</v>
      </c>
      <c r="N178" t="s">
        <v>5176</v>
      </c>
      <c r="O178" t="s">
        <v>4228</v>
      </c>
      <c r="P178" t="s">
        <v>4017</v>
      </c>
      <c r="Q178">
        <v>0</v>
      </c>
    </row>
    <row r="179" spans="2:17" x14ac:dyDescent="0.3">
      <c r="B179">
        <v>39</v>
      </c>
      <c r="C179">
        <v>37</v>
      </c>
      <c r="D179">
        <v>1</v>
      </c>
      <c r="F179" t="str">
        <f t="shared" si="10"/>
        <v>384</v>
      </c>
      <c r="G179" t="str">
        <f t="shared" si="11"/>
        <v>310</v>
      </c>
      <c r="H179">
        <f t="shared" si="12"/>
        <v>-345</v>
      </c>
      <c r="I179">
        <f t="shared" si="13"/>
        <v>-273</v>
      </c>
      <c r="J179">
        <v>0</v>
      </c>
      <c r="K179">
        <f t="shared" si="14"/>
        <v>1</v>
      </c>
      <c r="L179" t="s">
        <v>4345</v>
      </c>
      <c r="M179" t="s">
        <v>5058</v>
      </c>
      <c r="N179" t="s">
        <v>5045</v>
      </c>
      <c r="O179" t="s">
        <v>4150</v>
      </c>
      <c r="P179" t="s">
        <v>4167</v>
      </c>
      <c r="Q179">
        <v>0</v>
      </c>
    </row>
    <row r="180" spans="2:17" x14ac:dyDescent="0.3">
      <c r="B180">
        <v>39</v>
      </c>
      <c r="C180">
        <v>38</v>
      </c>
      <c r="D180">
        <v>0</v>
      </c>
      <c r="F180" t="str">
        <f t="shared" si="10"/>
        <v>384</v>
      </c>
      <c r="G180" t="str">
        <f t="shared" si="11"/>
        <v>310</v>
      </c>
      <c r="H180">
        <f t="shared" si="12"/>
        <v>-345</v>
      </c>
      <c r="I180">
        <f t="shared" si="13"/>
        <v>-272</v>
      </c>
      <c r="J180">
        <v>0</v>
      </c>
      <c r="K180">
        <f t="shared" si="14"/>
        <v>0</v>
      </c>
      <c r="L180" t="s">
        <v>4346</v>
      </c>
      <c r="M180" t="s">
        <v>5058</v>
      </c>
      <c r="N180" t="s">
        <v>5045</v>
      </c>
      <c r="O180" t="s">
        <v>4150</v>
      </c>
      <c r="P180" t="s">
        <v>4167</v>
      </c>
      <c r="Q180">
        <v>0</v>
      </c>
    </row>
    <row r="181" spans="2:17" x14ac:dyDescent="0.3">
      <c r="B181">
        <v>39</v>
      </c>
      <c r="C181">
        <v>59</v>
      </c>
      <c r="D181">
        <v>0</v>
      </c>
      <c r="F181" t="str">
        <f t="shared" si="10"/>
        <v>39</v>
      </c>
      <c r="G181" t="str">
        <f t="shared" si="11"/>
        <v>29</v>
      </c>
      <c r="H181">
        <f t="shared" si="12"/>
        <v>0</v>
      </c>
      <c r="I181">
        <f t="shared" si="13"/>
        <v>30</v>
      </c>
      <c r="J181">
        <v>0</v>
      </c>
      <c r="K181">
        <f t="shared" si="14"/>
        <v>0</v>
      </c>
      <c r="L181" t="s">
        <v>4582</v>
      </c>
      <c r="M181" t="s">
        <v>5059</v>
      </c>
      <c r="N181" t="s">
        <v>5019</v>
      </c>
      <c r="O181" t="s">
        <v>4268</v>
      </c>
      <c r="P181" t="s">
        <v>4273</v>
      </c>
      <c r="Q181">
        <v>0</v>
      </c>
    </row>
    <row r="182" spans="2:17" x14ac:dyDescent="0.3">
      <c r="B182">
        <v>39</v>
      </c>
      <c r="C182">
        <v>59</v>
      </c>
      <c r="D182">
        <v>0</v>
      </c>
      <c r="F182" t="str">
        <f t="shared" si="10"/>
        <v>39</v>
      </c>
      <c r="G182" t="str">
        <f t="shared" si="11"/>
        <v>29</v>
      </c>
      <c r="H182">
        <f t="shared" si="12"/>
        <v>0</v>
      </c>
      <c r="I182">
        <f t="shared" si="13"/>
        <v>30</v>
      </c>
      <c r="J182">
        <v>0</v>
      </c>
      <c r="K182">
        <f t="shared" si="14"/>
        <v>0</v>
      </c>
      <c r="L182" t="s">
        <v>4582</v>
      </c>
      <c r="M182" t="s">
        <v>5059</v>
      </c>
      <c r="N182" t="s">
        <v>5019</v>
      </c>
      <c r="O182" t="s">
        <v>4268</v>
      </c>
      <c r="P182" t="s">
        <v>4273</v>
      </c>
      <c r="Q182">
        <v>0</v>
      </c>
    </row>
    <row r="183" spans="2:17" x14ac:dyDescent="0.3">
      <c r="B183">
        <v>39</v>
      </c>
      <c r="C183">
        <v>62</v>
      </c>
      <c r="D183">
        <v>0</v>
      </c>
      <c r="F183" t="str">
        <f t="shared" si="10"/>
        <v>39</v>
      </c>
      <c r="G183" t="str">
        <f t="shared" si="11"/>
        <v>38</v>
      </c>
      <c r="H183">
        <f t="shared" si="12"/>
        <v>0</v>
      </c>
      <c r="I183">
        <f t="shared" si="13"/>
        <v>24</v>
      </c>
      <c r="J183">
        <v>0</v>
      </c>
      <c r="K183">
        <f t="shared" si="14"/>
        <v>0</v>
      </c>
      <c r="L183" t="s">
        <v>4531</v>
      </c>
      <c r="M183" t="s">
        <v>5059</v>
      </c>
      <c r="N183" t="s">
        <v>5056</v>
      </c>
      <c r="O183" t="s">
        <v>4268</v>
      </c>
      <c r="P183" t="s">
        <v>4275</v>
      </c>
      <c r="Q183">
        <v>0</v>
      </c>
    </row>
    <row r="184" spans="2:17" x14ac:dyDescent="0.3">
      <c r="B184">
        <v>450</v>
      </c>
      <c r="C184">
        <v>451</v>
      </c>
      <c r="D184">
        <v>1</v>
      </c>
      <c r="F184" t="str">
        <f t="shared" si="10"/>
        <v>39</v>
      </c>
      <c r="G184" t="str">
        <f t="shared" si="11"/>
        <v>59</v>
      </c>
      <c r="H184">
        <f t="shared" si="12"/>
        <v>411</v>
      </c>
      <c r="I184">
        <f t="shared" si="13"/>
        <v>392</v>
      </c>
      <c r="J184">
        <v>0</v>
      </c>
      <c r="K184">
        <f t="shared" si="14"/>
        <v>1</v>
      </c>
      <c r="L184" t="s">
        <v>4666</v>
      </c>
      <c r="M184" t="s">
        <v>5059</v>
      </c>
      <c r="N184" t="s">
        <v>5117</v>
      </c>
      <c r="O184" t="s">
        <v>4268</v>
      </c>
      <c r="P184" t="s">
        <v>4042</v>
      </c>
      <c r="Q184">
        <v>0</v>
      </c>
    </row>
    <row r="185" spans="2:17" x14ac:dyDescent="0.3">
      <c r="B185">
        <v>451</v>
      </c>
      <c r="C185">
        <v>452</v>
      </c>
      <c r="D185">
        <v>1</v>
      </c>
      <c r="F185" t="str">
        <f t="shared" si="10"/>
        <v>450</v>
      </c>
      <c r="G185" t="str">
        <f t="shared" si="11"/>
        <v>451</v>
      </c>
      <c r="H185">
        <f t="shared" si="12"/>
        <v>1</v>
      </c>
      <c r="I185">
        <f t="shared" si="13"/>
        <v>1</v>
      </c>
      <c r="J185">
        <v>1</v>
      </c>
      <c r="K185">
        <f t="shared" si="14"/>
        <v>0</v>
      </c>
      <c r="L185" t="s">
        <v>4373</v>
      </c>
      <c r="M185" t="s">
        <v>5060</v>
      </c>
      <c r="N185" t="s">
        <v>5061</v>
      </c>
      <c r="O185" t="s">
        <v>4110</v>
      </c>
      <c r="P185" t="s">
        <v>4079</v>
      </c>
      <c r="Q185">
        <v>1</v>
      </c>
    </row>
    <row r="186" spans="2:17" x14ac:dyDescent="0.3">
      <c r="B186">
        <v>452</v>
      </c>
      <c r="C186">
        <v>468</v>
      </c>
      <c r="D186">
        <v>0</v>
      </c>
      <c r="F186" t="str">
        <f t="shared" si="10"/>
        <v>451</v>
      </c>
      <c r="G186" t="str">
        <f t="shared" si="11"/>
        <v>452</v>
      </c>
      <c r="H186">
        <f t="shared" si="12"/>
        <v>1</v>
      </c>
      <c r="I186">
        <f t="shared" si="13"/>
        <v>16</v>
      </c>
      <c r="J186">
        <v>1</v>
      </c>
      <c r="K186">
        <f t="shared" si="14"/>
        <v>-1</v>
      </c>
      <c r="L186" t="s">
        <v>4374</v>
      </c>
      <c r="M186" t="s">
        <v>5061</v>
      </c>
      <c r="N186" t="s">
        <v>5062</v>
      </c>
      <c r="O186" t="s">
        <v>4079</v>
      </c>
      <c r="P186" t="s">
        <v>4009</v>
      </c>
      <c r="Q186">
        <v>1</v>
      </c>
    </row>
    <row r="187" spans="2:17" x14ac:dyDescent="0.3">
      <c r="B187">
        <v>453</v>
      </c>
      <c r="C187">
        <v>465</v>
      </c>
      <c r="D187">
        <v>0</v>
      </c>
      <c r="F187" t="str">
        <f t="shared" si="10"/>
        <v>452</v>
      </c>
      <c r="G187" t="str">
        <f t="shared" si="11"/>
        <v>468</v>
      </c>
      <c r="H187">
        <f t="shared" si="12"/>
        <v>1</v>
      </c>
      <c r="I187">
        <f t="shared" si="13"/>
        <v>-3</v>
      </c>
      <c r="J187">
        <v>0</v>
      </c>
      <c r="K187">
        <f t="shared" si="14"/>
        <v>0</v>
      </c>
      <c r="L187" t="s">
        <v>4648</v>
      </c>
      <c r="M187" t="s">
        <v>5062</v>
      </c>
      <c r="N187" t="s">
        <v>5071</v>
      </c>
      <c r="O187" t="s">
        <v>4009</v>
      </c>
      <c r="P187" t="s">
        <v>4006</v>
      </c>
      <c r="Q187">
        <v>0</v>
      </c>
    </row>
    <row r="188" spans="2:17" x14ac:dyDescent="0.3">
      <c r="B188">
        <v>462</v>
      </c>
      <c r="C188">
        <v>461</v>
      </c>
      <c r="D188">
        <v>1</v>
      </c>
      <c r="F188" t="str">
        <f t="shared" si="10"/>
        <v>453</v>
      </c>
      <c r="G188" t="str">
        <f t="shared" si="11"/>
        <v>465</v>
      </c>
      <c r="H188">
        <f t="shared" si="12"/>
        <v>9</v>
      </c>
      <c r="I188">
        <f t="shared" si="13"/>
        <v>-4</v>
      </c>
      <c r="J188">
        <v>0</v>
      </c>
      <c r="K188">
        <f t="shared" si="14"/>
        <v>1</v>
      </c>
      <c r="L188" t="s">
        <v>4375</v>
      </c>
      <c r="M188" t="s">
        <v>5063</v>
      </c>
      <c r="N188" t="s">
        <v>5068</v>
      </c>
      <c r="O188" t="s">
        <v>4077</v>
      </c>
      <c r="P188" t="s">
        <v>4112</v>
      </c>
      <c r="Q188">
        <v>0</v>
      </c>
    </row>
    <row r="189" spans="2:17" x14ac:dyDescent="0.3">
      <c r="B189">
        <v>463</v>
      </c>
      <c r="C189">
        <v>466</v>
      </c>
      <c r="D189">
        <v>0</v>
      </c>
      <c r="F189" t="str">
        <f t="shared" si="10"/>
        <v>454</v>
      </c>
      <c r="G189" t="str">
        <f t="shared" si="11"/>
        <v>465</v>
      </c>
      <c r="H189">
        <f t="shared" si="12"/>
        <v>9</v>
      </c>
      <c r="I189">
        <f t="shared" si="13"/>
        <v>1</v>
      </c>
      <c r="J189">
        <v>0</v>
      </c>
      <c r="K189">
        <f t="shared" si="14"/>
        <v>0</v>
      </c>
      <c r="L189" t="s">
        <v>4377</v>
      </c>
      <c r="M189" t="s">
        <v>5064</v>
      </c>
      <c r="N189" t="s">
        <v>5068</v>
      </c>
      <c r="O189" t="s">
        <v>4035</v>
      </c>
      <c r="P189" t="s">
        <v>4112</v>
      </c>
      <c r="Q189">
        <v>0</v>
      </c>
    </row>
    <row r="190" spans="2:17" x14ac:dyDescent="0.3">
      <c r="B190">
        <v>463</v>
      </c>
      <c r="C190">
        <v>466</v>
      </c>
      <c r="D190">
        <v>0</v>
      </c>
      <c r="F190" t="str">
        <f t="shared" si="10"/>
        <v>462</v>
      </c>
      <c r="G190" t="str">
        <f t="shared" si="11"/>
        <v>461</v>
      </c>
      <c r="H190">
        <f t="shared" si="12"/>
        <v>1</v>
      </c>
      <c r="I190">
        <f t="shared" si="13"/>
        <v>5</v>
      </c>
      <c r="J190">
        <v>1</v>
      </c>
      <c r="K190">
        <f t="shared" si="14"/>
        <v>-1</v>
      </c>
      <c r="L190" t="s">
        <v>4377</v>
      </c>
      <c r="M190" t="s">
        <v>5065</v>
      </c>
      <c r="N190" t="s">
        <v>5214</v>
      </c>
      <c r="O190" t="s">
        <v>4090</v>
      </c>
      <c r="P190" t="s">
        <v>4158</v>
      </c>
      <c r="Q190">
        <v>1</v>
      </c>
    </row>
    <row r="191" spans="2:17" x14ac:dyDescent="0.3">
      <c r="B191">
        <v>464</v>
      </c>
      <c r="C191">
        <v>454</v>
      </c>
      <c r="D191">
        <v>0</v>
      </c>
      <c r="F191" t="str">
        <f t="shared" si="10"/>
        <v>463</v>
      </c>
      <c r="G191" t="str">
        <f t="shared" si="11"/>
        <v>466</v>
      </c>
      <c r="H191">
        <f t="shared" si="12"/>
        <v>1</v>
      </c>
      <c r="I191">
        <f t="shared" si="13"/>
        <v>-12</v>
      </c>
      <c r="J191">
        <v>0</v>
      </c>
      <c r="K191">
        <f t="shared" si="14"/>
        <v>0</v>
      </c>
      <c r="L191" t="s">
        <v>4378</v>
      </c>
      <c r="M191" t="s">
        <v>5066</v>
      </c>
      <c r="N191" t="s">
        <v>5069</v>
      </c>
      <c r="O191" t="s">
        <v>4091</v>
      </c>
      <c r="P191" t="s">
        <v>4084</v>
      </c>
      <c r="Q191">
        <v>0</v>
      </c>
    </row>
    <row r="192" spans="2:17" x14ac:dyDescent="0.3">
      <c r="B192">
        <v>464</v>
      </c>
      <c r="C192">
        <v>466</v>
      </c>
      <c r="D192">
        <v>0</v>
      </c>
      <c r="F192" t="str">
        <f t="shared" si="10"/>
        <v>463</v>
      </c>
      <c r="G192" t="str">
        <f t="shared" si="11"/>
        <v>466</v>
      </c>
      <c r="H192">
        <f t="shared" si="12"/>
        <v>1</v>
      </c>
      <c r="I192">
        <f t="shared" si="13"/>
        <v>0</v>
      </c>
      <c r="J192">
        <v>0</v>
      </c>
      <c r="K192">
        <f t="shared" si="14"/>
        <v>0</v>
      </c>
      <c r="L192" t="s">
        <v>4380</v>
      </c>
      <c r="M192" t="s">
        <v>5066</v>
      </c>
      <c r="N192" t="s">
        <v>5069</v>
      </c>
      <c r="O192" t="s">
        <v>4091</v>
      </c>
      <c r="P192" t="s">
        <v>4084</v>
      </c>
      <c r="Q192">
        <v>0</v>
      </c>
    </row>
    <row r="193" spans="2:17" x14ac:dyDescent="0.3">
      <c r="B193">
        <v>465</v>
      </c>
      <c r="C193">
        <v>454</v>
      </c>
      <c r="D193">
        <v>0</v>
      </c>
      <c r="F193" t="str">
        <f t="shared" si="10"/>
        <v>464</v>
      </c>
      <c r="G193" t="str">
        <f t="shared" si="11"/>
        <v>454</v>
      </c>
      <c r="H193">
        <f t="shared" si="12"/>
        <v>1</v>
      </c>
      <c r="I193">
        <f t="shared" si="13"/>
        <v>0</v>
      </c>
      <c r="J193">
        <v>0</v>
      </c>
      <c r="K193">
        <f t="shared" si="14"/>
        <v>0</v>
      </c>
      <c r="L193" t="s">
        <v>4649</v>
      </c>
      <c r="M193" t="s">
        <v>5067</v>
      </c>
      <c r="N193" t="s">
        <v>5064</v>
      </c>
      <c r="O193" t="s">
        <v>4159</v>
      </c>
      <c r="P193" t="s">
        <v>4035</v>
      </c>
      <c r="Q193">
        <v>0</v>
      </c>
    </row>
    <row r="194" spans="2:17" x14ac:dyDescent="0.3">
      <c r="B194">
        <v>465</v>
      </c>
      <c r="C194">
        <v>463</v>
      </c>
      <c r="D194">
        <v>0</v>
      </c>
      <c r="F194" t="str">
        <f t="shared" ref="F194:F257" si="15">MID(M194,1,FIND(")_",M194,1)-1)</f>
        <v>464</v>
      </c>
      <c r="G194" t="str">
        <f t="shared" ref="G194:G257" si="16">MID(N194,1,FIND(")_",N194,1)-1)</f>
        <v>466</v>
      </c>
      <c r="H194">
        <f t="shared" si="12"/>
        <v>1</v>
      </c>
      <c r="I194">
        <f t="shared" si="13"/>
        <v>-3</v>
      </c>
      <c r="J194">
        <v>0</v>
      </c>
      <c r="K194">
        <f t="shared" si="14"/>
        <v>0</v>
      </c>
      <c r="L194" t="s">
        <v>4650</v>
      </c>
      <c r="M194" t="s">
        <v>5067</v>
      </c>
      <c r="N194" t="s">
        <v>5069</v>
      </c>
      <c r="O194" t="s">
        <v>4159</v>
      </c>
      <c r="P194" t="s">
        <v>4084</v>
      </c>
      <c r="Q194">
        <v>0</v>
      </c>
    </row>
    <row r="195" spans="2:17" x14ac:dyDescent="0.3">
      <c r="B195">
        <v>466</v>
      </c>
      <c r="C195">
        <v>467</v>
      </c>
      <c r="D195">
        <v>0</v>
      </c>
      <c r="F195" t="str">
        <f t="shared" si="15"/>
        <v>465</v>
      </c>
      <c r="G195" t="str">
        <f t="shared" si="16"/>
        <v>463</v>
      </c>
      <c r="H195">
        <f t="shared" ref="H195:H258" si="17">B195-F195</f>
        <v>1</v>
      </c>
      <c r="I195">
        <f t="shared" ref="I195:I258" si="18">C195-G195</f>
        <v>4</v>
      </c>
      <c r="J195">
        <v>0</v>
      </c>
      <c r="K195">
        <f t="shared" ref="K195:K258" si="19">D195-J195</f>
        <v>0</v>
      </c>
      <c r="L195" t="s">
        <v>4381</v>
      </c>
      <c r="M195" t="s">
        <v>5068</v>
      </c>
      <c r="N195" t="s">
        <v>5066</v>
      </c>
      <c r="O195" t="s">
        <v>4112</v>
      </c>
      <c r="P195" t="s">
        <v>4091</v>
      </c>
      <c r="Q195">
        <v>0</v>
      </c>
    </row>
    <row r="196" spans="2:17" x14ac:dyDescent="0.3">
      <c r="B196">
        <v>466</v>
      </c>
      <c r="C196">
        <v>467</v>
      </c>
      <c r="D196">
        <v>0</v>
      </c>
      <c r="F196" t="str">
        <f t="shared" si="15"/>
        <v>466</v>
      </c>
      <c r="G196" t="str">
        <f t="shared" si="16"/>
        <v>467</v>
      </c>
      <c r="H196">
        <f t="shared" si="17"/>
        <v>0</v>
      </c>
      <c r="I196">
        <f t="shared" si="18"/>
        <v>0</v>
      </c>
      <c r="J196">
        <v>0</v>
      </c>
      <c r="K196">
        <f t="shared" si="19"/>
        <v>0</v>
      </c>
      <c r="L196" t="s">
        <v>4381</v>
      </c>
      <c r="M196" t="s">
        <v>5069</v>
      </c>
      <c r="N196" t="s">
        <v>5070</v>
      </c>
      <c r="O196" t="s">
        <v>4084</v>
      </c>
      <c r="P196" t="s">
        <v>4134</v>
      </c>
      <c r="Q196">
        <v>0</v>
      </c>
    </row>
    <row r="197" spans="2:17" x14ac:dyDescent="0.3">
      <c r="B197">
        <v>467</v>
      </c>
      <c r="C197">
        <v>5957</v>
      </c>
      <c r="D197">
        <v>0</v>
      </c>
      <c r="F197" t="str">
        <f t="shared" si="15"/>
        <v>466</v>
      </c>
      <c r="G197" t="str">
        <f t="shared" si="16"/>
        <v>467</v>
      </c>
      <c r="H197">
        <f t="shared" si="17"/>
        <v>1</v>
      </c>
      <c r="I197">
        <f t="shared" si="18"/>
        <v>5490</v>
      </c>
      <c r="J197">
        <v>0</v>
      </c>
      <c r="K197">
        <f t="shared" si="19"/>
        <v>0</v>
      </c>
      <c r="L197" t="s">
        <v>4528</v>
      </c>
      <c r="M197" t="s">
        <v>5069</v>
      </c>
      <c r="N197" t="s">
        <v>5070</v>
      </c>
      <c r="O197" t="s">
        <v>4084</v>
      </c>
      <c r="P197" t="s">
        <v>4134</v>
      </c>
      <c r="Q197">
        <v>0</v>
      </c>
    </row>
    <row r="198" spans="2:17" x14ac:dyDescent="0.3">
      <c r="B198">
        <v>468</v>
      </c>
      <c r="C198">
        <v>465</v>
      </c>
      <c r="D198">
        <v>0</v>
      </c>
      <c r="F198" t="str">
        <f t="shared" si="15"/>
        <v>467</v>
      </c>
      <c r="G198" t="str">
        <f t="shared" si="16"/>
        <v>5957</v>
      </c>
      <c r="H198">
        <f t="shared" si="17"/>
        <v>1</v>
      </c>
      <c r="I198">
        <f t="shared" si="18"/>
        <v>-5492</v>
      </c>
      <c r="J198">
        <v>0</v>
      </c>
      <c r="K198">
        <f t="shared" si="19"/>
        <v>0</v>
      </c>
      <c r="L198" t="s">
        <v>4651</v>
      </c>
      <c r="M198" t="s">
        <v>5070</v>
      </c>
      <c r="N198" t="s">
        <v>5122</v>
      </c>
      <c r="O198" t="s">
        <v>4134</v>
      </c>
      <c r="P198" t="s">
        <v>4057</v>
      </c>
      <c r="Q198">
        <v>0</v>
      </c>
    </row>
    <row r="199" spans="2:17" x14ac:dyDescent="0.3">
      <c r="B199">
        <v>468</v>
      </c>
      <c r="C199">
        <v>473</v>
      </c>
      <c r="D199">
        <v>0</v>
      </c>
      <c r="F199" t="str">
        <f t="shared" si="15"/>
        <v>468</v>
      </c>
      <c r="G199" t="str">
        <f t="shared" si="16"/>
        <v>465</v>
      </c>
      <c r="H199">
        <f t="shared" si="17"/>
        <v>0</v>
      </c>
      <c r="I199">
        <f t="shared" si="18"/>
        <v>8</v>
      </c>
      <c r="J199">
        <v>0</v>
      </c>
      <c r="K199">
        <f t="shared" si="19"/>
        <v>0</v>
      </c>
      <c r="L199" t="s">
        <v>4383</v>
      </c>
      <c r="M199" t="s">
        <v>5071</v>
      </c>
      <c r="N199" t="s">
        <v>5068</v>
      </c>
      <c r="O199" t="s">
        <v>4006</v>
      </c>
      <c r="P199" t="s">
        <v>4112</v>
      </c>
      <c r="Q199">
        <v>0</v>
      </c>
    </row>
    <row r="200" spans="2:17" x14ac:dyDescent="0.3">
      <c r="B200">
        <v>468</v>
      </c>
      <c r="C200">
        <v>475</v>
      </c>
      <c r="D200">
        <v>0</v>
      </c>
      <c r="F200" t="str">
        <f t="shared" si="15"/>
        <v>468</v>
      </c>
      <c r="G200" t="str">
        <f t="shared" si="16"/>
        <v>473</v>
      </c>
      <c r="H200">
        <f t="shared" si="17"/>
        <v>0</v>
      </c>
      <c r="I200">
        <f t="shared" si="18"/>
        <v>2</v>
      </c>
      <c r="J200">
        <v>0</v>
      </c>
      <c r="K200">
        <f t="shared" si="19"/>
        <v>0</v>
      </c>
      <c r="L200" t="s">
        <v>4384</v>
      </c>
      <c r="M200" t="s">
        <v>5071</v>
      </c>
      <c r="N200" t="s">
        <v>5086</v>
      </c>
      <c r="O200" t="s">
        <v>4006</v>
      </c>
      <c r="P200" t="s">
        <v>4030</v>
      </c>
      <c r="Q200">
        <v>0</v>
      </c>
    </row>
    <row r="201" spans="2:17" x14ac:dyDescent="0.3">
      <c r="B201">
        <v>469</v>
      </c>
      <c r="C201">
        <v>26</v>
      </c>
      <c r="D201">
        <v>0</v>
      </c>
      <c r="F201" t="str">
        <f t="shared" si="15"/>
        <v>468</v>
      </c>
      <c r="G201" t="str">
        <f t="shared" si="16"/>
        <v>475</v>
      </c>
      <c r="H201">
        <f t="shared" si="17"/>
        <v>1</v>
      </c>
      <c r="I201">
        <f t="shared" si="18"/>
        <v>-449</v>
      </c>
      <c r="J201">
        <v>0</v>
      </c>
      <c r="K201">
        <f t="shared" si="19"/>
        <v>0</v>
      </c>
      <c r="L201" t="s">
        <v>4652</v>
      </c>
      <c r="M201" t="s">
        <v>5071</v>
      </c>
      <c r="N201" t="s">
        <v>5089</v>
      </c>
      <c r="O201" t="s">
        <v>4006</v>
      </c>
      <c r="P201" t="s">
        <v>4155</v>
      </c>
      <c r="Q201">
        <v>0</v>
      </c>
    </row>
    <row r="202" spans="2:17" x14ac:dyDescent="0.3">
      <c r="B202">
        <v>469</v>
      </c>
      <c r="C202">
        <v>900</v>
      </c>
      <c r="D202">
        <v>0</v>
      </c>
      <c r="F202" t="str">
        <f t="shared" si="15"/>
        <v>469</v>
      </c>
      <c r="G202" t="str">
        <f t="shared" si="16"/>
        <v>26</v>
      </c>
      <c r="H202">
        <f t="shared" si="17"/>
        <v>0</v>
      </c>
      <c r="I202">
        <f t="shared" si="18"/>
        <v>874</v>
      </c>
      <c r="J202">
        <v>0</v>
      </c>
      <c r="K202">
        <f t="shared" si="19"/>
        <v>0</v>
      </c>
      <c r="L202" t="s">
        <v>4386</v>
      </c>
      <c r="M202" t="s">
        <v>5072</v>
      </c>
      <c r="N202" t="s">
        <v>5017</v>
      </c>
      <c r="O202" t="s">
        <v>4007</v>
      </c>
      <c r="P202" t="s">
        <v>4276</v>
      </c>
      <c r="Q202">
        <v>0</v>
      </c>
    </row>
    <row r="203" spans="2:17" x14ac:dyDescent="0.3">
      <c r="B203">
        <v>469</v>
      </c>
      <c r="C203">
        <v>900</v>
      </c>
      <c r="D203">
        <v>0</v>
      </c>
      <c r="F203" t="str">
        <f t="shared" si="15"/>
        <v>469</v>
      </c>
      <c r="G203" t="str">
        <f t="shared" si="16"/>
        <v>900</v>
      </c>
      <c r="H203">
        <f t="shared" si="17"/>
        <v>0</v>
      </c>
      <c r="I203">
        <f t="shared" si="18"/>
        <v>0</v>
      </c>
      <c r="J203">
        <v>0</v>
      </c>
      <c r="K203">
        <f t="shared" si="19"/>
        <v>0</v>
      </c>
      <c r="L203" t="s">
        <v>4386</v>
      </c>
      <c r="M203" t="s">
        <v>5072</v>
      </c>
      <c r="N203" t="s">
        <v>5159</v>
      </c>
      <c r="O203" t="s">
        <v>4007</v>
      </c>
      <c r="P203" t="s">
        <v>4282</v>
      </c>
      <c r="Q203">
        <v>0</v>
      </c>
    </row>
    <row r="204" spans="2:17" x14ac:dyDescent="0.3">
      <c r="B204">
        <v>4701</v>
      </c>
      <c r="C204">
        <v>4702</v>
      </c>
      <c r="D204">
        <v>0</v>
      </c>
      <c r="F204" t="str">
        <f t="shared" si="15"/>
        <v>469</v>
      </c>
      <c r="G204" t="str">
        <f t="shared" si="16"/>
        <v>900</v>
      </c>
      <c r="H204">
        <f t="shared" si="17"/>
        <v>4232</v>
      </c>
      <c r="I204">
        <f t="shared" si="18"/>
        <v>3802</v>
      </c>
      <c r="J204">
        <v>0</v>
      </c>
      <c r="K204">
        <f t="shared" si="19"/>
        <v>0</v>
      </c>
      <c r="L204" t="s">
        <v>4608</v>
      </c>
      <c r="M204" t="s">
        <v>5072</v>
      </c>
      <c r="N204" t="s">
        <v>5159</v>
      </c>
      <c r="O204" t="s">
        <v>4007</v>
      </c>
      <c r="P204" t="s">
        <v>4282</v>
      </c>
      <c r="Q204">
        <v>0</v>
      </c>
    </row>
    <row r="205" spans="2:17" x14ac:dyDescent="0.3">
      <c r="B205">
        <v>4701</v>
      </c>
      <c r="C205">
        <v>50002</v>
      </c>
      <c r="D205">
        <v>0</v>
      </c>
      <c r="F205" t="str">
        <f t="shared" si="15"/>
        <v>4701</v>
      </c>
      <c r="G205" t="str">
        <f t="shared" si="16"/>
        <v>4702</v>
      </c>
      <c r="H205">
        <f t="shared" si="17"/>
        <v>0</v>
      </c>
      <c r="I205">
        <f t="shared" si="18"/>
        <v>45300</v>
      </c>
      <c r="J205">
        <v>0</v>
      </c>
      <c r="K205">
        <f t="shared" si="19"/>
        <v>0</v>
      </c>
      <c r="L205" t="s">
        <v>4609</v>
      </c>
      <c r="M205" t="s">
        <v>5073</v>
      </c>
      <c r="N205" t="s">
        <v>5074</v>
      </c>
      <c r="O205" t="s">
        <v>4279</v>
      </c>
      <c r="P205" t="s">
        <v>4186</v>
      </c>
      <c r="Q205">
        <v>0</v>
      </c>
    </row>
    <row r="206" spans="2:17" x14ac:dyDescent="0.3">
      <c r="B206">
        <v>4702</v>
      </c>
      <c r="C206">
        <v>4730</v>
      </c>
      <c r="D206">
        <v>0</v>
      </c>
      <c r="F206" t="str">
        <f t="shared" si="15"/>
        <v>4702</v>
      </c>
      <c r="G206" t="str">
        <f t="shared" si="16"/>
        <v>4730</v>
      </c>
      <c r="H206">
        <f t="shared" si="17"/>
        <v>0</v>
      </c>
      <c r="I206">
        <f t="shared" si="18"/>
        <v>0</v>
      </c>
      <c r="J206">
        <v>0</v>
      </c>
      <c r="K206">
        <f t="shared" si="19"/>
        <v>0</v>
      </c>
      <c r="L206" t="s">
        <v>4611</v>
      </c>
      <c r="M206" t="s">
        <v>5074</v>
      </c>
      <c r="N206" t="s">
        <v>5087</v>
      </c>
      <c r="O206" t="s">
        <v>4186</v>
      </c>
      <c r="P206" t="s">
        <v>4231</v>
      </c>
      <c r="Q206">
        <v>0</v>
      </c>
    </row>
    <row r="207" spans="2:17" x14ac:dyDescent="0.3">
      <c r="B207">
        <v>4702</v>
      </c>
      <c r="C207">
        <v>4730</v>
      </c>
      <c r="D207">
        <v>0</v>
      </c>
      <c r="F207" t="str">
        <f t="shared" si="15"/>
        <v>4702</v>
      </c>
      <c r="G207" t="str">
        <f t="shared" si="16"/>
        <v>4730</v>
      </c>
      <c r="H207">
        <f t="shared" si="17"/>
        <v>0</v>
      </c>
      <c r="I207">
        <f t="shared" si="18"/>
        <v>0</v>
      </c>
      <c r="J207">
        <v>0</v>
      </c>
      <c r="K207">
        <f t="shared" si="19"/>
        <v>0</v>
      </c>
      <c r="L207" t="s">
        <v>4611</v>
      </c>
      <c r="M207" t="s">
        <v>5074</v>
      </c>
      <c r="N207" t="s">
        <v>5087</v>
      </c>
      <c r="O207" t="s">
        <v>4186</v>
      </c>
      <c r="P207" t="s">
        <v>4231</v>
      </c>
      <c r="Q207">
        <v>0</v>
      </c>
    </row>
    <row r="208" spans="2:17" x14ac:dyDescent="0.3">
      <c r="B208">
        <v>4702</v>
      </c>
      <c r="C208">
        <v>50001</v>
      </c>
      <c r="D208">
        <v>0</v>
      </c>
      <c r="F208" t="str">
        <f t="shared" si="15"/>
        <v>4703</v>
      </c>
      <c r="G208" t="str">
        <f t="shared" si="16"/>
        <v>4727</v>
      </c>
      <c r="H208">
        <f t="shared" si="17"/>
        <v>-1</v>
      </c>
      <c r="I208">
        <f t="shared" si="18"/>
        <v>45274</v>
      </c>
      <c r="J208">
        <v>0</v>
      </c>
      <c r="K208">
        <f t="shared" si="19"/>
        <v>0</v>
      </c>
      <c r="L208" t="s">
        <v>4610</v>
      </c>
      <c r="M208" t="s">
        <v>5075</v>
      </c>
      <c r="N208" t="s">
        <v>5084</v>
      </c>
      <c r="O208" t="s">
        <v>4123</v>
      </c>
      <c r="P208" t="s">
        <v>4135</v>
      </c>
      <c r="Q208">
        <v>0</v>
      </c>
    </row>
    <row r="209" spans="2:17" x14ac:dyDescent="0.3">
      <c r="B209">
        <v>4703</v>
      </c>
      <c r="C209">
        <v>4727</v>
      </c>
      <c r="D209">
        <v>0</v>
      </c>
      <c r="F209" t="str">
        <f t="shared" si="15"/>
        <v>4703</v>
      </c>
      <c r="G209" t="str">
        <f t="shared" si="16"/>
        <v>50001</v>
      </c>
      <c r="H209">
        <f t="shared" si="17"/>
        <v>0</v>
      </c>
      <c r="I209">
        <f t="shared" si="18"/>
        <v>-45274</v>
      </c>
      <c r="J209">
        <v>0</v>
      </c>
      <c r="K209">
        <f t="shared" si="19"/>
        <v>0</v>
      </c>
      <c r="L209" t="s">
        <v>4613</v>
      </c>
      <c r="M209" t="s">
        <v>5075</v>
      </c>
      <c r="N209" t="s">
        <v>5099</v>
      </c>
      <c r="O209" t="s">
        <v>4123</v>
      </c>
      <c r="P209" t="s">
        <v>4104</v>
      </c>
      <c r="Q209">
        <v>0</v>
      </c>
    </row>
    <row r="210" spans="2:17" x14ac:dyDescent="0.3">
      <c r="B210">
        <v>4703</v>
      </c>
      <c r="C210">
        <v>4782</v>
      </c>
      <c r="D210">
        <v>0</v>
      </c>
      <c r="F210" t="str">
        <f t="shared" si="15"/>
        <v>4705</v>
      </c>
      <c r="G210" t="str">
        <f t="shared" si="16"/>
        <v>4782</v>
      </c>
      <c r="H210">
        <f t="shared" si="17"/>
        <v>-2</v>
      </c>
      <c r="I210">
        <f t="shared" si="18"/>
        <v>0</v>
      </c>
      <c r="J210">
        <v>0</v>
      </c>
      <c r="K210">
        <f t="shared" si="19"/>
        <v>0</v>
      </c>
      <c r="L210" t="s">
        <v>4575</v>
      </c>
      <c r="M210" t="s">
        <v>5076</v>
      </c>
      <c r="N210" t="s">
        <v>5091</v>
      </c>
      <c r="O210" t="s">
        <v>4248</v>
      </c>
      <c r="P210" t="s">
        <v>4254</v>
      </c>
      <c r="Q210">
        <v>0</v>
      </c>
    </row>
    <row r="211" spans="2:17" x14ac:dyDescent="0.3">
      <c r="B211">
        <v>4705</v>
      </c>
      <c r="C211">
        <v>4715</v>
      </c>
      <c r="D211">
        <v>0</v>
      </c>
      <c r="F211" t="str">
        <f t="shared" si="15"/>
        <v>4705</v>
      </c>
      <c r="G211" t="str">
        <f t="shared" si="16"/>
        <v>590</v>
      </c>
      <c r="H211">
        <f t="shared" si="17"/>
        <v>0</v>
      </c>
      <c r="I211">
        <f t="shared" si="18"/>
        <v>4125</v>
      </c>
      <c r="J211">
        <v>0</v>
      </c>
      <c r="K211">
        <f t="shared" si="19"/>
        <v>0</v>
      </c>
      <c r="L211" t="s">
        <v>4358</v>
      </c>
      <c r="M211" t="s">
        <v>5076</v>
      </c>
      <c r="N211" t="s">
        <v>5118</v>
      </c>
      <c r="O211" t="s">
        <v>4248</v>
      </c>
      <c r="P211" t="s">
        <v>4126</v>
      </c>
      <c r="Q211">
        <v>0</v>
      </c>
    </row>
    <row r="212" spans="2:17" x14ac:dyDescent="0.3">
      <c r="B212">
        <v>4709</v>
      </c>
      <c r="C212">
        <v>4712</v>
      </c>
      <c r="D212">
        <v>0</v>
      </c>
      <c r="F212" t="str">
        <f t="shared" si="15"/>
        <v>4709</v>
      </c>
      <c r="G212" t="str">
        <f t="shared" si="16"/>
        <v>4712</v>
      </c>
      <c r="H212">
        <f t="shared" si="17"/>
        <v>0</v>
      </c>
      <c r="I212">
        <f t="shared" si="18"/>
        <v>0</v>
      </c>
      <c r="J212">
        <v>0</v>
      </c>
      <c r="K212">
        <f t="shared" si="19"/>
        <v>0</v>
      </c>
      <c r="L212" t="s">
        <v>4521</v>
      </c>
      <c r="M212" t="s">
        <v>5077</v>
      </c>
      <c r="N212" t="s">
        <v>5079</v>
      </c>
      <c r="O212" t="s">
        <v>4038</v>
      </c>
      <c r="P212" t="s">
        <v>4240</v>
      </c>
      <c r="Q212">
        <v>0</v>
      </c>
    </row>
    <row r="213" spans="2:17" x14ac:dyDescent="0.3">
      <c r="B213">
        <v>471</v>
      </c>
      <c r="C213">
        <v>472</v>
      </c>
      <c r="D213">
        <v>0</v>
      </c>
      <c r="F213" t="str">
        <f t="shared" si="15"/>
        <v>471</v>
      </c>
      <c r="G213" t="str">
        <f t="shared" si="16"/>
        <v>482</v>
      </c>
      <c r="H213">
        <f t="shared" si="17"/>
        <v>0</v>
      </c>
      <c r="I213">
        <f t="shared" si="18"/>
        <v>-10</v>
      </c>
      <c r="J213">
        <v>0</v>
      </c>
      <c r="K213">
        <f t="shared" si="19"/>
        <v>0</v>
      </c>
      <c r="L213" t="s">
        <v>4387</v>
      </c>
      <c r="M213" t="s">
        <v>5078</v>
      </c>
      <c r="N213" t="s">
        <v>5215</v>
      </c>
      <c r="O213" t="s">
        <v>4044</v>
      </c>
      <c r="P213" t="s">
        <v>4127</v>
      </c>
      <c r="Q213">
        <v>0</v>
      </c>
    </row>
    <row r="214" spans="2:17" x14ac:dyDescent="0.3">
      <c r="B214">
        <v>4712</v>
      </c>
      <c r="C214">
        <v>4714</v>
      </c>
      <c r="D214">
        <v>0</v>
      </c>
      <c r="F214" t="str">
        <f t="shared" si="15"/>
        <v>471</v>
      </c>
      <c r="G214" t="str">
        <f t="shared" si="16"/>
        <v>482</v>
      </c>
      <c r="H214">
        <f t="shared" si="17"/>
        <v>4241</v>
      </c>
      <c r="I214">
        <f t="shared" si="18"/>
        <v>4232</v>
      </c>
      <c r="J214">
        <v>0</v>
      </c>
      <c r="K214">
        <f t="shared" si="19"/>
        <v>0</v>
      </c>
      <c r="L214" t="s">
        <v>4519</v>
      </c>
      <c r="M214" t="s">
        <v>5078</v>
      </c>
      <c r="N214" t="s">
        <v>5215</v>
      </c>
      <c r="O214" t="s">
        <v>4044</v>
      </c>
      <c r="P214" t="s">
        <v>4127</v>
      </c>
      <c r="Q214">
        <v>0</v>
      </c>
    </row>
    <row r="215" spans="2:17" x14ac:dyDescent="0.3">
      <c r="B215">
        <v>4714</v>
      </c>
      <c r="C215">
        <v>50032</v>
      </c>
      <c r="D215">
        <v>0</v>
      </c>
      <c r="F215" t="str">
        <f t="shared" si="15"/>
        <v>4712</v>
      </c>
      <c r="G215" t="str">
        <f t="shared" si="16"/>
        <v>4714</v>
      </c>
      <c r="H215">
        <f t="shared" si="17"/>
        <v>2</v>
      </c>
      <c r="I215">
        <f t="shared" si="18"/>
        <v>45318</v>
      </c>
      <c r="J215">
        <v>0</v>
      </c>
      <c r="K215">
        <f t="shared" si="19"/>
        <v>0</v>
      </c>
      <c r="L215" t="s">
        <v>4518</v>
      </c>
      <c r="M215" t="s">
        <v>5079</v>
      </c>
      <c r="N215" t="s">
        <v>5080</v>
      </c>
      <c r="O215" t="s">
        <v>4240</v>
      </c>
      <c r="P215" t="s">
        <v>4131</v>
      </c>
      <c r="Q215">
        <v>0</v>
      </c>
    </row>
    <row r="216" spans="2:17" x14ac:dyDescent="0.3">
      <c r="B216">
        <v>4715</v>
      </c>
      <c r="C216">
        <v>50032</v>
      </c>
      <c r="D216">
        <v>0</v>
      </c>
      <c r="F216" t="str">
        <f t="shared" si="15"/>
        <v>4714</v>
      </c>
      <c r="G216" t="str">
        <f t="shared" si="16"/>
        <v>50032</v>
      </c>
      <c r="H216">
        <f t="shared" si="17"/>
        <v>1</v>
      </c>
      <c r="I216">
        <f t="shared" si="18"/>
        <v>0</v>
      </c>
      <c r="J216">
        <v>0</v>
      </c>
      <c r="K216">
        <f t="shared" si="19"/>
        <v>0</v>
      </c>
      <c r="L216" t="s">
        <v>4512</v>
      </c>
      <c r="M216" t="s">
        <v>5080</v>
      </c>
      <c r="N216" t="s">
        <v>5102</v>
      </c>
      <c r="O216" t="s">
        <v>4131</v>
      </c>
      <c r="P216" t="s">
        <v>4177</v>
      </c>
      <c r="Q216">
        <v>0</v>
      </c>
    </row>
    <row r="217" spans="2:17" x14ac:dyDescent="0.3">
      <c r="B217">
        <v>47161</v>
      </c>
      <c r="C217">
        <v>4799</v>
      </c>
      <c r="D217">
        <v>0</v>
      </c>
      <c r="F217" t="str">
        <f t="shared" si="15"/>
        <v>4715</v>
      </c>
      <c r="G217" t="str">
        <f t="shared" si="16"/>
        <v>4705</v>
      </c>
      <c r="H217">
        <f t="shared" si="17"/>
        <v>42446</v>
      </c>
      <c r="I217">
        <f t="shared" si="18"/>
        <v>94</v>
      </c>
      <c r="J217">
        <v>0</v>
      </c>
      <c r="K217">
        <f t="shared" si="19"/>
        <v>0</v>
      </c>
      <c r="L217" t="s">
        <v>4470</v>
      </c>
      <c r="M217" t="s">
        <v>5081</v>
      </c>
      <c r="N217" t="s">
        <v>5076</v>
      </c>
      <c r="O217" t="s">
        <v>4097</v>
      </c>
      <c r="P217" t="s">
        <v>4248</v>
      </c>
      <c r="Q217">
        <v>0</v>
      </c>
    </row>
    <row r="218" spans="2:17" x14ac:dyDescent="0.3">
      <c r="B218">
        <v>4727</v>
      </c>
      <c r="C218">
        <v>1852</v>
      </c>
      <c r="D218">
        <v>0</v>
      </c>
      <c r="F218" t="str">
        <f t="shared" si="15"/>
        <v>47161</v>
      </c>
      <c r="G218" t="str">
        <f t="shared" si="16"/>
        <v>4799</v>
      </c>
      <c r="H218">
        <f t="shared" si="17"/>
        <v>-42434</v>
      </c>
      <c r="I218">
        <f t="shared" si="18"/>
        <v>-2947</v>
      </c>
      <c r="J218">
        <v>0</v>
      </c>
      <c r="K218">
        <f t="shared" si="19"/>
        <v>0</v>
      </c>
      <c r="L218" t="s">
        <v>4513</v>
      </c>
      <c r="M218" t="s">
        <v>5082</v>
      </c>
      <c r="N218" t="s">
        <v>5096</v>
      </c>
      <c r="O218" t="s">
        <v>4280</v>
      </c>
      <c r="P218" t="s">
        <v>4226</v>
      </c>
      <c r="Q218">
        <v>0</v>
      </c>
    </row>
    <row r="219" spans="2:17" x14ac:dyDescent="0.3">
      <c r="B219">
        <v>4727</v>
      </c>
      <c r="C219">
        <v>4728</v>
      </c>
      <c r="D219">
        <v>0</v>
      </c>
      <c r="F219" t="str">
        <f t="shared" si="15"/>
        <v>472</v>
      </c>
      <c r="G219" t="str">
        <f t="shared" si="16"/>
        <v>471</v>
      </c>
      <c r="H219">
        <f t="shared" si="17"/>
        <v>4255</v>
      </c>
      <c r="I219">
        <f t="shared" si="18"/>
        <v>4257</v>
      </c>
      <c r="J219">
        <v>0</v>
      </c>
      <c r="K219">
        <f t="shared" si="19"/>
        <v>0</v>
      </c>
      <c r="L219" t="s">
        <v>4565</v>
      </c>
      <c r="M219" t="s">
        <v>5083</v>
      </c>
      <c r="N219" t="s">
        <v>5078</v>
      </c>
      <c r="O219" t="s">
        <v>4029</v>
      </c>
      <c r="P219" t="s">
        <v>4044</v>
      </c>
      <c r="Q219">
        <v>0</v>
      </c>
    </row>
    <row r="220" spans="2:17" x14ac:dyDescent="0.3">
      <c r="B220">
        <v>4728</v>
      </c>
      <c r="C220">
        <v>4730</v>
      </c>
      <c r="D220">
        <v>0</v>
      </c>
      <c r="F220" t="str">
        <f t="shared" si="15"/>
        <v>4727</v>
      </c>
      <c r="G220" t="str">
        <f t="shared" si="16"/>
        <v>1852</v>
      </c>
      <c r="H220">
        <f t="shared" si="17"/>
        <v>1</v>
      </c>
      <c r="I220">
        <f t="shared" si="18"/>
        <v>2878</v>
      </c>
      <c r="J220">
        <v>0</v>
      </c>
      <c r="K220">
        <f t="shared" si="19"/>
        <v>0</v>
      </c>
      <c r="L220" t="s">
        <v>4564</v>
      </c>
      <c r="M220" t="s">
        <v>5084</v>
      </c>
      <c r="N220" t="s">
        <v>5200</v>
      </c>
      <c r="O220" t="s">
        <v>4135</v>
      </c>
      <c r="P220" t="s">
        <v>4050</v>
      </c>
      <c r="Q220">
        <v>0</v>
      </c>
    </row>
    <row r="221" spans="2:17" x14ac:dyDescent="0.3">
      <c r="B221">
        <v>473</v>
      </c>
      <c r="C221">
        <v>474</v>
      </c>
      <c r="D221">
        <v>0</v>
      </c>
      <c r="F221" t="str">
        <f t="shared" si="15"/>
        <v>4728</v>
      </c>
      <c r="G221" t="str">
        <f t="shared" si="16"/>
        <v>4727</v>
      </c>
      <c r="H221">
        <f t="shared" si="17"/>
        <v>-4255</v>
      </c>
      <c r="I221">
        <f t="shared" si="18"/>
        <v>-4253</v>
      </c>
      <c r="J221">
        <v>0</v>
      </c>
      <c r="K221">
        <f t="shared" si="19"/>
        <v>0</v>
      </c>
      <c r="L221" t="s">
        <v>4389</v>
      </c>
      <c r="M221" t="s">
        <v>5085</v>
      </c>
      <c r="N221" t="s">
        <v>5084</v>
      </c>
      <c r="O221" t="s">
        <v>4039</v>
      </c>
      <c r="P221" t="s">
        <v>4135</v>
      </c>
      <c r="Q221">
        <v>0</v>
      </c>
    </row>
    <row r="222" spans="2:17" x14ac:dyDescent="0.3">
      <c r="B222">
        <v>473</v>
      </c>
      <c r="C222">
        <v>475</v>
      </c>
      <c r="D222">
        <v>0</v>
      </c>
      <c r="F222" t="str">
        <f t="shared" si="15"/>
        <v>473</v>
      </c>
      <c r="G222" t="str">
        <f t="shared" si="16"/>
        <v>474</v>
      </c>
      <c r="H222">
        <f t="shared" si="17"/>
        <v>0</v>
      </c>
      <c r="I222">
        <f t="shared" si="18"/>
        <v>1</v>
      </c>
      <c r="J222">
        <v>0</v>
      </c>
      <c r="K222">
        <f t="shared" si="19"/>
        <v>0</v>
      </c>
      <c r="L222" t="s">
        <v>4585</v>
      </c>
      <c r="M222" t="s">
        <v>5086</v>
      </c>
      <c r="N222" t="s">
        <v>5088</v>
      </c>
      <c r="O222" t="s">
        <v>4030</v>
      </c>
      <c r="P222" t="s">
        <v>4964</v>
      </c>
      <c r="Q222">
        <v>0</v>
      </c>
    </row>
    <row r="223" spans="2:17" x14ac:dyDescent="0.3">
      <c r="B223">
        <v>474</v>
      </c>
      <c r="C223">
        <v>457</v>
      </c>
      <c r="D223">
        <v>0</v>
      </c>
      <c r="F223" t="str">
        <f t="shared" si="15"/>
        <v>473</v>
      </c>
      <c r="G223" t="str">
        <f t="shared" si="16"/>
        <v>475</v>
      </c>
      <c r="H223">
        <f t="shared" si="17"/>
        <v>1</v>
      </c>
      <c r="I223">
        <f t="shared" si="18"/>
        <v>-18</v>
      </c>
      <c r="J223">
        <v>0</v>
      </c>
      <c r="K223">
        <f t="shared" si="19"/>
        <v>0</v>
      </c>
      <c r="L223" t="s">
        <v>4390</v>
      </c>
      <c r="M223" t="s">
        <v>5086</v>
      </c>
      <c r="N223" t="s">
        <v>5089</v>
      </c>
      <c r="O223" t="s">
        <v>4030</v>
      </c>
      <c r="P223" t="s">
        <v>4155</v>
      </c>
      <c r="Q223">
        <v>0</v>
      </c>
    </row>
    <row r="224" spans="2:17" x14ac:dyDescent="0.3">
      <c r="B224">
        <v>475</v>
      </c>
      <c r="C224">
        <v>476</v>
      </c>
      <c r="D224">
        <v>1</v>
      </c>
      <c r="F224" t="str">
        <f t="shared" si="15"/>
        <v>4730</v>
      </c>
      <c r="G224" t="str">
        <f t="shared" si="16"/>
        <v>4728</v>
      </c>
      <c r="H224">
        <f t="shared" si="17"/>
        <v>-4255</v>
      </c>
      <c r="I224">
        <f t="shared" si="18"/>
        <v>-4252</v>
      </c>
      <c r="J224">
        <v>0</v>
      </c>
      <c r="K224">
        <f t="shared" si="19"/>
        <v>1</v>
      </c>
      <c r="L224" t="s">
        <v>4653</v>
      </c>
      <c r="M224" t="s">
        <v>5087</v>
      </c>
      <c r="N224" t="s">
        <v>5085</v>
      </c>
      <c r="O224" t="s">
        <v>4231</v>
      </c>
      <c r="P224" t="s">
        <v>4039</v>
      </c>
      <c r="Q224">
        <v>0</v>
      </c>
    </row>
    <row r="225" spans="2:17" x14ac:dyDescent="0.3">
      <c r="B225">
        <v>476</v>
      </c>
      <c r="C225">
        <v>477</v>
      </c>
      <c r="D225">
        <v>1</v>
      </c>
      <c r="F225" t="str">
        <f t="shared" si="15"/>
        <v>474</v>
      </c>
      <c r="G225" t="str">
        <f t="shared" si="16"/>
        <v>457</v>
      </c>
      <c r="H225">
        <f t="shared" si="17"/>
        <v>2</v>
      </c>
      <c r="I225">
        <f t="shared" si="18"/>
        <v>20</v>
      </c>
      <c r="J225">
        <v>0</v>
      </c>
      <c r="K225">
        <f t="shared" si="19"/>
        <v>1</v>
      </c>
      <c r="L225" t="s">
        <v>4654</v>
      </c>
      <c r="M225" t="s">
        <v>5088</v>
      </c>
      <c r="N225" t="s">
        <v>5213</v>
      </c>
      <c r="O225" t="s">
        <v>4964</v>
      </c>
      <c r="P225" t="s">
        <v>4106</v>
      </c>
      <c r="Q225">
        <v>0</v>
      </c>
    </row>
    <row r="226" spans="2:17" x14ac:dyDescent="0.3">
      <c r="B226">
        <v>4782</v>
      </c>
      <c r="C226">
        <v>4705</v>
      </c>
      <c r="D226">
        <v>0</v>
      </c>
      <c r="F226" t="str">
        <f t="shared" si="15"/>
        <v>475</v>
      </c>
      <c r="G226" t="str">
        <f t="shared" si="16"/>
        <v>476</v>
      </c>
      <c r="H226">
        <f t="shared" si="17"/>
        <v>4307</v>
      </c>
      <c r="I226">
        <f t="shared" si="18"/>
        <v>4229</v>
      </c>
      <c r="J226">
        <v>1</v>
      </c>
      <c r="K226">
        <f t="shared" si="19"/>
        <v>-1</v>
      </c>
      <c r="L226" t="s">
        <v>4360</v>
      </c>
      <c r="M226" t="s">
        <v>5089</v>
      </c>
      <c r="N226" t="s">
        <v>5216</v>
      </c>
      <c r="O226" t="s">
        <v>4155</v>
      </c>
      <c r="P226" t="s">
        <v>4113</v>
      </c>
      <c r="Q226">
        <v>1</v>
      </c>
    </row>
    <row r="227" spans="2:17" x14ac:dyDescent="0.3">
      <c r="B227">
        <v>4782</v>
      </c>
      <c r="C227">
        <v>47161</v>
      </c>
      <c r="D227">
        <v>0</v>
      </c>
      <c r="F227" t="str">
        <f t="shared" si="15"/>
        <v>477</v>
      </c>
      <c r="G227" t="str">
        <f t="shared" si="16"/>
        <v>476</v>
      </c>
      <c r="H227">
        <f t="shared" si="17"/>
        <v>4305</v>
      </c>
      <c r="I227">
        <f t="shared" si="18"/>
        <v>46685</v>
      </c>
      <c r="J227">
        <v>1</v>
      </c>
      <c r="K227">
        <f t="shared" si="19"/>
        <v>-1</v>
      </c>
      <c r="L227" t="s">
        <v>4328</v>
      </c>
      <c r="M227" t="s">
        <v>5090</v>
      </c>
      <c r="N227" t="s">
        <v>5216</v>
      </c>
      <c r="O227" t="s">
        <v>4195</v>
      </c>
      <c r="P227" t="s">
        <v>4113</v>
      </c>
      <c r="Q227">
        <v>1</v>
      </c>
    </row>
    <row r="228" spans="2:17" x14ac:dyDescent="0.3">
      <c r="B228">
        <v>4785</v>
      </c>
      <c r="C228">
        <v>4799</v>
      </c>
      <c r="D228">
        <v>0</v>
      </c>
      <c r="F228" t="str">
        <f t="shared" si="15"/>
        <v>4782</v>
      </c>
      <c r="G228" t="str">
        <f t="shared" si="16"/>
        <v>4703</v>
      </c>
      <c r="H228">
        <f t="shared" si="17"/>
        <v>3</v>
      </c>
      <c r="I228">
        <f t="shared" si="18"/>
        <v>96</v>
      </c>
      <c r="J228">
        <v>0</v>
      </c>
      <c r="K228">
        <f t="shared" si="19"/>
        <v>0</v>
      </c>
      <c r="L228" t="s">
        <v>4574</v>
      </c>
      <c r="M228" t="s">
        <v>5091</v>
      </c>
      <c r="N228" t="s">
        <v>5075</v>
      </c>
      <c r="O228" t="s">
        <v>4254</v>
      </c>
      <c r="P228" t="s">
        <v>4123</v>
      </c>
      <c r="Q228">
        <v>0</v>
      </c>
    </row>
    <row r="229" spans="2:17" x14ac:dyDescent="0.3">
      <c r="B229">
        <v>4785</v>
      </c>
      <c r="C229">
        <v>50014</v>
      </c>
      <c r="D229">
        <v>0</v>
      </c>
      <c r="F229" t="str">
        <f t="shared" si="15"/>
        <v>4782</v>
      </c>
      <c r="G229" t="str">
        <f t="shared" si="16"/>
        <v>47161</v>
      </c>
      <c r="H229">
        <f t="shared" si="17"/>
        <v>3</v>
      </c>
      <c r="I229">
        <f t="shared" si="18"/>
        <v>2853</v>
      </c>
      <c r="J229">
        <v>0</v>
      </c>
      <c r="K229">
        <f t="shared" si="19"/>
        <v>0</v>
      </c>
      <c r="L229" t="s">
        <v>4522</v>
      </c>
      <c r="M229" t="s">
        <v>5091</v>
      </c>
      <c r="N229" t="s">
        <v>5082</v>
      </c>
      <c r="O229" t="s">
        <v>4254</v>
      </c>
      <c r="P229" t="s">
        <v>4280</v>
      </c>
      <c r="Q229">
        <v>0</v>
      </c>
    </row>
    <row r="230" spans="2:17" x14ac:dyDescent="0.3">
      <c r="B230">
        <v>4790</v>
      </c>
      <c r="C230">
        <v>4785</v>
      </c>
      <c r="D230">
        <v>0</v>
      </c>
      <c r="F230" t="str">
        <f t="shared" si="15"/>
        <v>4782</v>
      </c>
      <c r="G230" t="str">
        <f t="shared" si="16"/>
        <v>50002</v>
      </c>
      <c r="H230">
        <f t="shared" si="17"/>
        <v>8</v>
      </c>
      <c r="I230">
        <f t="shared" si="18"/>
        <v>-45217</v>
      </c>
      <c r="J230">
        <v>0</v>
      </c>
      <c r="K230">
        <f t="shared" si="19"/>
        <v>0</v>
      </c>
      <c r="L230" t="s">
        <v>4576</v>
      </c>
      <c r="M230" t="s">
        <v>5091</v>
      </c>
      <c r="N230" t="s">
        <v>5100</v>
      </c>
      <c r="O230" t="s">
        <v>4254</v>
      </c>
      <c r="P230" t="s">
        <v>4136</v>
      </c>
      <c r="Q230">
        <v>0</v>
      </c>
    </row>
    <row r="231" spans="2:17" x14ac:dyDescent="0.3">
      <c r="B231">
        <v>4790</v>
      </c>
      <c r="C231">
        <v>577</v>
      </c>
      <c r="D231">
        <v>0</v>
      </c>
      <c r="F231" t="str">
        <f t="shared" si="15"/>
        <v>4785</v>
      </c>
      <c r="G231" t="str">
        <f t="shared" si="16"/>
        <v>4790</v>
      </c>
      <c r="H231">
        <f t="shared" si="17"/>
        <v>5</v>
      </c>
      <c r="I231">
        <f t="shared" si="18"/>
        <v>-4213</v>
      </c>
      <c r="J231">
        <v>0</v>
      </c>
      <c r="K231">
        <f t="shared" si="19"/>
        <v>0</v>
      </c>
      <c r="L231" t="s">
        <v>4303</v>
      </c>
      <c r="M231" t="s">
        <v>5092</v>
      </c>
      <c r="N231" t="s">
        <v>5093</v>
      </c>
      <c r="O231" t="s">
        <v>4145</v>
      </c>
      <c r="P231" t="s">
        <v>4100</v>
      </c>
      <c r="Q231">
        <v>0</v>
      </c>
    </row>
    <row r="232" spans="2:17" x14ac:dyDescent="0.3">
      <c r="B232">
        <v>4791</v>
      </c>
      <c r="C232">
        <v>3102</v>
      </c>
      <c r="D232">
        <v>1</v>
      </c>
      <c r="F232" t="str">
        <f t="shared" si="15"/>
        <v>4785</v>
      </c>
      <c r="G232" t="str">
        <f t="shared" si="16"/>
        <v>4799</v>
      </c>
      <c r="H232">
        <f t="shared" si="17"/>
        <v>6</v>
      </c>
      <c r="I232">
        <f t="shared" si="18"/>
        <v>-1697</v>
      </c>
      <c r="J232">
        <v>0</v>
      </c>
      <c r="K232">
        <f t="shared" si="19"/>
        <v>1</v>
      </c>
      <c r="L232" t="s">
        <v>4325</v>
      </c>
      <c r="M232" t="s">
        <v>5092</v>
      </c>
      <c r="N232" t="s">
        <v>5096</v>
      </c>
      <c r="O232" t="s">
        <v>4145</v>
      </c>
      <c r="P232" t="s">
        <v>4226</v>
      </c>
      <c r="Q232">
        <v>0</v>
      </c>
    </row>
    <row r="233" spans="2:17" x14ac:dyDescent="0.3">
      <c r="B233">
        <v>4791</v>
      </c>
      <c r="C233">
        <v>3103</v>
      </c>
      <c r="D233">
        <v>1</v>
      </c>
      <c r="F233" t="str">
        <f t="shared" si="15"/>
        <v>4785</v>
      </c>
      <c r="G233" t="str">
        <f t="shared" si="16"/>
        <v>50014</v>
      </c>
      <c r="H233">
        <f t="shared" si="17"/>
        <v>6</v>
      </c>
      <c r="I233">
        <f t="shared" si="18"/>
        <v>-46911</v>
      </c>
      <c r="J233">
        <v>0</v>
      </c>
      <c r="K233">
        <f t="shared" si="19"/>
        <v>1</v>
      </c>
      <c r="L233" t="s">
        <v>4324</v>
      </c>
      <c r="M233" t="s">
        <v>5092</v>
      </c>
      <c r="N233" t="s">
        <v>5101</v>
      </c>
      <c r="O233" t="s">
        <v>4145</v>
      </c>
      <c r="P233" t="s">
        <v>4201</v>
      </c>
      <c r="Q233">
        <v>0</v>
      </c>
    </row>
    <row r="234" spans="2:17" x14ac:dyDescent="0.3">
      <c r="B234">
        <v>4791</v>
      </c>
      <c r="C234">
        <v>3103</v>
      </c>
      <c r="D234">
        <v>1</v>
      </c>
      <c r="F234" t="str">
        <f t="shared" si="15"/>
        <v>4790</v>
      </c>
      <c r="G234" t="str">
        <f t="shared" si="16"/>
        <v>577</v>
      </c>
      <c r="H234">
        <f t="shared" si="17"/>
        <v>1</v>
      </c>
      <c r="I234">
        <f t="shared" si="18"/>
        <v>2526</v>
      </c>
      <c r="J234">
        <v>0</v>
      </c>
      <c r="K234">
        <f t="shared" si="19"/>
        <v>1</v>
      </c>
      <c r="L234" t="s">
        <v>4324</v>
      </c>
      <c r="M234" t="s">
        <v>5093</v>
      </c>
      <c r="N234" t="s">
        <v>5113</v>
      </c>
      <c r="O234" t="s">
        <v>4100</v>
      </c>
      <c r="P234" t="s">
        <v>4088</v>
      </c>
      <c r="Q234">
        <v>0</v>
      </c>
    </row>
    <row r="235" spans="2:17" x14ac:dyDescent="0.3">
      <c r="B235">
        <v>4791</v>
      </c>
      <c r="C235">
        <v>3104</v>
      </c>
      <c r="D235">
        <v>1</v>
      </c>
      <c r="F235" t="str">
        <f t="shared" si="15"/>
        <v>4791</v>
      </c>
      <c r="G235" t="str">
        <f t="shared" si="16"/>
        <v>3102</v>
      </c>
      <c r="H235">
        <f t="shared" si="17"/>
        <v>0</v>
      </c>
      <c r="I235">
        <f t="shared" si="18"/>
        <v>2</v>
      </c>
      <c r="J235">
        <v>1</v>
      </c>
      <c r="K235">
        <f t="shared" si="19"/>
        <v>0</v>
      </c>
      <c r="L235" t="s">
        <v>4310</v>
      </c>
      <c r="M235" t="s">
        <v>5094</v>
      </c>
      <c r="N235" t="s">
        <v>5210</v>
      </c>
      <c r="O235" t="s">
        <v>4099</v>
      </c>
      <c r="P235" t="s">
        <v>4191</v>
      </c>
      <c r="Q235">
        <v>1</v>
      </c>
    </row>
    <row r="236" spans="2:17" x14ac:dyDescent="0.3">
      <c r="B236">
        <v>4791</v>
      </c>
      <c r="C236">
        <v>3104</v>
      </c>
      <c r="D236">
        <v>1</v>
      </c>
      <c r="F236" t="str">
        <f t="shared" si="15"/>
        <v>4798</v>
      </c>
      <c r="G236" t="str">
        <f t="shared" si="16"/>
        <v>595</v>
      </c>
      <c r="H236">
        <f t="shared" si="17"/>
        <v>-7</v>
      </c>
      <c r="I236">
        <f t="shared" si="18"/>
        <v>2509</v>
      </c>
      <c r="J236">
        <v>0</v>
      </c>
      <c r="K236">
        <f t="shared" si="19"/>
        <v>1</v>
      </c>
      <c r="L236" t="s">
        <v>4310</v>
      </c>
      <c r="M236" t="s">
        <v>5095</v>
      </c>
      <c r="N236" t="s">
        <v>5121</v>
      </c>
      <c r="O236" t="s">
        <v>4225</v>
      </c>
      <c r="P236" t="s">
        <v>4178</v>
      </c>
      <c r="Q236">
        <v>0</v>
      </c>
    </row>
    <row r="237" spans="2:17" x14ac:dyDescent="0.3">
      <c r="B237">
        <v>4798</v>
      </c>
      <c r="C237">
        <v>595</v>
      </c>
      <c r="D237">
        <v>0</v>
      </c>
      <c r="F237" t="str">
        <f t="shared" si="15"/>
        <v>4799</v>
      </c>
      <c r="G237" t="str">
        <f t="shared" si="16"/>
        <v>576</v>
      </c>
      <c r="H237">
        <f t="shared" si="17"/>
        <v>-1</v>
      </c>
      <c r="I237">
        <f t="shared" si="18"/>
        <v>19</v>
      </c>
      <c r="J237">
        <v>0</v>
      </c>
      <c r="K237">
        <f t="shared" si="19"/>
        <v>0</v>
      </c>
      <c r="L237" t="s">
        <v>4307</v>
      </c>
      <c r="M237" t="s">
        <v>5096</v>
      </c>
      <c r="N237" t="s">
        <v>5112</v>
      </c>
      <c r="O237" t="s">
        <v>4226</v>
      </c>
      <c r="P237" t="s">
        <v>4204</v>
      </c>
      <c r="Q237">
        <v>0</v>
      </c>
    </row>
    <row r="238" spans="2:17" x14ac:dyDescent="0.3">
      <c r="B238">
        <v>4799</v>
      </c>
      <c r="C238">
        <v>576</v>
      </c>
      <c r="D238">
        <v>0</v>
      </c>
      <c r="F238" t="str">
        <f t="shared" si="15"/>
        <v>480</v>
      </c>
      <c r="G238" t="str">
        <f t="shared" si="16"/>
        <v>469</v>
      </c>
      <c r="H238">
        <f t="shared" si="17"/>
        <v>4319</v>
      </c>
      <c r="I238">
        <f t="shared" si="18"/>
        <v>107</v>
      </c>
      <c r="J238">
        <v>0</v>
      </c>
      <c r="K238">
        <f t="shared" si="19"/>
        <v>0</v>
      </c>
      <c r="L238" t="s">
        <v>4302</v>
      </c>
      <c r="M238" t="s">
        <v>5097</v>
      </c>
      <c r="N238" t="s">
        <v>5072</v>
      </c>
      <c r="O238" t="s">
        <v>4085</v>
      </c>
      <c r="P238" t="s">
        <v>4007</v>
      </c>
      <c r="Q238">
        <v>0</v>
      </c>
    </row>
    <row r="239" spans="2:17" x14ac:dyDescent="0.3">
      <c r="B239">
        <v>480</v>
      </c>
      <c r="C239">
        <v>469</v>
      </c>
      <c r="D239">
        <v>0</v>
      </c>
      <c r="F239" t="str">
        <f t="shared" si="15"/>
        <v>481</v>
      </c>
      <c r="G239" t="str">
        <f t="shared" si="16"/>
        <v>483</v>
      </c>
      <c r="H239">
        <f t="shared" si="17"/>
        <v>-1</v>
      </c>
      <c r="I239">
        <f t="shared" si="18"/>
        <v>-14</v>
      </c>
      <c r="J239">
        <v>0</v>
      </c>
      <c r="K239">
        <f t="shared" si="19"/>
        <v>0</v>
      </c>
      <c r="L239" t="s">
        <v>4392</v>
      </c>
      <c r="M239" t="s">
        <v>5098</v>
      </c>
      <c r="N239" t="s">
        <v>5217</v>
      </c>
      <c r="O239" t="s">
        <v>4128</v>
      </c>
      <c r="P239" t="s">
        <v>4014</v>
      </c>
      <c r="Q239">
        <v>0</v>
      </c>
    </row>
    <row r="240" spans="2:17" x14ac:dyDescent="0.3">
      <c r="B240">
        <v>481</v>
      </c>
      <c r="C240">
        <v>483</v>
      </c>
      <c r="D240">
        <v>0</v>
      </c>
      <c r="F240" t="str">
        <f t="shared" si="15"/>
        <v>481</v>
      </c>
      <c r="G240" t="str">
        <f t="shared" si="16"/>
        <v>483</v>
      </c>
      <c r="H240">
        <f t="shared" si="17"/>
        <v>0</v>
      </c>
      <c r="I240">
        <f t="shared" si="18"/>
        <v>0</v>
      </c>
      <c r="J240">
        <v>1</v>
      </c>
      <c r="K240">
        <f t="shared" si="19"/>
        <v>-1</v>
      </c>
      <c r="L240" t="s">
        <v>4584</v>
      </c>
      <c r="M240" t="s">
        <v>5098</v>
      </c>
      <c r="N240" t="s">
        <v>5217</v>
      </c>
      <c r="O240" t="s">
        <v>4128</v>
      </c>
      <c r="P240" t="s">
        <v>4014</v>
      </c>
      <c r="Q240">
        <v>1</v>
      </c>
    </row>
    <row r="241" spans="2:17" x14ac:dyDescent="0.3">
      <c r="B241">
        <v>481</v>
      </c>
      <c r="C241">
        <v>483</v>
      </c>
      <c r="D241">
        <v>1</v>
      </c>
      <c r="F241" t="str">
        <f t="shared" si="15"/>
        <v>50001</v>
      </c>
      <c r="G241" t="str">
        <f t="shared" si="16"/>
        <v>4702</v>
      </c>
      <c r="H241">
        <f t="shared" si="17"/>
        <v>-49520</v>
      </c>
      <c r="I241">
        <f t="shared" si="18"/>
        <v>-4219</v>
      </c>
      <c r="J241">
        <v>0</v>
      </c>
      <c r="K241">
        <f t="shared" si="19"/>
        <v>1</v>
      </c>
      <c r="L241" t="s">
        <v>4584</v>
      </c>
      <c r="M241" t="s">
        <v>5099</v>
      </c>
      <c r="N241" t="s">
        <v>5074</v>
      </c>
      <c r="O241" t="s">
        <v>4104</v>
      </c>
      <c r="P241" t="s">
        <v>4186</v>
      </c>
      <c r="Q241">
        <v>0</v>
      </c>
    </row>
    <row r="242" spans="2:17" x14ac:dyDescent="0.3">
      <c r="B242">
        <v>482</v>
      </c>
      <c r="C242">
        <v>471</v>
      </c>
      <c r="D242">
        <v>1</v>
      </c>
      <c r="F242" t="str">
        <f t="shared" si="15"/>
        <v>50001</v>
      </c>
      <c r="G242" t="str">
        <f t="shared" si="16"/>
        <v>50002</v>
      </c>
      <c r="H242">
        <f t="shared" si="17"/>
        <v>-49519</v>
      </c>
      <c r="I242">
        <f t="shared" si="18"/>
        <v>-49531</v>
      </c>
      <c r="J242">
        <v>0</v>
      </c>
      <c r="K242">
        <f t="shared" si="19"/>
        <v>1</v>
      </c>
      <c r="L242" t="s">
        <v>4461</v>
      </c>
      <c r="M242" t="s">
        <v>5099</v>
      </c>
      <c r="N242" t="s">
        <v>5100</v>
      </c>
      <c r="O242" t="s">
        <v>4104</v>
      </c>
      <c r="P242" t="s">
        <v>4136</v>
      </c>
      <c r="Q242">
        <v>0</v>
      </c>
    </row>
    <row r="243" spans="2:17" x14ac:dyDescent="0.3">
      <c r="B243">
        <v>482</v>
      </c>
      <c r="C243">
        <v>471</v>
      </c>
      <c r="D243">
        <v>1</v>
      </c>
      <c r="F243" t="str">
        <f t="shared" si="15"/>
        <v>50002</v>
      </c>
      <c r="G243" t="str">
        <f t="shared" si="16"/>
        <v>4701</v>
      </c>
      <c r="H243">
        <f t="shared" si="17"/>
        <v>-49520</v>
      </c>
      <c r="I243">
        <f t="shared" si="18"/>
        <v>-4230</v>
      </c>
      <c r="J243">
        <v>0</v>
      </c>
      <c r="K243">
        <f t="shared" si="19"/>
        <v>1</v>
      </c>
      <c r="L243" t="s">
        <v>4461</v>
      </c>
      <c r="M243" t="s">
        <v>5100</v>
      </c>
      <c r="N243" t="s">
        <v>5073</v>
      </c>
      <c r="O243" t="s">
        <v>4136</v>
      </c>
      <c r="P243" t="s">
        <v>4279</v>
      </c>
      <c r="Q243">
        <v>0</v>
      </c>
    </row>
    <row r="244" spans="2:17" x14ac:dyDescent="0.3">
      <c r="B244">
        <v>50001</v>
      </c>
      <c r="C244">
        <v>4703</v>
      </c>
      <c r="D244">
        <v>0</v>
      </c>
      <c r="F244" t="str">
        <f t="shared" si="15"/>
        <v>50014</v>
      </c>
      <c r="G244" t="str">
        <f t="shared" si="16"/>
        <v>4709</v>
      </c>
      <c r="H244">
        <f t="shared" si="17"/>
        <v>-13</v>
      </c>
      <c r="I244">
        <f t="shared" si="18"/>
        <v>-6</v>
      </c>
      <c r="J244">
        <v>0</v>
      </c>
      <c r="K244">
        <f t="shared" si="19"/>
        <v>0</v>
      </c>
      <c r="L244" t="s">
        <v>4549</v>
      </c>
      <c r="M244" t="s">
        <v>5101</v>
      </c>
      <c r="N244" t="s">
        <v>5077</v>
      </c>
      <c r="O244" t="s">
        <v>4201</v>
      </c>
      <c r="P244" t="s">
        <v>4038</v>
      </c>
      <c r="Q244">
        <v>0</v>
      </c>
    </row>
    <row r="245" spans="2:17" x14ac:dyDescent="0.3">
      <c r="B245">
        <v>50001</v>
      </c>
      <c r="C245">
        <v>50002</v>
      </c>
      <c r="D245">
        <v>0</v>
      </c>
      <c r="F245" t="str">
        <f t="shared" si="15"/>
        <v>50032</v>
      </c>
      <c r="G245" t="str">
        <f t="shared" si="16"/>
        <v>4715</v>
      </c>
      <c r="H245">
        <f t="shared" si="17"/>
        <v>-31</v>
      </c>
      <c r="I245">
        <f t="shared" si="18"/>
        <v>45287</v>
      </c>
      <c r="J245">
        <v>0</v>
      </c>
      <c r="K245">
        <f t="shared" si="19"/>
        <v>0</v>
      </c>
      <c r="L245" t="s">
        <v>4615</v>
      </c>
      <c r="M245" t="s">
        <v>5102</v>
      </c>
      <c r="N245" t="s">
        <v>5081</v>
      </c>
      <c r="O245" t="s">
        <v>4177</v>
      </c>
      <c r="P245" t="s">
        <v>4097</v>
      </c>
      <c r="Q245">
        <v>0</v>
      </c>
    </row>
    <row r="246" spans="2:17" x14ac:dyDescent="0.3">
      <c r="B246">
        <v>50002</v>
      </c>
      <c r="C246">
        <v>4782</v>
      </c>
      <c r="D246">
        <v>0</v>
      </c>
      <c r="F246" t="str">
        <f t="shared" si="15"/>
        <v>52</v>
      </c>
      <c r="G246" t="str">
        <f t="shared" si="16"/>
        <v>307</v>
      </c>
      <c r="H246">
        <f t="shared" si="17"/>
        <v>49950</v>
      </c>
      <c r="I246">
        <f t="shared" si="18"/>
        <v>4475</v>
      </c>
      <c r="J246">
        <v>1</v>
      </c>
      <c r="K246">
        <f t="shared" si="19"/>
        <v>-1</v>
      </c>
      <c r="L246" t="s">
        <v>4551</v>
      </c>
      <c r="M246" t="s">
        <v>5103</v>
      </c>
      <c r="N246" t="s">
        <v>5209</v>
      </c>
      <c r="O246" t="s">
        <v>4163</v>
      </c>
      <c r="P246" t="s">
        <v>4164</v>
      </c>
      <c r="Q246">
        <v>1</v>
      </c>
    </row>
    <row r="247" spans="2:17" x14ac:dyDescent="0.3">
      <c r="B247">
        <v>50014</v>
      </c>
      <c r="C247">
        <v>4709</v>
      </c>
      <c r="D247">
        <v>0</v>
      </c>
      <c r="F247" t="str">
        <f t="shared" si="15"/>
        <v>52</v>
      </c>
      <c r="G247" t="str">
        <f t="shared" si="16"/>
        <v>37</v>
      </c>
      <c r="H247">
        <f t="shared" si="17"/>
        <v>49962</v>
      </c>
      <c r="I247">
        <f t="shared" si="18"/>
        <v>4672</v>
      </c>
      <c r="J247">
        <v>1</v>
      </c>
      <c r="K247">
        <f t="shared" si="19"/>
        <v>-1</v>
      </c>
      <c r="L247" t="s">
        <v>4361</v>
      </c>
      <c r="M247" t="s">
        <v>5103</v>
      </c>
      <c r="N247" t="s">
        <v>5055</v>
      </c>
      <c r="O247" t="s">
        <v>4163</v>
      </c>
      <c r="P247" t="s">
        <v>4166</v>
      </c>
      <c r="Q247">
        <v>1</v>
      </c>
    </row>
    <row r="248" spans="2:17" x14ac:dyDescent="0.3">
      <c r="B248">
        <v>52</v>
      </c>
      <c r="C248">
        <v>307</v>
      </c>
      <c r="D248">
        <v>1</v>
      </c>
      <c r="F248" t="str">
        <f t="shared" si="15"/>
        <v>53</v>
      </c>
      <c r="G248" t="str">
        <f t="shared" si="16"/>
        <v>36</v>
      </c>
      <c r="H248">
        <f t="shared" si="17"/>
        <v>-1</v>
      </c>
      <c r="I248">
        <f t="shared" si="18"/>
        <v>271</v>
      </c>
      <c r="J248">
        <v>0</v>
      </c>
      <c r="K248">
        <f t="shared" si="19"/>
        <v>1</v>
      </c>
      <c r="L248" t="s">
        <v>4541</v>
      </c>
      <c r="M248" t="s">
        <v>5104</v>
      </c>
      <c r="N248" t="s">
        <v>5054</v>
      </c>
      <c r="O248" t="s">
        <v>4278</v>
      </c>
      <c r="P248" t="s">
        <v>4107</v>
      </c>
      <c r="Q248">
        <v>0</v>
      </c>
    </row>
    <row r="249" spans="2:17" x14ac:dyDescent="0.3">
      <c r="B249">
        <v>53</v>
      </c>
      <c r="C249">
        <v>36</v>
      </c>
      <c r="D249">
        <v>0</v>
      </c>
      <c r="F249" t="str">
        <f t="shared" si="15"/>
        <v>54</v>
      </c>
      <c r="G249" t="str">
        <f t="shared" si="16"/>
        <v>53</v>
      </c>
      <c r="H249">
        <f t="shared" si="17"/>
        <v>-1</v>
      </c>
      <c r="I249">
        <f t="shared" si="18"/>
        <v>-17</v>
      </c>
      <c r="J249">
        <v>0</v>
      </c>
      <c r="K249">
        <f t="shared" si="19"/>
        <v>0</v>
      </c>
      <c r="L249" t="s">
        <v>4349</v>
      </c>
      <c r="M249" t="s">
        <v>5105</v>
      </c>
      <c r="N249" t="s">
        <v>5104</v>
      </c>
      <c r="O249" t="s">
        <v>4246</v>
      </c>
      <c r="P249" t="s">
        <v>4278</v>
      </c>
      <c r="Q249">
        <v>0</v>
      </c>
    </row>
    <row r="250" spans="2:17" x14ac:dyDescent="0.3">
      <c r="B250">
        <v>54</v>
      </c>
      <c r="C250">
        <v>53</v>
      </c>
      <c r="D250">
        <v>0</v>
      </c>
      <c r="F250" t="str">
        <f t="shared" si="15"/>
        <v>56</v>
      </c>
      <c r="G250" t="str">
        <f t="shared" si="16"/>
        <v>61</v>
      </c>
      <c r="H250">
        <f t="shared" si="17"/>
        <v>-2</v>
      </c>
      <c r="I250">
        <f t="shared" si="18"/>
        <v>-8</v>
      </c>
      <c r="J250">
        <v>0</v>
      </c>
      <c r="K250">
        <f t="shared" si="19"/>
        <v>0</v>
      </c>
      <c r="L250" t="s">
        <v>4538</v>
      </c>
      <c r="M250" t="s">
        <v>5106</v>
      </c>
      <c r="N250" t="s">
        <v>5124</v>
      </c>
      <c r="O250" t="s">
        <v>4207</v>
      </c>
      <c r="P250" t="s">
        <v>4216</v>
      </c>
      <c r="Q250">
        <v>0</v>
      </c>
    </row>
    <row r="251" spans="2:17" x14ac:dyDescent="0.3">
      <c r="B251">
        <v>56</v>
      </c>
      <c r="C251">
        <v>61</v>
      </c>
      <c r="D251">
        <v>0</v>
      </c>
      <c r="F251" t="str">
        <f t="shared" si="15"/>
        <v>571</v>
      </c>
      <c r="G251" t="str">
        <f t="shared" si="16"/>
        <v>585</v>
      </c>
      <c r="H251">
        <f t="shared" si="17"/>
        <v>-515</v>
      </c>
      <c r="I251">
        <f t="shared" si="18"/>
        <v>-524</v>
      </c>
      <c r="J251">
        <v>1</v>
      </c>
      <c r="K251">
        <f t="shared" si="19"/>
        <v>-1</v>
      </c>
      <c r="L251" t="s">
        <v>4352</v>
      </c>
      <c r="M251" t="s">
        <v>5107</v>
      </c>
      <c r="N251" t="s">
        <v>5116</v>
      </c>
      <c r="O251" t="s">
        <v>4138</v>
      </c>
      <c r="P251" t="s">
        <v>4247</v>
      </c>
      <c r="Q251">
        <v>1</v>
      </c>
    </row>
    <row r="252" spans="2:17" x14ac:dyDescent="0.3">
      <c r="B252">
        <v>571</v>
      </c>
      <c r="C252">
        <v>585</v>
      </c>
      <c r="D252">
        <v>1</v>
      </c>
      <c r="F252" t="str">
        <f t="shared" si="15"/>
        <v>572</v>
      </c>
      <c r="G252" t="str">
        <f t="shared" si="16"/>
        <v>571</v>
      </c>
      <c r="H252">
        <f t="shared" si="17"/>
        <v>-1</v>
      </c>
      <c r="I252">
        <f t="shared" si="18"/>
        <v>14</v>
      </c>
      <c r="J252">
        <v>1</v>
      </c>
      <c r="K252">
        <f t="shared" si="19"/>
        <v>0</v>
      </c>
      <c r="L252" t="s">
        <v>4321</v>
      </c>
      <c r="M252" t="s">
        <v>5108</v>
      </c>
      <c r="N252" t="s">
        <v>5107</v>
      </c>
      <c r="O252" t="s">
        <v>4022</v>
      </c>
      <c r="P252" t="s">
        <v>4138</v>
      </c>
      <c r="Q252">
        <v>1</v>
      </c>
    </row>
    <row r="253" spans="2:17" x14ac:dyDescent="0.3">
      <c r="B253">
        <v>572</v>
      </c>
      <c r="C253">
        <v>571</v>
      </c>
      <c r="D253">
        <v>1</v>
      </c>
      <c r="F253" t="str">
        <f t="shared" si="15"/>
        <v>573</v>
      </c>
      <c r="G253" t="str">
        <f t="shared" si="16"/>
        <v>170</v>
      </c>
      <c r="H253">
        <f t="shared" si="17"/>
        <v>-1</v>
      </c>
      <c r="I253">
        <f t="shared" si="18"/>
        <v>401</v>
      </c>
      <c r="J253">
        <v>0</v>
      </c>
      <c r="K253">
        <f t="shared" si="19"/>
        <v>1</v>
      </c>
      <c r="L253" t="s">
        <v>4320</v>
      </c>
      <c r="M253" t="s">
        <v>5109</v>
      </c>
      <c r="N253" t="s">
        <v>5001</v>
      </c>
      <c r="O253" t="s">
        <v>4023</v>
      </c>
      <c r="P253" t="s">
        <v>4065</v>
      </c>
      <c r="Q253">
        <v>0</v>
      </c>
    </row>
    <row r="254" spans="2:17" x14ac:dyDescent="0.3">
      <c r="B254">
        <v>573</v>
      </c>
      <c r="C254">
        <v>170</v>
      </c>
      <c r="D254">
        <v>0</v>
      </c>
      <c r="F254" t="str">
        <f t="shared" si="15"/>
        <v>573</v>
      </c>
      <c r="G254" t="str">
        <f t="shared" si="16"/>
        <v>571</v>
      </c>
      <c r="H254">
        <f t="shared" si="17"/>
        <v>0</v>
      </c>
      <c r="I254">
        <f t="shared" si="18"/>
        <v>-401</v>
      </c>
      <c r="J254">
        <v>1</v>
      </c>
      <c r="K254">
        <f t="shared" si="19"/>
        <v>-1</v>
      </c>
      <c r="L254" t="s">
        <v>4628</v>
      </c>
      <c r="M254" t="s">
        <v>5109</v>
      </c>
      <c r="N254" t="s">
        <v>5107</v>
      </c>
      <c r="O254" t="s">
        <v>4023</v>
      </c>
      <c r="P254" t="s">
        <v>4138</v>
      </c>
      <c r="Q254">
        <v>1</v>
      </c>
    </row>
    <row r="255" spans="2:17" x14ac:dyDescent="0.3">
      <c r="B255">
        <v>573</v>
      </c>
      <c r="C255">
        <v>571</v>
      </c>
      <c r="D255">
        <v>1</v>
      </c>
      <c r="F255" t="str">
        <f t="shared" si="15"/>
        <v>573</v>
      </c>
      <c r="G255" t="str">
        <f t="shared" si="16"/>
        <v>572</v>
      </c>
      <c r="H255">
        <f t="shared" si="17"/>
        <v>0</v>
      </c>
      <c r="I255">
        <f t="shared" si="18"/>
        <v>-1</v>
      </c>
      <c r="J255">
        <v>1</v>
      </c>
      <c r="K255">
        <f t="shared" si="19"/>
        <v>0</v>
      </c>
      <c r="L255" t="s">
        <v>4319</v>
      </c>
      <c r="M255" t="s">
        <v>5109</v>
      </c>
      <c r="N255" t="s">
        <v>5108</v>
      </c>
      <c r="O255" t="s">
        <v>4023</v>
      </c>
      <c r="P255" t="s">
        <v>4022</v>
      </c>
      <c r="Q255">
        <v>1</v>
      </c>
    </row>
    <row r="256" spans="2:17" x14ac:dyDescent="0.3">
      <c r="B256">
        <v>573</v>
      </c>
      <c r="C256">
        <v>572</v>
      </c>
      <c r="D256">
        <v>1</v>
      </c>
      <c r="F256" t="str">
        <f t="shared" si="15"/>
        <v>574</v>
      </c>
      <c r="G256" t="str">
        <f t="shared" si="16"/>
        <v>573</v>
      </c>
      <c r="H256">
        <f t="shared" si="17"/>
        <v>-1</v>
      </c>
      <c r="I256">
        <f t="shared" si="18"/>
        <v>-1</v>
      </c>
      <c r="J256">
        <v>0</v>
      </c>
      <c r="K256">
        <f t="shared" si="19"/>
        <v>1</v>
      </c>
      <c r="L256" t="s">
        <v>4552</v>
      </c>
      <c r="M256" t="s">
        <v>5110</v>
      </c>
      <c r="N256" t="s">
        <v>5109</v>
      </c>
      <c r="O256" t="s">
        <v>4143</v>
      </c>
      <c r="P256" t="s">
        <v>4023</v>
      </c>
      <c r="Q256">
        <v>0</v>
      </c>
    </row>
    <row r="257" spans="2:17" x14ac:dyDescent="0.3">
      <c r="B257">
        <v>573</v>
      </c>
      <c r="C257">
        <v>575</v>
      </c>
      <c r="D257">
        <v>0</v>
      </c>
      <c r="F257" t="str">
        <f t="shared" si="15"/>
        <v>575</v>
      </c>
      <c r="G257" t="str">
        <f t="shared" si="16"/>
        <v>573</v>
      </c>
      <c r="H257">
        <f t="shared" si="17"/>
        <v>-2</v>
      </c>
      <c r="I257">
        <f t="shared" si="18"/>
        <v>2</v>
      </c>
      <c r="J257">
        <v>0</v>
      </c>
      <c r="K257">
        <f t="shared" si="19"/>
        <v>0</v>
      </c>
      <c r="L257" t="s">
        <v>4318</v>
      </c>
      <c r="M257" t="s">
        <v>5111</v>
      </c>
      <c r="N257" t="s">
        <v>5109</v>
      </c>
      <c r="O257" t="s">
        <v>4203</v>
      </c>
      <c r="P257" t="s">
        <v>4023</v>
      </c>
      <c r="Q257">
        <v>0</v>
      </c>
    </row>
    <row r="258" spans="2:17" x14ac:dyDescent="0.3">
      <c r="B258">
        <v>574</v>
      </c>
      <c r="C258">
        <v>573</v>
      </c>
      <c r="D258">
        <v>0</v>
      </c>
      <c r="F258" t="str">
        <f t="shared" ref="F258:F321" si="20">MID(M258,1,FIND(")_",M258,1)-1)</f>
        <v>575</v>
      </c>
      <c r="G258" t="str">
        <f t="shared" ref="G258:G321" si="21">MID(N258,1,FIND(")_",N258,1)-1)</f>
        <v>574</v>
      </c>
      <c r="H258">
        <f t="shared" si="17"/>
        <v>-1</v>
      </c>
      <c r="I258">
        <f t="shared" si="18"/>
        <v>-1</v>
      </c>
      <c r="J258">
        <v>0</v>
      </c>
      <c r="K258">
        <f t="shared" si="19"/>
        <v>0</v>
      </c>
      <c r="L258" t="s">
        <v>4317</v>
      </c>
      <c r="M258" t="s">
        <v>5111</v>
      </c>
      <c r="N258" t="s">
        <v>5110</v>
      </c>
      <c r="O258" t="s">
        <v>4203</v>
      </c>
      <c r="P258" t="s">
        <v>4143</v>
      </c>
      <c r="Q258">
        <v>0</v>
      </c>
    </row>
    <row r="259" spans="2:17" x14ac:dyDescent="0.3">
      <c r="B259">
        <v>575</v>
      </c>
      <c r="C259">
        <v>574</v>
      </c>
      <c r="D259">
        <v>0</v>
      </c>
      <c r="F259" t="str">
        <f t="shared" si="20"/>
        <v>575</v>
      </c>
      <c r="G259" t="str">
        <f t="shared" si="21"/>
        <v>594</v>
      </c>
      <c r="H259">
        <f t="shared" ref="H259:H322" si="22">B259-F259</f>
        <v>0</v>
      </c>
      <c r="I259">
        <f t="shared" ref="I259:I322" si="23">C259-G259</f>
        <v>-20</v>
      </c>
      <c r="J259">
        <v>0</v>
      </c>
      <c r="K259">
        <f t="shared" ref="K259:K322" si="24">D259-J259</f>
        <v>0</v>
      </c>
      <c r="L259" t="s">
        <v>4316</v>
      </c>
      <c r="M259" t="s">
        <v>5111</v>
      </c>
      <c r="N259" t="s">
        <v>5218</v>
      </c>
      <c r="O259" t="s">
        <v>4203</v>
      </c>
      <c r="P259" t="s">
        <v>4205</v>
      </c>
      <c r="Q259">
        <v>0</v>
      </c>
    </row>
    <row r="260" spans="2:17" x14ac:dyDescent="0.3">
      <c r="B260">
        <v>575</v>
      </c>
      <c r="C260">
        <v>594</v>
      </c>
      <c r="D260">
        <v>0</v>
      </c>
      <c r="F260" t="str">
        <f t="shared" si="20"/>
        <v>575</v>
      </c>
      <c r="G260" t="str">
        <f t="shared" si="21"/>
        <v>594</v>
      </c>
      <c r="H260">
        <f t="shared" si="22"/>
        <v>0</v>
      </c>
      <c r="I260">
        <f t="shared" si="23"/>
        <v>0</v>
      </c>
      <c r="J260">
        <v>0</v>
      </c>
      <c r="K260">
        <f t="shared" si="24"/>
        <v>0</v>
      </c>
      <c r="L260" t="s">
        <v>4327</v>
      </c>
      <c r="M260" t="s">
        <v>5111</v>
      </c>
      <c r="N260" t="s">
        <v>5218</v>
      </c>
      <c r="O260" t="s">
        <v>4203</v>
      </c>
      <c r="P260" t="s">
        <v>4205</v>
      </c>
      <c r="Q260">
        <v>0</v>
      </c>
    </row>
    <row r="261" spans="2:17" x14ac:dyDescent="0.3">
      <c r="B261">
        <v>575</v>
      </c>
      <c r="C261">
        <v>594</v>
      </c>
      <c r="D261">
        <v>0</v>
      </c>
      <c r="F261" t="str">
        <f t="shared" si="20"/>
        <v>576</v>
      </c>
      <c r="G261" t="str">
        <f t="shared" si="21"/>
        <v>180</v>
      </c>
      <c r="H261">
        <f t="shared" si="22"/>
        <v>-1</v>
      </c>
      <c r="I261">
        <f t="shared" si="23"/>
        <v>414</v>
      </c>
      <c r="J261">
        <v>0</v>
      </c>
      <c r="K261">
        <f t="shared" si="24"/>
        <v>0</v>
      </c>
      <c r="L261" t="s">
        <v>4327</v>
      </c>
      <c r="M261" t="s">
        <v>5112</v>
      </c>
      <c r="N261" t="s">
        <v>5189</v>
      </c>
      <c r="O261" t="s">
        <v>4204</v>
      </c>
      <c r="P261" t="s">
        <v>4066</v>
      </c>
      <c r="Q261">
        <v>0</v>
      </c>
    </row>
    <row r="262" spans="2:17" x14ac:dyDescent="0.3">
      <c r="B262">
        <v>575</v>
      </c>
      <c r="C262">
        <v>596</v>
      </c>
      <c r="D262">
        <v>0</v>
      </c>
      <c r="F262" t="str">
        <f t="shared" si="20"/>
        <v>576</v>
      </c>
      <c r="G262" t="str">
        <f t="shared" si="21"/>
        <v>577</v>
      </c>
      <c r="H262">
        <f t="shared" si="22"/>
        <v>-1</v>
      </c>
      <c r="I262">
        <f t="shared" si="23"/>
        <v>19</v>
      </c>
      <c r="J262">
        <v>0</v>
      </c>
      <c r="K262">
        <f t="shared" si="24"/>
        <v>0</v>
      </c>
      <c r="L262" t="s">
        <v>4313</v>
      </c>
      <c r="M262" t="s">
        <v>5112</v>
      </c>
      <c r="N262" t="s">
        <v>5113</v>
      </c>
      <c r="O262" t="s">
        <v>4204</v>
      </c>
      <c r="P262" t="s">
        <v>4088</v>
      </c>
      <c r="Q262">
        <v>0</v>
      </c>
    </row>
    <row r="263" spans="2:17" x14ac:dyDescent="0.3">
      <c r="B263">
        <v>576</v>
      </c>
      <c r="C263">
        <v>577</v>
      </c>
      <c r="D263">
        <v>0</v>
      </c>
      <c r="F263" t="str">
        <f t="shared" si="20"/>
        <v>577</v>
      </c>
      <c r="G263" t="str">
        <f t="shared" si="21"/>
        <v>9001</v>
      </c>
      <c r="H263">
        <f t="shared" si="22"/>
        <v>-1</v>
      </c>
      <c r="I263">
        <f t="shared" si="23"/>
        <v>-8424</v>
      </c>
      <c r="J263">
        <v>1</v>
      </c>
      <c r="K263">
        <f t="shared" si="24"/>
        <v>-1</v>
      </c>
      <c r="L263" t="s">
        <v>4305</v>
      </c>
      <c r="M263" t="s">
        <v>5113</v>
      </c>
      <c r="N263" t="s">
        <v>5219</v>
      </c>
      <c r="O263" t="s">
        <v>4088</v>
      </c>
      <c r="P263" t="s">
        <v>4236</v>
      </c>
      <c r="Q263">
        <v>1</v>
      </c>
    </row>
    <row r="264" spans="2:17" x14ac:dyDescent="0.3">
      <c r="B264">
        <v>577</v>
      </c>
      <c r="C264">
        <v>9001</v>
      </c>
      <c r="D264">
        <v>1</v>
      </c>
      <c r="F264" t="str">
        <f t="shared" si="20"/>
        <v>58</v>
      </c>
      <c r="G264" t="str">
        <f t="shared" si="21"/>
        <v>59</v>
      </c>
      <c r="H264">
        <f t="shared" si="22"/>
        <v>519</v>
      </c>
      <c r="I264">
        <f t="shared" si="23"/>
        <v>8942</v>
      </c>
      <c r="J264">
        <v>0</v>
      </c>
      <c r="K264">
        <f t="shared" si="24"/>
        <v>1</v>
      </c>
      <c r="L264" t="s">
        <v>4287</v>
      </c>
      <c r="M264" t="s">
        <v>5114</v>
      </c>
      <c r="N264" t="s">
        <v>5117</v>
      </c>
      <c r="O264" t="s">
        <v>4234</v>
      </c>
      <c r="P264" t="s">
        <v>4042</v>
      </c>
      <c r="Q264">
        <v>0</v>
      </c>
    </row>
    <row r="265" spans="2:17" x14ac:dyDescent="0.3">
      <c r="B265">
        <v>58</v>
      </c>
      <c r="C265">
        <v>59</v>
      </c>
      <c r="D265">
        <v>0</v>
      </c>
      <c r="F265" t="str">
        <f t="shared" si="20"/>
        <v>58</v>
      </c>
      <c r="G265" t="str">
        <f t="shared" si="21"/>
        <v>59</v>
      </c>
      <c r="H265">
        <f t="shared" si="22"/>
        <v>0</v>
      </c>
      <c r="I265">
        <f t="shared" si="23"/>
        <v>0</v>
      </c>
      <c r="J265">
        <v>0</v>
      </c>
      <c r="K265">
        <f t="shared" si="24"/>
        <v>0</v>
      </c>
      <c r="L265" t="s">
        <v>4348</v>
      </c>
      <c r="M265" t="s">
        <v>5114</v>
      </c>
      <c r="N265" t="s">
        <v>5117</v>
      </c>
      <c r="O265" t="s">
        <v>4234</v>
      </c>
      <c r="P265" t="s">
        <v>4042</v>
      </c>
      <c r="Q265">
        <v>0</v>
      </c>
    </row>
    <row r="266" spans="2:17" x14ac:dyDescent="0.3">
      <c r="B266">
        <v>58</v>
      </c>
      <c r="C266">
        <v>59</v>
      </c>
      <c r="D266">
        <v>0</v>
      </c>
      <c r="F266" t="str">
        <f t="shared" si="20"/>
        <v>582</v>
      </c>
      <c r="G266" t="str">
        <f t="shared" si="21"/>
        <v>575</v>
      </c>
      <c r="H266">
        <f t="shared" si="22"/>
        <v>-524</v>
      </c>
      <c r="I266">
        <f t="shared" si="23"/>
        <v>-516</v>
      </c>
      <c r="J266">
        <v>0</v>
      </c>
      <c r="K266">
        <f t="shared" si="24"/>
        <v>0</v>
      </c>
      <c r="L266" t="s">
        <v>4348</v>
      </c>
      <c r="M266" t="s">
        <v>5115</v>
      </c>
      <c r="N266" t="s">
        <v>5111</v>
      </c>
      <c r="O266" t="s">
        <v>4115</v>
      </c>
      <c r="P266" t="s">
        <v>4203</v>
      </c>
      <c r="Q266">
        <v>0</v>
      </c>
    </row>
    <row r="267" spans="2:17" x14ac:dyDescent="0.3">
      <c r="B267">
        <v>582</v>
      </c>
      <c r="C267">
        <v>575</v>
      </c>
      <c r="D267">
        <v>0</v>
      </c>
      <c r="F267" t="str">
        <f t="shared" si="20"/>
        <v>585</v>
      </c>
      <c r="G267" t="str">
        <f t="shared" si="21"/>
        <v>170</v>
      </c>
      <c r="H267">
        <f t="shared" si="22"/>
        <v>-3</v>
      </c>
      <c r="I267">
        <f t="shared" si="23"/>
        <v>405</v>
      </c>
      <c r="J267">
        <v>1</v>
      </c>
      <c r="K267">
        <f t="shared" si="24"/>
        <v>-1</v>
      </c>
      <c r="L267" t="s">
        <v>4312</v>
      </c>
      <c r="M267" t="s">
        <v>5116</v>
      </c>
      <c r="N267" t="s">
        <v>5001</v>
      </c>
      <c r="O267" t="s">
        <v>4247</v>
      </c>
      <c r="P267" t="s">
        <v>4065</v>
      </c>
      <c r="Q267">
        <v>1</v>
      </c>
    </row>
    <row r="268" spans="2:17" x14ac:dyDescent="0.3">
      <c r="B268">
        <v>590</v>
      </c>
      <c r="C268">
        <v>4705</v>
      </c>
      <c r="D268">
        <v>0</v>
      </c>
      <c r="F268" t="str">
        <f t="shared" si="20"/>
        <v>59</v>
      </c>
      <c r="G268" t="str">
        <f t="shared" si="21"/>
        <v>39</v>
      </c>
      <c r="H268">
        <f t="shared" si="22"/>
        <v>531</v>
      </c>
      <c r="I268">
        <f t="shared" si="23"/>
        <v>4666</v>
      </c>
      <c r="J268">
        <v>0</v>
      </c>
      <c r="K268">
        <f t="shared" si="24"/>
        <v>0</v>
      </c>
      <c r="L268" t="s">
        <v>4301</v>
      </c>
      <c r="M268" t="s">
        <v>5117</v>
      </c>
      <c r="N268" t="s">
        <v>5059</v>
      </c>
      <c r="O268" t="s">
        <v>4042</v>
      </c>
      <c r="P268" t="s">
        <v>4268</v>
      </c>
      <c r="Q268">
        <v>0</v>
      </c>
    </row>
    <row r="269" spans="2:17" x14ac:dyDescent="0.3">
      <c r="B269">
        <v>590</v>
      </c>
      <c r="C269">
        <v>576</v>
      </c>
      <c r="D269">
        <v>0</v>
      </c>
      <c r="F269" t="str">
        <f t="shared" si="20"/>
        <v>590</v>
      </c>
      <c r="G269" t="str">
        <f t="shared" si="21"/>
        <v>175</v>
      </c>
      <c r="H269">
        <f t="shared" si="22"/>
        <v>0</v>
      </c>
      <c r="I269">
        <f t="shared" si="23"/>
        <v>401</v>
      </c>
      <c r="J269">
        <v>0</v>
      </c>
      <c r="K269">
        <f t="shared" si="24"/>
        <v>0</v>
      </c>
      <c r="L269" t="s">
        <v>4306</v>
      </c>
      <c r="M269" t="s">
        <v>5118</v>
      </c>
      <c r="N269" t="s">
        <v>5004</v>
      </c>
      <c r="O269" t="s">
        <v>4126</v>
      </c>
      <c r="P269" t="s">
        <v>4125</v>
      </c>
      <c r="Q269">
        <v>0</v>
      </c>
    </row>
    <row r="270" spans="2:17" x14ac:dyDescent="0.3">
      <c r="B270">
        <v>592</v>
      </c>
      <c r="C270">
        <v>575</v>
      </c>
      <c r="D270">
        <v>0</v>
      </c>
      <c r="F270" t="str">
        <f t="shared" si="20"/>
        <v>590</v>
      </c>
      <c r="G270" t="str">
        <f t="shared" si="21"/>
        <v>576</v>
      </c>
      <c r="H270">
        <f t="shared" si="22"/>
        <v>2</v>
      </c>
      <c r="I270">
        <f t="shared" si="23"/>
        <v>-1</v>
      </c>
      <c r="J270">
        <v>0</v>
      </c>
      <c r="K270">
        <f t="shared" si="24"/>
        <v>0</v>
      </c>
      <c r="L270" t="s">
        <v>4315</v>
      </c>
      <c r="M270" t="s">
        <v>5118</v>
      </c>
      <c r="N270" t="s">
        <v>5112</v>
      </c>
      <c r="O270" t="s">
        <v>4126</v>
      </c>
      <c r="P270" t="s">
        <v>4204</v>
      </c>
      <c r="Q270">
        <v>0</v>
      </c>
    </row>
    <row r="271" spans="2:17" x14ac:dyDescent="0.3">
      <c r="B271">
        <v>592</v>
      </c>
      <c r="C271">
        <v>593</v>
      </c>
      <c r="D271">
        <v>0</v>
      </c>
      <c r="F271" t="str">
        <f t="shared" si="20"/>
        <v>592</v>
      </c>
      <c r="G271" t="str">
        <f t="shared" si="21"/>
        <v>575</v>
      </c>
      <c r="H271">
        <f t="shared" si="22"/>
        <v>0</v>
      </c>
      <c r="I271">
        <f t="shared" si="23"/>
        <v>18</v>
      </c>
      <c r="J271">
        <v>0</v>
      </c>
      <c r="K271">
        <f t="shared" si="24"/>
        <v>0</v>
      </c>
      <c r="L271" t="s">
        <v>4314</v>
      </c>
      <c r="M271" t="s">
        <v>5119</v>
      </c>
      <c r="N271" t="s">
        <v>5111</v>
      </c>
      <c r="O271" t="s">
        <v>4137</v>
      </c>
      <c r="P271" t="s">
        <v>4203</v>
      </c>
      <c r="Q271">
        <v>0</v>
      </c>
    </row>
    <row r="272" spans="2:17" x14ac:dyDescent="0.3">
      <c r="B272">
        <v>595</v>
      </c>
      <c r="C272">
        <v>582</v>
      </c>
      <c r="D272">
        <v>0</v>
      </c>
      <c r="F272" t="str">
        <f t="shared" si="20"/>
        <v>592</v>
      </c>
      <c r="G272" t="str">
        <f t="shared" si="21"/>
        <v>593</v>
      </c>
      <c r="H272">
        <f t="shared" si="22"/>
        <v>3</v>
      </c>
      <c r="I272">
        <f t="shared" si="23"/>
        <v>-11</v>
      </c>
      <c r="J272">
        <v>0</v>
      </c>
      <c r="K272">
        <f t="shared" si="24"/>
        <v>0</v>
      </c>
      <c r="L272" t="s">
        <v>4311</v>
      </c>
      <c r="M272" t="s">
        <v>5119</v>
      </c>
      <c r="N272" t="s">
        <v>5120</v>
      </c>
      <c r="O272" t="s">
        <v>4137</v>
      </c>
      <c r="P272" t="s">
        <v>4245</v>
      </c>
      <c r="Q272">
        <v>0</v>
      </c>
    </row>
    <row r="273" spans="2:17" x14ac:dyDescent="0.3">
      <c r="B273">
        <v>5958</v>
      </c>
      <c r="C273">
        <v>5957</v>
      </c>
      <c r="D273">
        <v>1</v>
      </c>
      <c r="F273" t="str">
        <f t="shared" si="20"/>
        <v>593</v>
      </c>
      <c r="G273" t="str">
        <f t="shared" si="21"/>
        <v>596</v>
      </c>
      <c r="H273">
        <f t="shared" si="22"/>
        <v>5365</v>
      </c>
      <c r="I273">
        <f t="shared" si="23"/>
        <v>5361</v>
      </c>
      <c r="J273">
        <v>0</v>
      </c>
      <c r="K273">
        <f t="shared" si="24"/>
        <v>1</v>
      </c>
      <c r="L273" t="s">
        <v>4300</v>
      </c>
      <c r="M273" t="s">
        <v>5120</v>
      </c>
      <c r="N273" t="s">
        <v>5123</v>
      </c>
      <c r="O273" t="s">
        <v>4245</v>
      </c>
      <c r="P273" t="s">
        <v>4095</v>
      </c>
      <c r="Q273">
        <v>0</v>
      </c>
    </row>
    <row r="274" spans="2:17" x14ac:dyDescent="0.3">
      <c r="B274">
        <v>596</v>
      </c>
      <c r="C274">
        <v>593</v>
      </c>
      <c r="D274">
        <v>0</v>
      </c>
      <c r="F274" t="str">
        <f t="shared" si="20"/>
        <v>595</v>
      </c>
      <c r="G274" t="str">
        <f t="shared" si="21"/>
        <v>582</v>
      </c>
      <c r="H274">
        <f t="shared" si="22"/>
        <v>1</v>
      </c>
      <c r="I274">
        <f t="shared" si="23"/>
        <v>11</v>
      </c>
      <c r="J274">
        <v>0</v>
      </c>
      <c r="K274">
        <f t="shared" si="24"/>
        <v>0</v>
      </c>
      <c r="L274" t="s">
        <v>4578</v>
      </c>
      <c r="M274" t="s">
        <v>5121</v>
      </c>
      <c r="N274" t="s">
        <v>5115</v>
      </c>
      <c r="O274" t="s">
        <v>4178</v>
      </c>
      <c r="P274" t="s">
        <v>4115</v>
      </c>
      <c r="Q274">
        <v>0</v>
      </c>
    </row>
    <row r="275" spans="2:17" x14ac:dyDescent="0.3">
      <c r="B275">
        <v>61</v>
      </c>
      <c r="C275">
        <v>33</v>
      </c>
      <c r="D275">
        <v>1</v>
      </c>
      <c r="F275" t="str">
        <f t="shared" si="20"/>
        <v>5957</v>
      </c>
      <c r="G275" t="str">
        <f t="shared" si="21"/>
        <v>5958</v>
      </c>
      <c r="H275">
        <f t="shared" si="22"/>
        <v>-5896</v>
      </c>
      <c r="I275">
        <f t="shared" si="23"/>
        <v>-5925</v>
      </c>
      <c r="J275">
        <v>1</v>
      </c>
      <c r="K275">
        <f t="shared" si="24"/>
        <v>0</v>
      </c>
      <c r="L275" t="s">
        <v>4351</v>
      </c>
      <c r="M275" t="s">
        <v>5122</v>
      </c>
      <c r="N275" t="s">
        <v>5220</v>
      </c>
      <c r="O275" t="s">
        <v>4057</v>
      </c>
      <c r="P275" t="s">
        <v>4056</v>
      </c>
      <c r="Q275">
        <v>1</v>
      </c>
    </row>
    <row r="276" spans="2:17" x14ac:dyDescent="0.3">
      <c r="B276">
        <v>800</v>
      </c>
      <c r="C276">
        <v>2919</v>
      </c>
      <c r="D276">
        <v>0</v>
      </c>
      <c r="F276" t="str">
        <f t="shared" si="20"/>
        <v>596</v>
      </c>
      <c r="G276" t="str">
        <f t="shared" si="21"/>
        <v>575</v>
      </c>
      <c r="H276">
        <f t="shared" si="22"/>
        <v>204</v>
      </c>
      <c r="I276">
        <f t="shared" si="23"/>
        <v>2344</v>
      </c>
      <c r="J276">
        <v>0</v>
      </c>
      <c r="K276">
        <f t="shared" si="24"/>
        <v>0</v>
      </c>
      <c r="L276" t="s">
        <v>4417</v>
      </c>
      <c r="M276" t="s">
        <v>5123</v>
      </c>
      <c r="N276" t="s">
        <v>5111</v>
      </c>
      <c r="O276" t="s">
        <v>4095</v>
      </c>
      <c r="P276" t="s">
        <v>4203</v>
      </c>
      <c r="Q276">
        <v>0</v>
      </c>
    </row>
    <row r="277" spans="2:17" x14ac:dyDescent="0.3">
      <c r="B277">
        <v>801</v>
      </c>
      <c r="C277">
        <v>803</v>
      </c>
      <c r="D277">
        <v>0</v>
      </c>
      <c r="F277" t="str">
        <f t="shared" si="20"/>
        <v>61</v>
      </c>
      <c r="G277" t="str">
        <f t="shared" si="21"/>
        <v>33</v>
      </c>
      <c r="H277">
        <f t="shared" si="22"/>
        <v>740</v>
      </c>
      <c r="I277">
        <f t="shared" si="23"/>
        <v>770</v>
      </c>
      <c r="J277">
        <v>1</v>
      </c>
      <c r="K277">
        <f t="shared" si="24"/>
        <v>-1</v>
      </c>
      <c r="L277" t="s">
        <v>4419</v>
      </c>
      <c r="M277" t="s">
        <v>5124</v>
      </c>
      <c r="N277" t="s">
        <v>5052</v>
      </c>
      <c r="O277" t="s">
        <v>4216</v>
      </c>
      <c r="P277" t="s">
        <v>4067</v>
      </c>
      <c r="Q277">
        <v>1</v>
      </c>
    </row>
    <row r="278" spans="2:17" x14ac:dyDescent="0.3">
      <c r="B278">
        <v>801</v>
      </c>
      <c r="C278">
        <v>803</v>
      </c>
      <c r="D278">
        <v>0</v>
      </c>
      <c r="F278" t="str">
        <f t="shared" si="20"/>
        <v>62</v>
      </c>
      <c r="G278" t="str">
        <f t="shared" si="21"/>
        <v>39</v>
      </c>
      <c r="H278">
        <f t="shared" si="22"/>
        <v>739</v>
      </c>
      <c r="I278">
        <f t="shared" si="23"/>
        <v>764</v>
      </c>
      <c r="J278">
        <v>0</v>
      </c>
      <c r="K278">
        <f t="shared" si="24"/>
        <v>0</v>
      </c>
      <c r="L278" t="s">
        <v>4419</v>
      </c>
      <c r="M278" t="s">
        <v>5125</v>
      </c>
      <c r="N278" t="s">
        <v>5059</v>
      </c>
      <c r="O278" t="s">
        <v>4037</v>
      </c>
      <c r="P278" t="s">
        <v>4268</v>
      </c>
      <c r="Q278">
        <v>0</v>
      </c>
    </row>
    <row r="279" spans="2:17" x14ac:dyDescent="0.3">
      <c r="B279">
        <v>801</v>
      </c>
      <c r="C279">
        <v>805</v>
      </c>
      <c r="D279">
        <v>0</v>
      </c>
      <c r="F279" t="str">
        <f t="shared" si="20"/>
        <v>801</v>
      </c>
      <c r="G279" t="str">
        <f t="shared" si="21"/>
        <v>805</v>
      </c>
      <c r="H279">
        <f t="shared" si="22"/>
        <v>0</v>
      </c>
      <c r="I279">
        <f t="shared" si="23"/>
        <v>0</v>
      </c>
      <c r="J279">
        <v>0</v>
      </c>
      <c r="K279">
        <f t="shared" si="24"/>
        <v>0</v>
      </c>
      <c r="L279" t="s">
        <v>4420</v>
      </c>
      <c r="M279" t="s">
        <v>5126</v>
      </c>
      <c r="N279" t="s">
        <v>5130</v>
      </c>
      <c r="O279" t="s">
        <v>4075</v>
      </c>
      <c r="P279" t="s">
        <v>4083</v>
      </c>
      <c r="Q279">
        <v>0</v>
      </c>
    </row>
    <row r="280" spans="2:17" x14ac:dyDescent="0.3">
      <c r="B280">
        <v>801</v>
      </c>
      <c r="C280">
        <v>805</v>
      </c>
      <c r="D280">
        <v>0</v>
      </c>
      <c r="F280" t="str">
        <f t="shared" si="20"/>
        <v>801</v>
      </c>
      <c r="G280" t="str">
        <f t="shared" si="21"/>
        <v>805</v>
      </c>
      <c r="H280">
        <f t="shared" si="22"/>
        <v>0</v>
      </c>
      <c r="I280">
        <f t="shared" si="23"/>
        <v>0</v>
      </c>
      <c r="J280">
        <v>0</v>
      </c>
      <c r="K280">
        <f t="shared" si="24"/>
        <v>0</v>
      </c>
      <c r="L280" t="s">
        <v>4420</v>
      </c>
      <c r="M280" t="s">
        <v>5126</v>
      </c>
      <c r="N280" t="s">
        <v>5130</v>
      </c>
      <c r="O280" t="s">
        <v>4075</v>
      </c>
      <c r="P280" t="s">
        <v>4083</v>
      </c>
      <c r="Q280">
        <v>0</v>
      </c>
    </row>
    <row r="281" spans="2:17" x14ac:dyDescent="0.3">
      <c r="B281">
        <v>801</v>
      </c>
      <c r="C281">
        <v>810</v>
      </c>
      <c r="D281">
        <v>0</v>
      </c>
      <c r="F281" t="str">
        <f t="shared" si="20"/>
        <v>801</v>
      </c>
      <c r="G281" t="str">
        <f t="shared" si="21"/>
        <v>815</v>
      </c>
      <c r="H281">
        <f t="shared" si="22"/>
        <v>0</v>
      </c>
      <c r="I281">
        <f t="shared" si="23"/>
        <v>-5</v>
      </c>
      <c r="J281">
        <v>0</v>
      </c>
      <c r="K281">
        <f t="shared" si="24"/>
        <v>0</v>
      </c>
      <c r="L281" t="s">
        <v>4418</v>
      </c>
      <c r="M281" t="s">
        <v>5126</v>
      </c>
      <c r="N281" t="s">
        <v>5134</v>
      </c>
      <c r="O281" t="s">
        <v>4075</v>
      </c>
      <c r="P281" t="s">
        <v>4074</v>
      </c>
      <c r="Q281">
        <v>0</v>
      </c>
    </row>
    <row r="282" spans="2:17" x14ac:dyDescent="0.3">
      <c r="B282">
        <v>801</v>
      </c>
      <c r="C282">
        <v>815</v>
      </c>
      <c r="D282">
        <v>0</v>
      </c>
      <c r="F282" t="str">
        <f t="shared" si="20"/>
        <v>802</v>
      </c>
      <c r="G282" t="str">
        <f t="shared" si="21"/>
        <v>810</v>
      </c>
      <c r="H282">
        <f t="shared" si="22"/>
        <v>-1</v>
      </c>
      <c r="I282">
        <f t="shared" si="23"/>
        <v>5</v>
      </c>
      <c r="J282">
        <v>0</v>
      </c>
      <c r="K282">
        <f t="shared" si="24"/>
        <v>0</v>
      </c>
      <c r="L282" t="s">
        <v>4421</v>
      </c>
      <c r="M282" t="s">
        <v>5127</v>
      </c>
      <c r="N282" t="s">
        <v>5131</v>
      </c>
      <c r="O282" t="s">
        <v>4048</v>
      </c>
      <c r="P282" t="s">
        <v>4209</v>
      </c>
      <c r="Q282">
        <v>0</v>
      </c>
    </row>
    <row r="283" spans="2:17" x14ac:dyDescent="0.3">
      <c r="B283">
        <v>801</v>
      </c>
      <c r="C283">
        <v>816</v>
      </c>
      <c r="D283">
        <v>1</v>
      </c>
      <c r="F283" t="str">
        <f t="shared" si="20"/>
        <v>803</v>
      </c>
      <c r="G283" t="str">
        <f t="shared" si="21"/>
        <v>801</v>
      </c>
      <c r="H283">
        <f t="shared" si="22"/>
        <v>-2</v>
      </c>
      <c r="I283">
        <f t="shared" si="23"/>
        <v>15</v>
      </c>
      <c r="J283">
        <v>0</v>
      </c>
      <c r="K283">
        <f t="shared" si="24"/>
        <v>1</v>
      </c>
      <c r="L283" t="s">
        <v>4422</v>
      </c>
      <c r="M283" t="s">
        <v>5128</v>
      </c>
      <c r="N283" t="s">
        <v>5126</v>
      </c>
      <c r="O283" t="s">
        <v>4114</v>
      </c>
      <c r="P283" t="s">
        <v>4075</v>
      </c>
      <c r="Q283">
        <v>0</v>
      </c>
    </row>
    <row r="284" spans="2:17" x14ac:dyDescent="0.3">
      <c r="B284">
        <v>802</v>
      </c>
      <c r="C284">
        <v>810</v>
      </c>
      <c r="D284">
        <v>0</v>
      </c>
      <c r="F284" t="str">
        <f t="shared" si="20"/>
        <v>803</v>
      </c>
      <c r="G284" t="str">
        <f t="shared" si="21"/>
        <v>801</v>
      </c>
      <c r="H284">
        <f t="shared" si="22"/>
        <v>-1</v>
      </c>
      <c r="I284">
        <f t="shared" si="23"/>
        <v>9</v>
      </c>
      <c r="J284">
        <v>0</v>
      </c>
      <c r="K284">
        <f t="shared" si="24"/>
        <v>0</v>
      </c>
      <c r="L284" t="s">
        <v>4332</v>
      </c>
      <c r="M284" t="s">
        <v>5128</v>
      </c>
      <c r="N284" t="s">
        <v>5126</v>
      </c>
      <c r="O284" t="s">
        <v>4114</v>
      </c>
      <c r="P284" t="s">
        <v>4075</v>
      </c>
      <c r="Q284">
        <v>0</v>
      </c>
    </row>
    <row r="285" spans="2:17" x14ac:dyDescent="0.3">
      <c r="B285">
        <v>803</v>
      </c>
      <c r="C285">
        <v>804</v>
      </c>
      <c r="D285">
        <v>0</v>
      </c>
      <c r="F285" t="str">
        <f t="shared" si="20"/>
        <v>804</v>
      </c>
      <c r="G285" t="str">
        <f t="shared" si="21"/>
        <v>803</v>
      </c>
      <c r="H285">
        <f t="shared" si="22"/>
        <v>-1</v>
      </c>
      <c r="I285">
        <f t="shared" si="23"/>
        <v>1</v>
      </c>
      <c r="J285">
        <v>0</v>
      </c>
      <c r="K285">
        <f t="shared" si="24"/>
        <v>0</v>
      </c>
      <c r="L285" t="s">
        <v>4425</v>
      </c>
      <c r="M285" t="s">
        <v>5129</v>
      </c>
      <c r="N285" t="s">
        <v>5128</v>
      </c>
      <c r="O285" t="s">
        <v>4170</v>
      </c>
      <c r="P285" t="s">
        <v>4114</v>
      </c>
      <c r="Q285">
        <v>0</v>
      </c>
    </row>
    <row r="286" spans="2:17" x14ac:dyDescent="0.3">
      <c r="B286">
        <v>805</v>
      </c>
      <c r="C286">
        <v>809</v>
      </c>
      <c r="D286">
        <v>0</v>
      </c>
      <c r="F286" t="str">
        <f t="shared" si="20"/>
        <v>805</v>
      </c>
      <c r="G286" t="str">
        <f t="shared" si="21"/>
        <v>809</v>
      </c>
      <c r="H286">
        <f t="shared" si="22"/>
        <v>0</v>
      </c>
      <c r="I286">
        <f t="shared" si="23"/>
        <v>0</v>
      </c>
      <c r="J286">
        <v>0</v>
      </c>
      <c r="K286">
        <f t="shared" si="24"/>
        <v>0</v>
      </c>
      <c r="L286" t="s">
        <v>4632</v>
      </c>
      <c r="M286" t="s">
        <v>5130</v>
      </c>
      <c r="N286" t="s">
        <v>5205</v>
      </c>
      <c r="O286" t="s">
        <v>4083</v>
      </c>
      <c r="P286" t="s">
        <v>4149</v>
      </c>
      <c r="Q286">
        <v>0</v>
      </c>
    </row>
    <row r="287" spans="2:17" x14ac:dyDescent="0.3">
      <c r="B287">
        <v>805</v>
      </c>
      <c r="C287">
        <v>814</v>
      </c>
      <c r="D287">
        <v>0</v>
      </c>
      <c r="F287" t="str">
        <f t="shared" si="20"/>
        <v>805</v>
      </c>
      <c r="G287" t="str">
        <f t="shared" si="21"/>
        <v>817</v>
      </c>
      <c r="H287">
        <f t="shared" si="22"/>
        <v>0</v>
      </c>
      <c r="I287">
        <f t="shared" si="23"/>
        <v>-3</v>
      </c>
      <c r="J287">
        <v>1</v>
      </c>
      <c r="K287">
        <f t="shared" si="24"/>
        <v>-1</v>
      </c>
      <c r="L287" t="s">
        <v>4428</v>
      </c>
      <c r="M287" t="s">
        <v>5130</v>
      </c>
      <c r="N287" t="s">
        <v>5136</v>
      </c>
      <c r="O287" t="s">
        <v>4083</v>
      </c>
      <c r="P287" t="s">
        <v>4003</v>
      </c>
      <c r="Q287">
        <v>1</v>
      </c>
    </row>
    <row r="288" spans="2:17" x14ac:dyDescent="0.3">
      <c r="B288">
        <v>805</v>
      </c>
      <c r="C288">
        <v>817</v>
      </c>
      <c r="D288">
        <v>1</v>
      </c>
      <c r="F288" t="str">
        <f t="shared" si="20"/>
        <v>810</v>
      </c>
      <c r="G288" t="str">
        <f t="shared" si="21"/>
        <v>801</v>
      </c>
      <c r="H288">
        <f t="shared" si="22"/>
        <v>-5</v>
      </c>
      <c r="I288">
        <f t="shared" si="23"/>
        <v>16</v>
      </c>
      <c r="J288">
        <v>0</v>
      </c>
      <c r="K288">
        <f t="shared" si="24"/>
        <v>1</v>
      </c>
      <c r="L288" t="s">
        <v>4429</v>
      </c>
      <c r="M288" t="s">
        <v>5131</v>
      </c>
      <c r="N288" t="s">
        <v>5126</v>
      </c>
      <c r="O288" t="s">
        <v>4209</v>
      </c>
      <c r="P288" t="s">
        <v>4075</v>
      </c>
      <c r="Q288">
        <v>0</v>
      </c>
    </row>
    <row r="289" spans="2:17" x14ac:dyDescent="0.3">
      <c r="B289">
        <v>809</v>
      </c>
      <c r="C289">
        <v>2918</v>
      </c>
      <c r="D289">
        <v>0</v>
      </c>
      <c r="F289" t="str">
        <f t="shared" si="20"/>
        <v>813</v>
      </c>
      <c r="G289" t="str">
        <f t="shared" si="21"/>
        <v>831</v>
      </c>
      <c r="H289">
        <f t="shared" si="22"/>
        <v>-4</v>
      </c>
      <c r="I289">
        <f t="shared" si="23"/>
        <v>2087</v>
      </c>
      <c r="J289">
        <v>0</v>
      </c>
      <c r="K289">
        <f t="shared" si="24"/>
        <v>0</v>
      </c>
      <c r="L289" t="s">
        <v>4430</v>
      </c>
      <c r="M289" t="s">
        <v>5132</v>
      </c>
      <c r="N289" t="s">
        <v>5138</v>
      </c>
      <c r="O289" t="s">
        <v>4264</v>
      </c>
      <c r="P289" t="s">
        <v>4265</v>
      </c>
      <c r="Q289">
        <v>0</v>
      </c>
    </row>
    <row r="290" spans="2:17" x14ac:dyDescent="0.3">
      <c r="B290">
        <v>815</v>
      </c>
      <c r="C290">
        <v>805</v>
      </c>
      <c r="D290">
        <v>0</v>
      </c>
      <c r="F290" t="str">
        <f t="shared" si="20"/>
        <v>813</v>
      </c>
      <c r="G290" t="str">
        <f t="shared" si="21"/>
        <v>831</v>
      </c>
      <c r="H290">
        <f t="shared" si="22"/>
        <v>2</v>
      </c>
      <c r="I290">
        <f t="shared" si="23"/>
        <v>-26</v>
      </c>
      <c r="J290">
        <v>0</v>
      </c>
      <c r="K290">
        <f t="shared" si="24"/>
        <v>0</v>
      </c>
      <c r="L290" t="s">
        <v>4431</v>
      </c>
      <c r="M290" t="s">
        <v>5132</v>
      </c>
      <c r="N290" t="s">
        <v>5138</v>
      </c>
      <c r="O290" t="s">
        <v>4264</v>
      </c>
      <c r="P290" t="s">
        <v>4265</v>
      </c>
      <c r="Q290">
        <v>0</v>
      </c>
    </row>
    <row r="291" spans="2:17" x14ac:dyDescent="0.3">
      <c r="B291">
        <v>816</v>
      </c>
      <c r="C291">
        <v>844</v>
      </c>
      <c r="D291">
        <v>1</v>
      </c>
      <c r="F291" t="str">
        <f t="shared" si="20"/>
        <v>814</v>
      </c>
      <c r="G291" t="str">
        <f t="shared" si="21"/>
        <v>805</v>
      </c>
      <c r="H291">
        <f t="shared" si="22"/>
        <v>2</v>
      </c>
      <c r="I291">
        <f t="shared" si="23"/>
        <v>39</v>
      </c>
      <c r="J291">
        <v>0</v>
      </c>
      <c r="K291">
        <f t="shared" si="24"/>
        <v>1</v>
      </c>
      <c r="L291" t="s">
        <v>4453</v>
      </c>
      <c r="M291" t="s">
        <v>5133</v>
      </c>
      <c r="N291" t="s">
        <v>5130</v>
      </c>
      <c r="O291" t="s">
        <v>4026</v>
      </c>
      <c r="P291" t="s">
        <v>4083</v>
      </c>
      <c r="Q291">
        <v>0</v>
      </c>
    </row>
    <row r="292" spans="2:17" x14ac:dyDescent="0.3">
      <c r="B292">
        <v>817</v>
      </c>
      <c r="C292">
        <v>809</v>
      </c>
      <c r="D292">
        <v>1</v>
      </c>
      <c r="F292" t="str">
        <f t="shared" si="20"/>
        <v>815</v>
      </c>
      <c r="G292" t="str">
        <f t="shared" si="21"/>
        <v>805</v>
      </c>
      <c r="H292">
        <f t="shared" si="22"/>
        <v>2</v>
      </c>
      <c r="I292">
        <f t="shared" si="23"/>
        <v>4</v>
      </c>
      <c r="J292">
        <v>0</v>
      </c>
      <c r="K292">
        <f t="shared" si="24"/>
        <v>1</v>
      </c>
      <c r="L292" t="s">
        <v>4432</v>
      </c>
      <c r="M292" t="s">
        <v>5134</v>
      </c>
      <c r="N292" t="s">
        <v>5130</v>
      </c>
      <c r="O292" t="s">
        <v>4074</v>
      </c>
      <c r="P292" t="s">
        <v>4083</v>
      </c>
      <c r="Q292">
        <v>0</v>
      </c>
    </row>
    <row r="293" spans="2:17" x14ac:dyDescent="0.3">
      <c r="B293">
        <v>830</v>
      </c>
      <c r="C293">
        <v>2924</v>
      </c>
      <c r="D293">
        <v>0</v>
      </c>
      <c r="F293" t="str">
        <f t="shared" si="20"/>
        <v>816</v>
      </c>
      <c r="G293" t="str">
        <f t="shared" si="21"/>
        <v>801</v>
      </c>
      <c r="H293">
        <f t="shared" si="22"/>
        <v>14</v>
      </c>
      <c r="I293">
        <f t="shared" si="23"/>
        <v>2123</v>
      </c>
      <c r="J293">
        <v>1</v>
      </c>
      <c r="K293">
        <f t="shared" si="24"/>
        <v>-1</v>
      </c>
      <c r="L293" t="s">
        <v>4433</v>
      </c>
      <c r="M293" t="s">
        <v>5135</v>
      </c>
      <c r="N293" t="s">
        <v>5126</v>
      </c>
      <c r="O293" t="s">
        <v>4047</v>
      </c>
      <c r="P293" t="s">
        <v>4075</v>
      </c>
      <c r="Q293">
        <v>1</v>
      </c>
    </row>
    <row r="294" spans="2:17" x14ac:dyDescent="0.3">
      <c r="B294">
        <v>830</v>
      </c>
      <c r="C294">
        <v>800</v>
      </c>
      <c r="D294">
        <v>0</v>
      </c>
      <c r="F294" t="str">
        <f t="shared" si="20"/>
        <v>817</v>
      </c>
      <c r="G294" t="str">
        <f t="shared" si="21"/>
        <v>809</v>
      </c>
      <c r="H294">
        <f t="shared" si="22"/>
        <v>13</v>
      </c>
      <c r="I294">
        <f t="shared" si="23"/>
        <v>-9</v>
      </c>
      <c r="J294">
        <v>1</v>
      </c>
      <c r="K294">
        <f t="shared" si="24"/>
        <v>-1</v>
      </c>
      <c r="L294" t="s">
        <v>4423</v>
      </c>
      <c r="M294" t="s">
        <v>5136</v>
      </c>
      <c r="N294" t="s">
        <v>5205</v>
      </c>
      <c r="O294" t="s">
        <v>4003</v>
      </c>
      <c r="P294" t="s">
        <v>4149</v>
      </c>
      <c r="Q294">
        <v>1</v>
      </c>
    </row>
    <row r="295" spans="2:17" x14ac:dyDescent="0.3">
      <c r="B295">
        <v>831</v>
      </c>
      <c r="C295">
        <v>813</v>
      </c>
      <c r="D295">
        <v>0</v>
      </c>
      <c r="F295" t="str">
        <f t="shared" si="20"/>
        <v>830</v>
      </c>
      <c r="G295" t="str">
        <f t="shared" si="21"/>
        <v>2924</v>
      </c>
      <c r="H295">
        <f t="shared" si="22"/>
        <v>1</v>
      </c>
      <c r="I295">
        <f t="shared" si="23"/>
        <v>-2111</v>
      </c>
      <c r="J295">
        <v>0</v>
      </c>
      <c r="K295">
        <f t="shared" si="24"/>
        <v>0</v>
      </c>
      <c r="L295" t="s">
        <v>4435</v>
      </c>
      <c r="M295" t="s">
        <v>5137</v>
      </c>
      <c r="N295" t="s">
        <v>5029</v>
      </c>
      <c r="O295" t="s">
        <v>4266</v>
      </c>
      <c r="P295" t="s">
        <v>4219</v>
      </c>
      <c r="Q295">
        <v>0</v>
      </c>
    </row>
    <row r="296" spans="2:17" x14ac:dyDescent="0.3">
      <c r="B296">
        <v>831</v>
      </c>
      <c r="C296">
        <v>813</v>
      </c>
      <c r="D296">
        <v>0</v>
      </c>
      <c r="F296" t="str">
        <f t="shared" si="20"/>
        <v>830</v>
      </c>
      <c r="G296" t="str">
        <f t="shared" si="21"/>
        <v>800</v>
      </c>
      <c r="H296">
        <f t="shared" si="22"/>
        <v>1</v>
      </c>
      <c r="I296">
        <f t="shared" si="23"/>
        <v>13</v>
      </c>
      <c r="J296">
        <v>0</v>
      </c>
      <c r="K296">
        <f t="shared" si="24"/>
        <v>0</v>
      </c>
      <c r="L296" t="s">
        <v>4435</v>
      </c>
      <c r="M296" t="s">
        <v>5137</v>
      </c>
      <c r="N296" t="s">
        <v>5206</v>
      </c>
      <c r="O296" t="s">
        <v>4266</v>
      </c>
      <c r="P296" t="s">
        <v>4076</v>
      </c>
      <c r="Q296">
        <v>0</v>
      </c>
    </row>
    <row r="297" spans="2:17" x14ac:dyDescent="0.3">
      <c r="B297">
        <v>831</v>
      </c>
      <c r="C297">
        <v>836</v>
      </c>
      <c r="D297">
        <v>1</v>
      </c>
      <c r="F297" t="str">
        <f t="shared" si="20"/>
        <v>831</v>
      </c>
      <c r="G297" t="str">
        <f t="shared" si="21"/>
        <v>834</v>
      </c>
      <c r="H297">
        <f t="shared" si="22"/>
        <v>0</v>
      </c>
      <c r="I297">
        <f t="shared" si="23"/>
        <v>2</v>
      </c>
      <c r="J297">
        <v>0</v>
      </c>
      <c r="K297">
        <f t="shared" si="24"/>
        <v>1</v>
      </c>
      <c r="L297" t="s">
        <v>4436</v>
      </c>
      <c r="M297" t="s">
        <v>5138</v>
      </c>
      <c r="N297" t="s">
        <v>5139</v>
      </c>
      <c r="O297" t="s">
        <v>4265</v>
      </c>
      <c r="P297" t="s">
        <v>4196</v>
      </c>
      <c r="Q297">
        <v>0</v>
      </c>
    </row>
    <row r="298" spans="2:17" x14ac:dyDescent="0.3">
      <c r="B298">
        <v>831</v>
      </c>
      <c r="C298">
        <v>839</v>
      </c>
      <c r="D298">
        <v>0</v>
      </c>
      <c r="F298" t="str">
        <f t="shared" si="20"/>
        <v>831</v>
      </c>
      <c r="G298" t="str">
        <f t="shared" si="21"/>
        <v>839</v>
      </c>
      <c r="H298">
        <f t="shared" si="22"/>
        <v>0</v>
      </c>
      <c r="I298">
        <f t="shared" si="23"/>
        <v>0</v>
      </c>
      <c r="J298">
        <v>0</v>
      </c>
      <c r="K298">
        <f t="shared" si="24"/>
        <v>0</v>
      </c>
      <c r="L298" t="s">
        <v>4621</v>
      </c>
      <c r="M298" t="s">
        <v>5138</v>
      </c>
      <c r="N298" t="s">
        <v>5144</v>
      </c>
      <c r="O298" t="s">
        <v>4265</v>
      </c>
      <c r="P298" t="s">
        <v>4093</v>
      </c>
      <c r="Q298">
        <v>0</v>
      </c>
    </row>
    <row r="299" spans="2:17" x14ac:dyDescent="0.3">
      <c r="B299">
        <v>831</v>
      </c>
      <c r="C299">
        <v>843</v>
      </c>
      <c r="D299">
        <v>0</v>
      </c>
      <c r="F299" t="str">
        <f t="shared" si="20"/>
        <v>831</v>
      </c>
      <c r="G299" t="str">
        <f t="shared" si="21"/>
        <v>843</v>
      </c>
      <c r="H299">
        <f t="shared" si="22"/>
        <v>0</v>
      </c>
      <c r="I299">
        <f t="shared" si="23"/>
        <v>0</v>
      </c>
      <c r="J299">
        <v>0</v>
      </c>
      <c r="K299">
        <f t="shared" si="24"/>
        <v>0</v>
      </c>
      <c r="L299" t="s">
        <v>4437</v>
      </c>
      <c r="M299" t="s">
        <v>5138</v>
      </c>
      <c r="N299" t="s">
        <v>5148</v>
      </c>
      <c r="O299" t="s">
        <v>4265</v>
      </c>
      <c r="P299" t="s">
        <v>4267</v>
      </c>
      <c r="Q299">
        <v>0</v>
      </c>
    </row>
    <row r="300" spans="2:17" x14ac:dyDescent="0.3">
      <c r="B300">
        <v>831</v>
      </c>
      <c r="C300">
        <v>845</v>
      </c>
      <c r="D300">
        <v>0</v>
      </c>
      <c r="F300" t="str">
        <f t="shared" si="20"/>
        <v>831</v>
      </c>
      <c r="G300" t="str">
        <f t="shared" si="21"/>
        <v>845</v>
      </c>
      <c r="H300">
        <f t="shared" si="22"/>
        <v>0</v>
      </c>
      <c r="I300">
        <f t="shared" si="23"/>
        <v>0</v>
      </c>
      <c r="J300">
        <v>0</v>
      </c>
      <c r="K300">
        <f t="shared" si="24"/>
        <v>0</v>
      </c>
      <c r="L300" t="s">
        <v>4438</v>
      </c>
      <c r="M300" t="s">
        <v>5138</v>
      </c>
      <c r="N300" t="s">
        <v>5150</v>
      </c>
      <c r="O300" t="s">
        <v>4265</v>
      </c>
      <c r="P300" t="s">
        <v>4141</v>
      </c>
      <c r="Q300">
        <v>0</v>
      </c>
    </row>
    <row r="301" spans="2:17" x14ac:dyDescent="0.3">
      <c r="B301">
        <v>831</v>
      </c>
      <c r="C301">
        <v>846</v>
      </c>
      <c r="D301">
        <v>0</v>
      </c>
      <c r="F301" t="str">
        <f t="shared" si="20"/>
        <v>834</v>
      </c>
      <c r="G301" t="str">
        <f t="shared" si="21"/>
        <v>835</v>
      </c>
      <c r="H301">
        <f t="shared" si="22"/>
        <v>-3</v>
      </c>
      <c r="I301">
        <f t="shared" si="23"/>
        <v>11</v>
      </c>
      <c r="J301">
        <v>0</v>
      </c>
      <c r="K301">
        <f t="shared" si="24"/>
        <v>0</v>
      </c>
      <c r="L301" t="s">
        <v>4439</v>
      </c>
      <c r="M301" t="s">
        <v>5139</v>
      </c>
      <c r="N301" t="s">
        <v>5140</v>
      </c>
      <c r="O301" t="s">
        <v>4196</v>
      </c>
      <c r="P301" t="s">
        <v>4049</v>
      </c>
      <c r="Q301">
        <v>0</v>
      </c>
    </row>
    <row r="302" spans="2:17" x14ac:dyDescent="0.3">
      <c r="B302">
        <v>834</v>
      </c>
      <c r="C302">
        <v>831</v>
      </c>
      <c r="D302">
        <v>0</v>
      </c>
      <c r="F302" t="str">
        <f t="shared" si="20"/>
        <v>835</v>
      </c>
      <c r="G302" t="str">
        <f t="shared" si="21"/>
        <v>802</v>
      </c>
      <c r="H302">
        <f t="shared" si="22"/>
        <v>-1</v>
      </c>
      <c r="I302">
        <f t="shared" si="23"/>
        <v>29</v>
      </c>
      <c r="J302">
        <v>0</v>
      </c>
      <c r="K302">
        <f t="shared" si="24"/>
        <v>0</v>
      </c>
      <c r="L302" t="s">
        <v>4454</v>
      </c>
      <c r="M302" t="s">
        <v>5140</v>
      </c>
      <c r="N302" t="s">
        <v>5127</v>
      </c>
      <c r="O302" t="s">
        <v>4049</v>
      </c>
      <c r="P302" t="s">
        <v>4048</v>
      </c>
      <c r="Q302">
        <v>0</v>
      </c>
    </row>
    <row r="303" spans="2:17" x14ac:dyDescent="0.3">
      <c r="B303">
        <v>835</v>
      </c>
      <c r="C303">
        <v>802</v>
      </c>
      <c r="D303">
        <v>0</v>
      </c>
      <c r="F303" t="str">
        <f t="shared" si="20"/>
        <v>836</v>
      </c>
      <c r="G303" t="str">
        <f t="shared" si="21"/>
        <v>831</v>
      </c>
      <c r="H303">
        <f t="shared" si="22"/>
        <v>-1</v>
      </c>
      <c r="I303">
        <f t="shared" si="23"/>
        <v>-29</v>
      </c>
      <c r="J303">
        <v>1</v>
      </c>
      <c r="K303">
        <f t="shared" si="24"/>
        <v>-1</v>
      </c>
      <c r="L303" t="s">
        <v>4424</v>
      </c>
      <c r="M303" t="s">
        <v>5141</v>
      </c>
      <c r="N303" t="s">
        <v>5138</v>
      </c>
      <c r="O303" t="s">
        <v>4028</v>
      </c>
      <c r="P303" t="s">
        <v>4265</v>
      </c>
      <c r="Q303">
        <v>1</v>
      </c>
    </row>
    <row r="304" spans="2:17" x14ac:dyDescent="0.3">
      <c r="B304">
        <v>835</v>
      </c>
      <c r="C304">
        <v>834</v>
      </c>
      <c r="D304">
        <v>0</v>
      </c>
      <c r="F304" t="str">
        <f t="shared" si="20"/>
        <v>836</v>
      </c>
      <c r="G304" t="str">
        <f t="shared" si="21"/>
        <v>837</v>
      </c>
      <c r="H304">
        <f t="shared" si="22"/>
        <v>-1</v>
      </c>
      <c r="I304">
        <f t="shared" si="23"/>
        <v>-3</v>
      </c>
      <c r="J304">
        <v>1</v>
      </c>
      <c r="K304">
        <f t="shared" si="24"/>
        <v>-1</v>
      </c>
      <c r="L304" t="s">
        <v>4440</v>
      </c>
      <c r="M304" t="s">
        <v>5141</v>
      </c>
      <c r="N304" t="s">
        <v>5142</v>
      </c>
      <c r="O304" t="s">
        <v>4028</v>
      </c>
      <c r="P304" t="s">
        <v>4025</v>
      </c>
      <c r="Q304">
        <v>1</v>
      </c>
    </row>
    <row r="305" spans="2:17" x14ac:dyDescent="0.3">
      <c r="B305">
        <v>836</v>
      </c>
      <c r="C305">
        <v>837</v>
      </c>
      <c r="D305">
        <v>1</v>
      </c>
      <c r="F305" t="str">
        <f t="shared" si="20"/>
        <v>837</v>
      </c>
      <c r="G305" t="str">
        <f t="shared" si="21"/>
        <v>838</v>
      </c>
      <c r="H305">
        <f t="shared" si="22"/>
        <v>-1</v>
      </c>
      <c r="I305">
        <f t="shared" si="23"/>
        <v>-1</v>
      </c>
      <c r="J305">
        <v>1</v>
      </c>
      <c r="K305">
        <f t="shared" si="24"/>
        <v>0</v>
      </c>
      <c r="L305" t="s">
        <v>4441</v>
      </c>
      <c r="M305" t="s">
        <v>5142</v>
      </c>
      <c r="N305" t="s">
        <v>5143</v>
      </c>
      <c r="O305" t="s">
        <v>4025</v>
      </c>
      <c r="P305" t="s">
        <v>4156</v>
      </c>
      <c r="Q305">
        <v>1</v>
      </c>
    </row>
    <row r="306" spans="2:17" x14ac:dyDescent="0.3">
      <c r="B306">
        <v>837</v>
      </c>
      <c r="C306">
        <v>838</v>
      </c>
      <c r="D306">
        <v>1</v>
      </c>
      <c r="F306" t="str">
        <f t="shared" si="20"/>
        <v>838</v>
      </c>
      <c r="G306" t="str">
        <f t="shared" si="21"/>
        <v>839</v>
      </c>
      <c r="H306">
        <f t="shared" si="22"/>
        <v>-1</v>
      </c>
      <c r="I306">
        <f t="shared" si="23"/>
        <v>-1</v>
      </c>
      <c r="J306">
        <v>1</v>
      </c>
      <c r="K306">
        <f t="shared" si="24"/>
        <v>0</v>
      </c>
      <c r="L306" t="s">
        <v>4442</v>
      </c>
      <c r="M306" t="s">
        <v>5143</v>
      </c>
      <c r="N306" t="s">
        <v>5144</v>
      </c>
      <c r="O306" t="s">
        <v>4156</v>
      </c>
      <c r="P306" t="s">
        <v>4093</v>
      </c>
      <c r="Q306">
        <v>1</v>
      </c>
    </row>
    <row r="307" spans="2:17" x14ac:dyDescent="0.3">
      <c r="B307">
        <v>838</v>
      </c>
      <c r="C307">
        <v>839</v>
      </c>
      <c r="D307">
        <v>1</v>
      </c>
      <c r="F307" t="str">
        <f t="shared" si="20"/>
        <v>839</v>
      </c>
      <c r="G307" t="str">
        <f t="shared" si="21"/>
        <v>2925</v>
      </c>
      <c r="H307">
        <f t="shared" si="22"/>
        <v>-1</v>
      </c>
      <c r="I307">
        <f t="shared" si="23"/>
        <v>-2086</v>
      </c>
      <c r="J307">
        <v>0</v>
      </c>
      <c r="K307">
        <f t="shared" si="24"/>
        <v>1</v>
      </c>
      <c r="L307" t="s">
        <v>4443</v>
      </c>
      <c r="M307" t="s">
        <v>5144</v>
      </c>
      <c r="N307" t="s">
        <v>5030</v>
      </c>
      <c r="O307" t="s">
        <v>4093</v>
      </c>
      <c r="P307" t="s">
        <v>4220</v>
      </c>
      <c r="Q307">
        <v>0</v>
      </c>
    </row>
    <row r="308" spans="2:17" x14ac:dyDescent="0.3">
      <c r="B308">
        <v>839</v>
      </c>
      <c r="C308">
        <v>2925</v>
      </c>
      <c r="D308">
        <v>0</v>
      </c>
      <c r="F308" t="str">
        <f t="shared" si="20"/>
        <v>839</v>
      </c>
      <c r="G308" t="str">
        <f t="shared" si="21"/>
        <v>843</v>
      </c>
      <c r="H308">
        <f t="shared" si="22"/>
        <v>0</v>
      </c>
      <c r="I308">
        <f t="shared" si="23"/>
        <v>2082</v>
      </c>
      <c r="J308">
        <v>0</v>
      </c>
      <c r="K308">
        <f t="shared" si="24"/>
        <v>0</v>
      </c>
      <c r="L308" t="s">
        <v>4444</v>
      </c>
      <c r="M308" t="s">
        <v>5144</v>
      </c>
      <c r="N308" t="s">
        <v>5148</v>
      </c>
      <c r="O308" t="s">
        <v>4093</v>
      </c>
      <c r="P308" t="s">
        <v>4267</v>
      </c>
      <c r="Q308">
        <v>0</v>
      </c>
    </row>
    <row r="309" spans="2:17" x14ac:dyDescent="0.3">
      <c r="B309">
        <v>840</v>
      </c>
      <c r="C309">
        <v>841</v>
      </c>
      <c r="D309">
        <v>0</v>
      </c>
      <c r="F309" t="str">
        <f t="shared" si="20"/>
        <v>840</v>
      </c>
      <c r="G309" t="str">
        <f t="shared" si="21"/>
        <v>841</v>
      </c>
      <c r="H309">
        <f t="shared" si="22"/>
        <v>0</v>
      </c>
      <c r="I309">
        <f t="shared" si="23"/>
        <v>0</v>
      </c>
      <c r="J309">
        <v>0</v>
      </c>
      <c r="K309">
        <f t="shared" si="24"/>
        <v>0</v>
      </c>
      <c r="L309" t="s">
        <v>4445</v>
      </c>
      <c r="M309" t="s">
        <v>5145</v>
      </c>
      <c r="N309" t="s">
        <v>5146</v>
      </c>
      <c r="O309" t="s">
        <v>4119</v>
      </c>
      <c r="P309" t="s">
        <v>4258</v>
      </c>
      <c r="Q309">
        <v>0</v>
      </c>
    </row>
    <row r="310" spans="2:17" x14ac:dyDescent="0.3">
      <c r="B310">
        <v>841</v>
      </c>
      <c r="C310">
        <v>804</v>
      </c>
      <c r="D310">
        <v>0</v>
      </c>
      <c r="F310" t="str">
        <f t="shared" si="20"/>
        <v>841</v>
      </c>
      <c r="G310" t="str">
        <f t="shared" si="21"/>
        <v>804</v>
      </c>
      <c r="H310">
        <f t="shared" si="22"/>
        <v>0</v>
      </c>
      <c r="I310">
        <f t="shared" si="23"/>
        <v>0</v>
      </c>
      <c r="J310">
        <v>0</v>
      </c>
      <c r="K310">
        <f t="shared" si="24"/>
        <v>0</v>
      </c>
      <c r="L310" t="s">
        <v>4446</v>
      </c>
      <c r="M310" t="s">
        <v>5146</v>
      </c>
      <c r="N310" t="s">
        <v>5129</v>
      </c>
      <c r="O310" t="s">
        <v>4258</v>
      </c>
      <c r="P310" t="s">
        <v>4170</v>
      </c>
      <c r="Q310">
        <v>0</v>
      </c>
    </row>
    <row r="311" spans="2:17" x14ac:dyDescent="0.3">
      <c r="B311">
        <v>842</v>
      </c>
      <c r="C311">
        <v>840</v>
      </c>
      <c r="D311">
        <v>0</v>
      </c>
      <c r="F311" t="str">
        <f t="shared" si="20"/>
        <v>842</v>
      </c>
      <c r="G311" t="str">
        <f t="shared" si="21"/>
        <v>840</v>
      </c>
      <c r="H311">
        <f t="shared" si="22"/>
        <v>0</v>
      </c>
      <c r="I311">
        <f t="shared" si="23"/>
        <v>0</v>
      </c>
      <c r="J311">
        <v>0</v>
      </c>
      <c r="K311">
        <f t="shared" si="24"/>
        <v>0</v>
      </c>
      <c r="L311" t="s">
        <v>4447</v>
      </c>
      <c r="M311" t="s">
        <v>5147</v>
      </c>
      <c r="N311" t="s">
        <v>5145</v>
      </c>
      <c r="O311" t="s">
        <v>4151</v>
      </c>
      <c r="P311" t="s">
        <v>4119</v>
      </c>
      <c r="Q311">
        <v>0</v>
      </c>
    </row>
    <row r="312" spans="2:17" x14ac:dyDescent="0.3">
      <c r="B312">
        <v>843</v>
      </c>
      <c r="C312">
        <v>2925</v>
      </c>
      <c r="D312">
        <v>0</v>
      </c>
      <c r="F312" t="str">
        <f t="shared" si="20"/>
        <v>843</v>
      </c>
      <c r="G312" t="str">
        <f t="shared" si="21"/>
        <v>842</v>
      </c>
      <c r="H312">
        <f t="shared" si="22"/>
        <v>0</v>
      </c>
      <c r="I312">
        <f t="shared" si="23"/>
        <v>2083</v>
      </c>
      <c r="J312">
        <v>0</v>
      </c>
      <c r="K312">
        <f t="shared" si="24"/>
        <v>0</v>
      </c>
      <c r="L312" t="s">
        <v>4451</v>
      </c>
      <c r="M312" t="s">
        <v>5148</v>
      </c>
      <c r="N312" t="s">
        <v>5147</v>
      </c>
      <c r="O312" t="s">
        <v>4267</v>
      </c>
      <c r="P312" t="s">
        <v>4151</v>
      </c>
      <c r="Q312">
        <v>0</v>
      </c>
    </row>
    <row r="313" spans="2:17" x14ac:dyDescent="0.3">
      <c r="B313">
        <v>843</v>
      </c>
      <c r="C313">
        <v>839</v>
      </c>
      <c r="D313">
        <v>0</v>
      </c>
      <c r="F313" t="str">
        <f t="shared" si="20"/>
        <v>844</v>
      </c>
      <c r="G313" t="str">
        <f t="shared" si="21"/>
        <v>816</v>
      </c>
      <c r="H313">
        <f t="shared" si="22"/>
        <v>-1</v>
      </c>
      <c r="I313">
        <f t="shared" si="23"/>
        <v>23</v>
      </c>
      <c r="J313">
        <v>1</v>
      </c>
      <c r="K313">
        <f t="shared" si="24"/>
        <v>-1</v>
      </c>
      <c r="L313" t="s">
        <v>4449</v>
      </c>
      <c r="M313" t="s">
        <v>5149</v>
      </c>
      <c r="N313" t="s">
        <v>5135</v>
      </c>
      <c r="O313" t="s">
        <v>4230</v>
      </c>
      <c r="P313" t="s">
        <v>4047</v>
      </c>
      <c r="Q313">
        <v>1</v>
      </c>
    </row>
    <row r="314" spans="2:17" x14ac:dyDescent="0.3">
      <c r="B314">
        <v>843</v>
      </c>
      <c r="C314">
        <v>842</v>
      </c>
      <c r="D314">
        <v>0</v>
      </c>
      <c r="F314" t="str">
        <f t="shared" si="20"/>
        <v>845</v>
      </c>
      <c r="G314" t="str">
        <f t="shared" si="21"/>
        <v>801</v>
      </c>
      <c r="H314">
        <f t="shared" si="22"/>
        <v>-2</v>
      </c>
      <c r="I314">
        <f t="shared" si="23"/>
        <v>41</v>
      </c>
      <c r="J314">
        <v>0</v>
      </c>
      <c r="K314">
        <f t="shared" si="24"/>
        <v>0</v>
      </c>
      <c r="L314" t="s">
        <v>4450</v>
      </c>
      <c r="M314" t="s">
        <v>5150</v>
      </c>
      <c r="N314" t="s">
        <v>5126</v>
      </c>
      <c r="O314" t="s">
        <v>4141</v>
      </c>
      <c r="P314" t="s">
        <v>4075</v>
      </c>
      <c r="Q314">
        <v>0</v>
      </c>
    </row>
    <row r="315" spans="2:17" x14ac:dyDescent="0.3">
      <c r="B315">
        <v>845</v>
      </c>
      <c r="C315">
        <v>801</v>
      </c>
      <c r="D315">
        <v>0</v>
      </c>
      <c r="F315" t="str">
        <f t="shared" si="20"/>
        <v>845</v>
      </c>
      <c r="G315" t="str">
        <f t="shared" si="21"/>
        <v>844</v>
      </c>
      <c r="H315">
        <f t="shared" si="22"/>
        <v>0</v>
      </c>
      <c r="I315">
        <f t="shared" si="23"/>
        <v>-43</v>
      </c>
      <c r="J315">
        <v>1</v>
      </c>
      <c r="K315">
        <f t="shared" si="24"/>
        <v>-1</v>
      </c>
      <c r="L315" t="s">
        <v>4622</v>
      </c>
      <c r="M315" t="s">
        <v>5150</v>
      </c>
      <c r="N315" t="s">
        <v>5149</v>
      </c>
      <c r="O315" t="s">
        <v>4141</v>
      </c>
      <c r="P315" t="s">
        <v>4230</v>
      </c>
      <c r="Q315">
        <v>1</v>
      </c>
    </row>
    <row r="316" spans="2:17" x14ac:dyDescent="0.3">
      <c r="B316">
        <v>845</v>
      </c>
      <c r="C316">
        <v>844</v>
      </c>
      <c r="D316">
        <v>1</v>
      </c>
      <c r="F316" t="str">
        <f t="shared" si="20"/>
        <v>846</v>
      </c>
      <c r="G316" t="str">
        <f t="shared" si="21"/>
        <v>831</v>
      </c>
      <c r="H316">
        <f t="shared" si="22"/>
        <v>-1</v>
      </c>
      <c r="I316">
        <f t="shared" si="23"/>
        <v>13</v>
      </c>
      <c r="J316">
        <v>0</v>
      </c>
      <c r="K316">
        <f t="shared" si="24"/>
        <v>1</v>
      </c>
      <c r="L316" t="s">
        <v>4452</v>
      </c>
      <c r="M316" t="s">
        <v>5151</v>
      </c>
      <c r="N316" t="s">
        <v>5138</v>
      </c>
      <c r="O316" t="s">
        <v>4055</v>
      </c>
      <c r="P316" t="s">
        <v>4265</v>
      </c>
      <c r="Q316">
        <v>0</v>
      </c>
    </row>
    <row r="317" spans="2:17" x14ac:dyDescent="0.3">
      <c r="B317">
        <v>846</v>
      </c>
      <c r="C317">
        <v>840</v>
      </c>
      <c r="D317">
        <v>0</v>
      </c>
      <c r="F317" t="str">
        <f t="shared" si="20"/>
        <v>846</v>
      </c>
      <c r="G317" t="str">
        <f t="shared" si="21"/>
        <v>840</v>
      </c>
      <c r="H317">
        <f t="shared" si="22"/>
        <v>0</v>
      </c>
      <c r="I317">
        <f t="shared" si="23"/>
        <v>0</v>
      </c>
      <c r="J317">
        <v>0</v>
      </c>
      <c r="K317">
        <f t="shared" si="24"/>
        <v>0</v>
      </c>
      <c r="L317" t="s">
        <v>4455</v>
      </c>
      <c r="M317" t="s">
        <v>5151</v>
      </c>
      <c r="N317" t="s">
        <v>5145</v>
      </c>
      <c r="O317" t="s">
        <v>4055</v>
      </c>
      <c r="P317" t="s">
        <v>4119</v>
      </c>
      <c r="Q317">
        <v>0</v>
      </c>
    </row>
    <row r="318" spans="2:17" x14ac:dyDescent="0.3">
      <c r="B318">
        <v>860</v>
      </c>
      <c r="C318">
        <v>861</v>
      </c>
      <c r="D318">
        <v>2</v>
      </c>
      <c r="F318" t="str">
        <f t="shared" si="20"/>
        <v>860</v>
      </c>
      <c r="G318" t="str">
        <f t="shared" si="21"/>
        <v>862</v>
      </c>
      <c r="H318">
        <f t="shared" si="22"/>
        <v>0</v>
      </c>
      <c r="I318">
        <f t="shared" si="23"/>
        <v>-1</v>
      </c>
      <c r="J318">
        <v>0</v>
      </c>
      <c r="K318">
        <f t="shared" si="24"/>
        <v>2</v>
      </c>
      <c r="L318" t="s">
        <v>4667</v>
      </c>
      <c r="M318" t="s">
        <v>5152</v>
      </c>
      <c r="N318" t="s">
        <v>4636</v>
      </c>
      <c r="O318" t="s">
        <v>4140</v>
      </c>
      <c r="P318" t="s">
        <v>4965</v>
      </c>
      <c r="Q318">
        <v>0</v>
      </c>
    </row>
    <row r="319" spans="2:17" x14ac:dyDescent="0.3">
      <c r="B319">
        <v>861</v>
      </c>
      <c r="C319">
        <v>5957</v>
      </c>
      <c r="D319">
        <v>0</v>
      </c>
      <c r="F319" t="str">
        <f t="shared" si="20"/>
        <v>861</v>
      </c>
      <c r="G319" t="str">
        <f t="shared" si="21"/>
        <v>5957</v>
      </c>
      <c r="H319">
        <f t="shared" si="22"/>
        <v>0</v>
      </c>
      <c r="I319">
        <f t="shared" si="23"/>
        <v>0</v>
      </c>
      <c r="J319">
        <v>0</v>
      </c>
      <c r="K319">
        <f t="shared" si="24"/>
        <v>0</v>
      </c>
      <c r="L319" t="s">
        <v>4624</v>
      </c>
      <c r="M319" t="s">
        <v>5153</v>
      </c>
      <c r="N319" t="s">
        <v>5122</v>
      </c>
      <c r="O319" t="s">
        <v>4173</v>
      </c>
      <c r="P319" t="s">
        <v>4057</v>
      </c>
      <c r="Q319">
        <v>0</v>
      </c>
    </row>
    <row r="320" spans="2:17" x14ac:dyDescent="0.3">
      <c r="B320">
        <v>861</v>
      </c>
      <c r="C320">
        <v>866</v>
      </c>
      <c r="D320">
        <v>1</v>
      </c>
      <c r="F320" t="str">
        <f t="shared" si="20"/>
        <v>861</v>
      </c>
      <c r="G320" t="str">
        <f t="shared" si="21"/>
        <v>860</v>
      </c>
      <c r="H320">
        <f t="shared" si="22"/>
        <v>0</v>
      </c>
      <c r="I320">
        <f t="shared" si="23"/>
        <v>6</v>
      </c>
      <c r="J320">
        <v>1</v>
      </c>
      <c r="K320">
        <f t="shared" si="24"/>
        <v>0</v>
      </c>
      <c r="L320" t="s">
        <v>4457</v>
      </c>
      <c r="M320" t="s">
        <v>5153</v>
      </c>
      <c r="N320" t="s">
        <v>5152</v>
      </c>
      <c r="O320" t="s">
        <v>4173</v>
      </c>
      <c r="P320" t="s">
        <v>4140</v>
      </c>
      <c r="Q320">
        <v>1</v>
      </c>
    </row>
    <row r="321" spans="2:17" x14ac:dyDescent="0.3">
      <c r="B321">
        <v>862</v>
      </c>
      <c r="C321">
        <v>860</v>
      </c>
      <c r="D321">
        <v>0</v>
      </c>
      <c r="F321" t="str">
        <f t="shared" si="20"/>
        <v>862</v>
      </c>
      <c r="G321" t="str">
        <f t="shared" si="21"/>
        <v>861</v>
      </c>
      <c r="H321">
        <f t="shared" si="22"/>
        <v>0</v>
      </c>
      <c r="I321">
        <f t="shared" si="23"/>
        <v>-1</v>
      </c>
      <c r="J321">
        <v>0</v>
      </c>
      <c r="K321">
        <f t="shared" si="24"/>
        <v>0</v>
      </c>
      <c r="L321" t="s">
        <v>4668</v>
      </c>
      <c r="M321" t="s">
        <v>4636</v>
      </c>
      <c r="N321" t="s">
        <v>5153</v>
      </c>
      <c r="O321" t="s">
        <v>4965</v>
      </c>
      <c r="P321" t="s">
        <v>4173</v>
      </c>
      <c r="Q321">
        <v>0</v>
      </c>
    </row>
    <row r="322" spans="2:17" x14ac:dyDescent="0.3">
      <c r="B322">
        <v>862</v>
      </c>
      <c r="C322">
        <v>861</v>
      </c>
      <c r="D322">
        <v>0</v>
      </c>
      <c r="F322" t="str">
        <f t="shared" ref="F322:F385" si="25">MID(M322,1,FIND(")_",M322,1)-1)</f>
        <v>862</v>
      </c>
      <c r="G322" t="str">
        <f t="shared" ref="G322:G385" si="26">MID(N322,1,FIND(")_",N322,1)-1)</f>
        <v>869</v>
      </c>
      <c r="H322">
        <f t="shared" si="22"/>
        <v>0</v>
      </c>
      <c r="I322">
        <f t="shared" si="23"/>
        <v>-8</v>
      </c>
      <c r="J322">
        <v>0</v>
      </c>
      <c r="K322">
        <f t="shared" si="24"/>
        <v>0</v>
      </c>
      <c r="L322" t="s">
        <v>4669</v>
      </c>
      <c r="M322" t="s">
        <v>4636</v>
      </c>
      <c r="N322" t="s">
        <v>5158</v>
      </c>
      <c r="O322" t="s">
        <v>4965</v>
      </c>
      <c r="P322" t="s">
        <v>4188</v>
      </c>
      <c r="Q322">
        <v>0</v>
      </c>
    </row>
    <row r="323" spans="2:17" x14ac:dyDescent="0.3">
      <c r="B323">
        <v>862</v>
      </c>
      <c r="C323">
        <v>869</v>
      </c>
      <c r="D323">
        <v>0</v>
      </c>
      <c r="F323" t="str">
        <f t="shared" si="25"/>
        <v>863</v>
      </c>
      <c r="G323" t="str">
        <f t="shared" si="26"/>
        <v>862</v>
      </c>
      <c r="H323">
        <f t="shared" ref="H323:H385" si="27">B323-F323</f>
        <v>-1</v>
      </c>
      <c r="I323">
        <f t="shared" ref="I323:I385" si="28">C323-G323</f>
        <v>7</v>
      </c>
      <c r="J323">
        <v>0</v>
      </c>
      <c r="K323">
        <f t="shared" ref="K323:K385" si="29">D323-J323</f>
        <v>0</v>
      </c>
      <c r="L323" t="s">
        <v>4670</v>
      </c>
      <c r="M323" t="s">
        <v>5154</v>
      </c>
      <c r="N323" t="s">
        <v>4636</v>
      </c>
      <c r="O323" t="s">
        <v>4257</v>
      </c>
      <c r="P323" t="s">
        <v>4965</v>
      </c>
      <c r="Q323">
        <v>0</v>
      </c>
    </row>
    <row r="324" spans="2:17" x14ac:dyDescent="0.3">
      <c r="B324">
        <v>863</v>
      </c>
      <c r="C324">
        <v>862</v>
      </c>
      <c r="D324">
        <v>0</v>
      </c>
      <c r="F324" t="str">
        <f t="shared" si="25"/>
        <v>863</v>
      </c>
      <c r="G324" t="str">
        <f t="shared" si="26"/>
        <v>869</v>
      </c>
      <c r="H324">
        <f t="shared" si="27"/>
        <v>0</v>
      </c>
      <c r="I324">
        <f t="shared" si="28"/>
        <v>-7</v>
      </c>
      <c r="J324">
        <v>0</v>
      </c>
      <c r="K324">
        <f t="shared" si="29"/>
        <v>0</v>
      </c>
      <c r="L324" t="s">
        <v>4671</v>
      </c>
      <c r="M324" t="s">
        <v>5154</v>
      </c>
      <c r="N324" t="s">
        <v>5158</v>
      </c>
      <c r="O324" t="s">
        <v>4257</v>
      </c>
      <c r="P324" t="s">
        <v>4188</v>
      </c>
      <c r="Q324">
        <v>0</v>
      </c>
    </row>
    <row r="325" spans="2:17" x14ac:dyDescent="0.3">
      <c r="B325">
        <v>865</v>
      </c>
      <c r="C325">
        <v>842</v>
      </c>
      <c r="D325">
        <v>0</v>
      </c>
      <c r="F325" t="str">
        <f t="shared" si="25"/>
        <v>865</v>
      </c>
      <c r="G325" t="str">
        <f t="shared" si="26"/>
        <v>842</v>
      </c>
      <c r="H325">
        <f t="shared" si="27"/>
        <v>0</v>
      </c>
      <c r="I325">
        <f t="shared" si="28"/>
        <v>0</v>
      </c>
      <c r="J325">
        <v>0</v>
      </c>
      <c r="K325">
        <f t="shared" si="29"/>
        <v>0</v>
      </c>
      <c r="L325" t="s">
        <v>4448</v>
      </c>
      <c r="M325" t="s">
        <v>5155</v>
      </c>
      <c r="N325" t="s">
        <v>5147</v>
      </c>
      <c r="O325" t="s">
        <v>4078</v>
      </c>
      <c r="P325" t="s">
        <v>4151</v>
      </c>
      <c r="Q325">
        <v>0</v>
      </c>
    </row>
    <row r="326" spans="2:17" x14ac:dyDescent="0.3">
      <c r="B326">
        <v>865</v>
      </c>
      <c r="C326">
        <v>869</v>
      </c>
      <c r="D326">
        <v>0</v>
      </c>
      <c r="F326" t="str">
        <f t="shared" si="25"/>
        <v>866</v>
      </c>
      <c r="G326" t="str">
        <f t="shared" si="26"/>
        <v>861</v>
      </c>
      <c r="H326">
        <f t="shared" si="27"/>
        <v>-1</v>
      </c>
      <c r="I326">
        <f t="shared" si="28"/>
        <v>8</v>
      </c>
      <c r="J326">
        <v>1</v>
      </c>
      <c r="K326">
        <f t="shared" si="29"/>
        <v>-1</v>
      </c>
      <c r="L326" t="s">
        <v>4593</v>
      </c>
      <c r="M326" t="s">
        <v>5156</v>
      </c>
      <c r="N326" t="s">
        <v>5153</v>
      </c>
      <c r="O326" t="s">
        <v>4072</v>
      </c>
      <c r="P326" t="s">
        <v>4173</v>
      </c>
      <c r="Q326">
        <v>1</v>
      </c>
    </row>
    <row r="327" spans="2:17" x14ac:dyDescent="0.3">
      <c r="B327">
        <v>866</v>
      </c>
      <c r="C327">
        <v>867</v>
      </c>
      <c r="D327">
        <v>1</v>
      </c>
      <c r="F327" t="str">
        <f t="shared" si="25"/>
        <v>867</v>
      </c>
      <c r="G327" t="str">
        <f t="shared" si="26"/>
        <v>5958</v>
      </c>
      <c r="H327">
        <f t="shared" si="27"/>
        <v>-1</v>
      </c>
      <c r="I327">
        <f t="shared" si="28"/>
        <v>-5091</v>
      </c>
      <c r="J327">
        <v>1</v>
      </c>
      <c r="K327">
        <f t="shared" si="29"/>
        <v>0</v>
      </c>
      <c r="L327" t="s">
        <v>4459</v>
      </c>
      <c r="M327" t="s">
        <v>5157</v>
      </c>
      <c r="N327" t="s">
        <v>5220</v>
      </c>
      <c r="O327" t="s">
        <v>4092</v>
      </c>
      <c r="P327" t="s">
        <v>4056</v>
      </c>
      <c r="Q327">
        <v>1</v>
      </c>
    </row>
    <row r="328" spans="2:17" x14ac:dyDescent="0.3">
      <c r="B328">
        <v>867</v>
      </c>
      <c r="C328">
        <v>5958</v>
      </c>
      <c r="D328">
        <v>1</v>
      </c>
      <c r="F328" t="str">
        <f t="shared" si="25"/>
        <v>867</v>
      </c>
      <c r="G328" t="str">
        <f t="shared" si="26"/>
        <v>866</v>
      </c>
      <c r="H328">
        <f t="shared" si="27"/>
        <v>0</v>
      </c>
      <c r="I328">
        <f t="shared" si="28"/>
        <v>5092</v>
      </c>
      <c r="J328">
        <v>1</v>
      </c>
      <c r="K328">
        <f t="shared" si="29"/>
        <v>0</v>
      </c>
      <c r="L328" t="s">
        <v>4460</v>
      </c>
      <c r="M328" t="s">
        <v>5157</v>
      </c>
      <c r="N328" t="s">
        <v>5156</v>
      </c>
      <c r="O328" t="s">
        <v>4092</v>
      </c>
      <c r="P328" t="s">
        <v>4072</v>
      </c>
      <c r="Q328">
        <v>1</v>
      </c>
    </row>
    <row r="329" spans="2:17" x14ac:dyDescent="0.3">
      <c r="B329">
        <v>869</v>
      </c>
      <c r="C329">
        <v>840</v>
      </c>
      <c r="D329">
        <v>0</v>
      </c>
      <c r="F329" t="str">
        <f t="shared" si="25"/>
        <v>869</v>
      </c>
      <c r="G329" t="str">
        <f t="shared" si="26"/>
        <v>840</v>
      </c>
      <c r="H329">
        <f t="shared" si="27"/>
        <v>0</v>
      </c>
      <c r="I329">
        <f t="shared" si="28"/>
        <v>0</v>
      </c>
      <c r="J329">
        <v>0</v>
      </c>
      <c r="K329">
        <f t="shared" si="29"/>
        <v>0</v>
      </c>
      <c r="L329" t="s">
        <v>4458</v>
      </c>
      <c r="M329" t="s">
        <v>5158</v>
      </c>
      <c r="N329" t="s">
        <v>5145</v>
      </c>
      <c r="O329" t="s">
        <v>4188</v>
      </c>
      <c r="P329" t="s">
        <v>4119</v>
      </c>
      <c r="Q329">
        <v>0</v>
      </c>
    </row>
    <row r="330" spans="2:17" x14ac:dyDescent="0.3">
      <c r="B330">
        <v>869</v>
      </c>
      <c r="C330">
        <v>863</v>
      </c>
      <c r="D330">
        <v>0</v>
      </c>
      <c r="F330" t="str">
        <f t="shared" si="25"/>
        <v>869</v>
      </c>
      <c r="G330" t="str">
        <f t="shared" si="26"/>
        <v>865</v>
      </c>
      <c r="H330">
        <f t="shared" si="27"/>
        <v>0</v>
      </c>
      <c r="I330">
        <f t="shared" si="28"/>
        <v>-2</v>
      </c>
      <c r="J330">
        <v>0</v>
      </c>
      <c r="K330">
        <f t="shared" si="29"/>
        <v>0</v>
      </c>
      <c r="L330" t="s">
        <v>4592</v>
      </c>
      <c r="M330" t="s">
        <v>5158</v>
      </c>
      <c r="N330" t="s">
        <v>5155</v>
      </c>
      <c r="O330" t="s">
        <v>4188</v>
      </c>
      <c r="P330" t="s">
        <v>4078</v>
      </c>
      <c r="Q330">
        <v>0</v>
      </c>
    </row>
    <row r="331" spans="2:17" x14ac:dyDescent="0.3">
      <c r="B331">
        <v>900</v>
      </c>
      <c r="C331">
        <v>902</v>
      </c>
      <c r="D331">
        <v>0</v>
      </c>
      <c r="F331" t="str">
        <f t="shared" si="25"/>
        <v>900</v>
      </c>
      <c r="G331" t="str">
        <f t="shared" si="26"/>
        <v>902</v>
      </c>
      <c r="H331">
        <f t="shared" si="27"/>
        <v>0</v>
      </c>
      <c r="I331">
        <f t="shared" si="28"/>
        <v>0</v>
      </c>
      <c r="J331">
        <v>0</v>
      </c>
      <c r="K331">
        <f t="shared" si="29"/>
        <v>0</v>
      </c>
      <c r="L331" t="s">
        <v>4393</v>
      </c>
      <c r="M331" t="s">
        <v>5159</v>
      </c>
      <c r="N331" t="s">
        <v>5161</v>
      </c>
      <c r="O331" t="s">
        <v>4282</v>
      </c>
      <c r="P331" t="s">
        <v>4020</v>
      </c>
      <c r="Q331">
        <v>0</v>
      </c>
    </row>
    <row r="332" spans="2:17" x14ac:dyDescent="0.3">
      <c r="B332">
        <v>900</v>
      </c>
      <c r="C332">
        <v>938</v>
      </c>
      <c r="D332">
        <v>0</v>
      </c>
      <c r="F332" t="str">
        <f t="shared" si="25"/>
        <v>900</v>
      </c>
      <c r="G332" t="str">
        <f t="shared" si="26"/>
        <v>938</v>
      </c>
      <c r="H332">
        <f t="shared" si="27"/>
        <v>0</v>
      </c>
      <c r="I332">
        <f t="shared" si="28"/>
        <v>0</v>
      </c>
      <c r="J332">
        <v>0</v>
      </c>
      <c r="K332">
        <f t="shared" si="29"/>
        <v>0</v>
      </c>
      <c r="L332" t="s">
        <v>4394</v>
      </c>
      <c r="M332" t="s">
        <v>5159</v>
      </c>
      <c r="N332" t="s">
        <v>5175</v>
      </c>
      <c r="O332" t="s">
        <v>4282</v>
      </c>
      <c r="P332" t="s">
        <v>4018</v>
      </c>
      <c r="Q332">
        <v>0</v>
      </c>
    </row>
    <row r="333" spans="2:17" x14ac:dyDescent="0.3">
      <c r="B333">
        <v>901</v>
      </c>
      <c r="C333">
        <v>475</v>
      </c>
      <c r="D333">
        <v>0</v>
      </c>
      <c r="F333" t="str">
        <f t="shared" si="25"/>
        <v>901</v>
      </c>
      <c r="G333" t="str">
        <f t="shared" si="26"/>
        <v>475</v>
      </c>
      <c r="H333">
        <f t="shared" si="27"/>
        <v>0</v>
      </c>
      <c r="I333">
        <f t="shared" si="28"/>
        <v>0</v>
      </c>
      <c r="J333">
        <v>0</v>
      </c>
      <c r="K333">
        <f t="shared" si="29"/>
        <v>0</v>
      </c>
      <c r="L333" t="s">
        <v>4625</v>
      </c>
      <c r="M333" t="s">
        <v>5160</v>
      </c>
      <c r="N333" t="s">
        <v>5089</v>
      </c>
      <c r="O333" t="s">
        <v>4281</v>
      </c>
      <c r="P333" t="s">
        <v>4155</v>
      </c>
      <c r="Q333">
        <v>0</v>
      </c>
    </row>
    <row r="334" spans="2:17" x14ac:dyDescent="0.3">
      <c r="B334">
        <v>901</v>
      </c>
      <c r="C334">
        <v>924</v>
      </c>
      <c r="D334">
        <v>1</v>
      </c>
      <c r="F334" t="str">
        <f t="shared" si="25"/>
        <v>901</v>
      </c>
      <c r="G334" t="str">
        <f t="shared" si="26"/>
        <v>924</v>
      </c>
      <c r="H334">
        <f t="shared" si="27"/>
        <v>0</v>
      </c>
      <c r="I334">
        <f t="shared" si="28"/>
        <v>0</v>
      </c>
      <c r="J334">
        <v>1</v>
      </c>
      <c r="K334">
        <f t="shared" si="29"/>
        <v>0</v>
      </c>
      <c r="L334" t="s">
        <v>4398</v>
      </c>
      <c r="M334" t="s">
        <v>5160</v>
      </c>
      <c r="N334" t="s">
        <v>5169</v>
      </c>
      <c r="O334" t="s">
        <v>4281</v>
      </c>
      <c r="P334" t="s">
        <v>4157</v>
      </c>
      <c r="Q334">
        <v>1</v>
      </c>
    </row>
    <row r="335" spans="2:17" x14ac:dyDescent="0.3">
      <c r="B335">
        <v>901</v>
      </c>
      <c r="C335">
        <v>925</v>
      </c>
      <c r="D335">
        <v>0</v>
      </c>
      <c r="F335" t="str">
        <f t="shared" si="25"/>
        <v>902</v>
      </c>
      <c r="G335" t="str">
        <f t="shared" si="26"/>
        <v>9932</v>
      </c>
      <c r="H335">
        <f t="shared" si="27"/>
        <v>-1</v>
      </c>
      <c r="I335">
        <f t="shared" si="28"/>
        <v>-9007</v>
      </c>
      <c r="J335">
        <v>0</v>
      </c>
      <c r="K335">
        <f t="shared" si="29"/>
        <v>0</v>
      </c>
      <c r="L335" t="s">
        <v>4524</v>
      </c>
      <c r="M335" t="s">
        <v>5161</v>
      </c>
      <c r="N335" t="s">
        <v>5186</v>
      </c>
      <c r="O335" t="s">
        <v>4020</v>
      </c>
      <c r="P335" t="s">
        <v>4262</v>
      </c>
      <c r="Q335">
        <v>0</v>
      </c>
    </row>
    <row r="336" spans="2:17" x14ac:dyDescent="0.3">
      <c r="B336">
        <v>902</v>
      </c>
      <c r="C336">
        <v>938</v>
      </c>
      <c r="D336">
        <v>0</v>
      </c>
      <c r="F336" t="str">
        <f t="shared" si="25"/>
        <v>903</v>
      </c>
      <c r="G336" t="str">
        <f t="shared" si="26"/>
        <v>2916</v>
      </c>
      <c r="H336">
        <f t="shared" si="27"/>
        <v>-1</v>
      </c>
      <c r="I336">
        <f t="shared" si="28"/>
        <v>-1978</v>
      </c>
      <c r="J336">
        <v>0</v>
      </c>
      <c r="K336">
        <f t="shared" si="29"/>
        <v>0</v>
      </c>
      <c r="L336" t="s">
        <v>4395</v>
      </c>
      <c r="M336" t="s">
        <v>5162</v>
      </c>
      <c r="N336" t="s">
        <v>5021</v>
      </c>
      <c r="O336" t="s">
        <v>4019</v>
      </c>
      <c r="P336" t="s">
        <v>4054</v>
      </c>
      <c r="Q336">
        <v>0</v>
      </c>
    </row>
    <row r="337" spans="2:17" x14ac:dyDescent="0.3">
      <c r="B337">
        <v>903</v>
      </c>
      <c r="C337">
        <v>2916</v>
      </c>
      <c r="D337">
        <v>0</v>
      </c>
      <c r="F337" t="str">
        <f t="shared" si="25"/>
        <v>903</v>
      </c>
      <c r="G337" t="str">
        <f t="shared" si="26"/>
        <v>907</v>
      </c>
      <c r="H337">
        <f t="shared" si="27"/>
        <v>0</v>
      </c>
      <c r="I337">
        <f t="shared" si="28"/>
        <v>2009</v>
      </c>
      <c r="J337">
        <v>0</v>
      </c>
      <c r="K337">
        <f t="shared" si="29"/>
        <v>0</v>
      </c>
      <c r="L337" t="s">
        <v>4402</v>
      </c>
      <c r="M337" t="s">
        <v>5162</v>
      </c>
      <c r="N337" t="s">
        <v>5163</v>
      </c>
      <c r="O337" t="s">
        <v>4019</v>
      </c>
      <c r="P337" t="s">
        <v>4187</v>
      </c>
      <c r="Q337">
        <v>0</v>
      </c>
    </row>
    <row r="338" spans="2:17" x14ac:dyDescent="0.3">
      <c r="B338">
        <v>903</v>
      </c>
      <c r="C338">
        <v>904</v>
      </c>
      <c r="D338">
        <v>0</v>
      </c>
      <c r="F338" t="str">
        <f t="shared" si="25"/>
        <v>903</v>
      </c>
      <c r="G338" t="str">
        <f t="shared" si="26"/>
        <v>929</v>
      </c>
      <c r="H338">
        <f t="shared" si="27"/>
        <v>0</v>
      </c>
      <c r="I338">
        <f t="shared" si="28"/>
        <v>-25</v>
      </c>
      <c r="J338">
        <v>0</v>
      </c>
      <c r="K338">
        <f t="shared" si="29"/>
        <v>0</v>
      </c>
      <c r="L338" t="s">
        <v>4655</v>
      </c>
      <c r="M338" t="s">
        <v>5162</v>
      </c>
      <c r="N338" t="s">
        <v>5221</v>
      </c>
      <c r="O338" t="s">
        <v>4019</v>
      </c>
      <c r="P338" t="s">
        <v>4218</v>
      </c>
      <c r="Q338">
        <v>0</v>
      </c>
    </row>
    <row r="339" spans="2:17" x14ac:dyDescent="0.3">
      <c r="B339">
        <v>903</v>
      </c>
      <c r="C339">
        <v>907</v>
      </c>
      <c r="D339">
        <v>0</v>
      </c>
      <c r="F339" t="str">
        <f t="shared" si="25"/>
        <v>903</v>
      </c>
      <c r="G339" t="str">
        <f t="shared" si="26"/>
        <v>929</v>
      </c>
      <c r="H339">
        <f t="shared" si="27"/>
        <v>0</v>
      </c>
      <c r="I339">
        <f t="shared" si="28"/>
        <v>-22</v>
      </c>
      <c r="J339">
        <v>0</v>
      </c>
      <c r="K339">
        <f t="shared" si="29"/>
        <v>0</v>
      </c>
      <c r="L339" t="s">
        <v>4400</v>
      </c>
      <c r="M339" t="s">
        <v>5162</v>
      </c>
      <c r="N339" t="s">
        <v>5221</v>
      </c>
      <c r="O339" t="s">
        <v>4019</v>
      </c>
      <c r="P339" t="s">
        <v>4218</v>
      </c>
      <c r="Q339">
        <v>0</v>
      </c>
    </row>
    <row r="340" spans="2:17" x14ac:dyDescent="0.3">
      <c r="B340">
        <v>903</v>
      </c>
      <c r="C340">
        <v>928</v>
      </c>
      <c r="D340">
        <v>0</v>
      </c>
      <c r="F340" t="str">
        <f t="shared" si="25"/>
        <v>907</v>
      </c>
      <c r="G340" t="str">
        <f t="shared" si="26"/>
        <v>908</v>
      </c>
      <c r="H340">
        <f t="shared" si="27"/>
        <v>-4</v>
      </c>
      <c r="I340">
        <f t="shared" si="28"/>
        <v>20</v>
      </c>
      <c r="J340">
        <v>0</v>
      </c>
      <c r="K340">
        <f t="shared" si="29"/>
        <v>0</v>
      </c>
      <c r="L340" t="s">
        <v>4401</v>
      </c>
      <c r="M340" t="s">
        <v>5163</v>
      </c>
      <c r="N340" t="s">
        <v>5164</v>
      </c>
      <c r="O340" t="s">
        <v>4187</v>
      </c>
      <c r="P340" t="s">
        <v>4182</v>
      </c>
      <c r="Q340">
        <v>0</v>
      </c>
    </row>
    <row r="341" spans="2:17" x14ac:dyDescent="0.3">
      <c r="B341">
        <v>903</v>
      </c>
      <c r="C341">
        <v>929</v>
      </c>
      <c r="D341">
        <v>0</v>
      </c>
      <c r="F341" t="str">
        <f t="shared" si="25"/>
        <v>907</v>
      </c>
      <c r="G341" t="str">
        <f t="shared" si="26"/>
        <v>908</v>
      </c>
      <c r="H341">
        <f t="shared" si="27"/>
        <v>-4</v>
      </c>
      <c r="I341">
        <f t="shared" si="28"/>
        <v>21</v>
      </c>
      <c r="J341">
        <v>0</v>
      </c>
      <c r="K341">
        <f t="shared" si="29"/>
        <v>0</v>
      </c>
      <c r="L341" t="s">
        <v>4411</v>
      </c>
      <c r="M341" t="s">
        <v>5163</v>
      </c>
      <c r="N341" t="s">
        <v>5164</v>
      </c>
      <c r="O341" t="s">
        <v>4187</v>
      </c>
      <c r="P341" t="s">
        <v>4182</v>
      </c>
      <c r="Q341">
        <v>0</v>
      </c>
    </row>
    <row r="342" spans="2:17" x14ac:dyDescent="0.3">
      <c r="B342">
        <v>903</v>
      </c>
      <c r="C342">
        <v>929</v>
      </c>
      <c r="D342">
        <v>0</v>
      </c>
      <c r="F342" t="str">
        <f t="shared" si="25"/>
        <v>907</v>
      </c>
      <c r="G342" t="str">
        <f t="shared" si="26"/>
        <v>939</v>
      </c>
      <c r="H342">
        <f t="shared" si="27"/>
        <v>-4</v>
      </c>
      <c r="I342">
        <f t="shared" si="28"/>
        <v>-10</v>
      </c>
      <c r="J342">
        <v>0</v>
      </c>
      <c r="K342">
        <f t="shared" si="29"/>
        <v>0</v>
      </c>
      <c r="L342" t="s">
        <v>4411</v>
      </c>
      <c r="M342" t="s">
        <v>5163</v>
      </c>
      <c r="N342" t="s">
        <v>5176</v>
      </c>
      <c r="O342" t="s">
        <v>4187</v>
      </c>
      <c r="P342" t="s">
        <v>4017</v>
      </c>
      <c r="Q342">
        <v>0</v>
      </c>
    </row>
    <row r="343" spans="2:17" x14ac:dyDescent="0.3">
      <c r="B343">
        <v>904</v>
      </c>
      <c r="C343">
        <v>928</v>
      </c>
      <c r="D343">
        <v>0</v>
      </c>
      <c r="F343" t="str">
        <f t="shared" si="25"/>
        <v>908</v>
      </c>
      <c r="G343" t="str">
        <f t="shared" si="26"/>
        <v>909</v>
      </c>
      <c r="H343">
        <f t="shared" si="27"/>
        <v>-4</v>
      </c>
      <c r="I343">
        <f t="shared" si="28"/>
        <v>19</v>
      </c>
      <c r="J343">
        <v>0</v>
      </c>
      <c r="K343">
        <f t="shared" si="29"/>
        <v>0</v>
      </c>
      <c r="L343" t="s">
        <v>4656</v>
      </c>
      <c r="M343" t="s">
        <v>5164</v>
      </c>
      <c r="N343" t="s">
        <v>5165</v>
      </c>
      <c r="O343" t="s">
        <v>4182</v>
      </c>
      <c r="P343" t="s">
        <v>4109</v>
      </c>
      <c r="Q343">
        <v>0</v>
      </c>
    </row>
    <row r="344" spans="2:17" x14ac:dyDescent="0.3">
      <c r="B344">
        <v>907</v>
      </c>
      <c r="C344">
        <v>908</v>
      </c>
      <c r="D344">
        <v>0</v>
      </c>
      <c r="F344" t="str">
        <f t="shared" si="25"/>
        <v>908</v>
      </c>
      <c r="G344" t="str">
        <f t="shared" si="26"/>
        <v>909</v>
      </c>
      <c r="H344">
        <f t="shared" si="27"/>
        <v>-1</v>
      </c>
      <c r="I344">
        <f t="shared" si="28"/>
        <v>-1</v>
      </c>
      <c r="J344">
        <v>0</v>
      </c>
      <c r="K344">
        <f t="shared" si="29"/>
        <v>0</v>
      </c>
      <c r="L344" t="s">
        <v>4404</v>
      </c>
      <c r="M344" t="s">
        <v>5164</v>
      </c>
      <c r="N344" t="s">
        <v>5165</v>
      </c>
      <c r="O344" t="s">
        <v>4182</v>
      </c>
      <c r="P344" t="s">
        <v>4109</v>
      </c>
      <c r="Q344">
        <v>0</v>
      </c>
    </row>
    <row r="345" spans="2:17" x14ac:dyDescent="0.3">
      <c r="B345">
        <v>907</v>
      </c>
      <c r="C345">
        <v>908</v>
      </c>
      <c r="D345">
        <v>0</v>
      </c>
      <c r="F345" t="str">
        <f t="shared" si="25"/>
        <v>909</v>
      </c>
      <c r="G345" t="str">
        <f t="shared" si="26"/>
        <v>950</v>
      </c>
      <c r="H345">
        <f t="shared" si="27"/>
        <v>-2</v>
      </c>
      <c r="I345">
        <f t="shared" si="28"/>
        <v>-42</v>
      </c>
      <c r="J345">
        <v>0</v>
      </c>
      <c r="K345">
        <f t="shared" si="29"/>
        <v>0</v>
      </c>
      <c r="L345" t="s">
        <v>4404</v>
      </c>
      <c r="M345" t="s">
        <v>5165</v>
      </c>
      <c r="N345" t="s">
        <v>5179</v>
      </c>
      <c r="O345" t="s">
        <v>4109</v>
      </c>
      <c r="P345" t="s">
        <v>4194</v>
      </c>
      <c r="Q345">
        <v>0</v>
      </c>
    </row>
    <row r="346" spans="2:17" x14ac:dyDescent="0.3">
      <c r="B346">
        <v>907</v>
      </c>
      <c r="C346">
        <v>939</v>
      </c>
      <c r="D346">
        <v>0</v>
      </c>
      <c r="F346" t="str">
        <f t="shared" si="25"/>
        <v>909</v>
      </c>
      <c r="G346" t="str">
        <f t="shared" si="26"/>
        <v>950</v>
      </c>
      <c r="H346">
        <f t="shared" si="27"/>
        <v>-2</v>
      </c>
      <c r="I346">
        <f t="shared" si="28"/>
        <v>-11</v>
      </c>
      <c r="J346">
        <v>0</v>
      </c>
      <c r="K346">
        <f t="shared" si="29"/>
        <v>0</v>
      </c>
      <c r="L346" t="s">
        <v>4539</v>
      </c>
      <c r="M346" t="s">
        <v>5165</v>
      </c>
      <c r="N346" t="s">
        <v>5179</v>
      </c>
      <c r="O346" t="s">
        <v>4109</v>
      </c>
      <c r="P346" t="s">
        <v>4194</v>
      </c>
      <c r="Q346">
        <v>0</v>
      </c>
    </row>
    <row r="347" spans="2:17" x14ac:dyDescent="0.3">
      <c r="B347">
        <v>908</v>
      </c>
      <c r="C347">
        <v>909</v>
      </c>
      <c r="D347">
        <v>0</v>
      </c>
      <c r="F347" t="str">
        <f t="shared" si="25"/>
        <v>911</v>
      </c>
      <c r="G347" t="str">
        <f t="shared" si="26"/>
        <v>935</v>
      </c>
      <c r="H347">
        <f t="shared" si="27"/>
        <v>-3</v>
      </c>
      <c r="I347">
        <f t="shared" si="28"/>
        <v>-26</v>
      </c>
      <c r="J347">
        <v>0</v>
      </c>
      <c r="K347">
        <f t="shared" si="29"/>
        <v>0</v>
      </c>
      <c r="L347" t="s">
        <v>4405</v>
      </c>
      <c r="M347" t="s">
        <v>5166</v>
      </c>
      <c r="N347" t="s">
        <v>5174</v>
      </c>
      <c r="O347" t="s">
        <v>4251</v>
      </c>
      <c r="P347" t="s">
        <v>4152</v>
      </c>
      <c r="Q347">
        <v>0</v>
      </c>
    </row>
    <row r="348" spans="2:17" x14ac:dyDescent="0.3">
      <c r="B348">
        <v>908</v>
      </c>
      <c r="C348">
        <v>909</v>
      </c>
      <c r="D348">
        <v>0</v>
      </c>
      <c r="F348" t="str">
        <f t="shared" si="25"/>
        <v>912</v>
      </c>
      <c r="G348" t="str">
        <f t="shared" si="26"/>
        <v>953</v>
      </c>
      <c r="H348">
        <f t="shared" si="27"/>
        <v>-4</v>
      </c>
      <c r="I348">
        <f t="shared" si="28"/>
        <v>-44</v>
      </c>
      <c r="J348">
        <v>0</v>
      </c>
      <c r="K348">
        <f t="shared" si="29"/>
        <v>0</v>
      </c>
      <c r="L348" t="s">
        <v>4405</v>
      </c>
      <c r="M348" t="s">
        <v>5167</v>
      </c>
      <c r="N348" t="s">
        <v>5180</v>
      </c>
      <c r="O348" t="s">
        <v>4672</v>
      </c>
      <c r="P348" t="s">
        <v>4129</v>
      </c>
      <c r="Q348">
        <v>0</v>
      </c>
    </row>
    <row r="349" spans="2:17" x14ac:dyDescent="0.3">
      <c r="B349">
        <v>909</v>
      </c>
      <c r="C349">
        <v>950</v>
      </c>
      <c r="D349">
        <v>0</v>
      </c>
      <c r="F349" t="str">
        <f t="shared" si="25"/>
        <v>912</v>
      </c>
      <c r="G349" t="str">
        <f t="shared" si="26"/>
        <v>953</v>
      </c>
      <c r="H349">
        <f t="shared" si="27"/>
        <v>-3</v>
      </c>
      <c r="I349">
        <f t="shared" si="28"/>
        <v>-3</v>
      </c>
      <c r="J349">
        <v>0</v>
      </c>
      <c r="K349">
        <f t="shared" si="29"/>
        <v>0</v>
      </c>
      <c r="L349" t="s">
        <v>4407</v>
      </c>
      <c r="M349" t="s">
        <v>5167</v>
      </c>
      <c r="N349" t="s">
        <v>5180</v>
      </c>
      <c r="O349" t="s">
        <v>4672</v>
      </c>
      <c r="P349" t="s">
        <v>4129</v>
      </c>
      <c r="Q349">
        <v>0</v>
      </c>
    </row>
    <row r="350" spans="2:17" x14ac:dyDescent="0.3">
      <c r="B350">
        <v>909</v>
      </c>
      <c r="C350">
        <v>950</v>
      </c>
      <c r="D350">
        <v>0</v>
      </c>
      <c r="F350" t="str">
        <f t="shared" si="25"/>
        <v>918</v>
      </c>
      <c r="G350" t="str">
        <f t="shared" si="26"/>
        <v>2952</v>
      </c>
      <c r="H350">
        <f t="shared" si="27"/>
        <v>-9</v>
      </c>
      <c r="I350">
        <f t="shared" si="28"/>
        <v>-2002</v>
      </c>
      <c r="J350">
        <v>0</v>
      </c>
      <c r="K350">
        <f t="shared" si="29"/>
        <v>0</v>
      </c>
      <c r="L350" t="s">
        <v>4407</v>
      </c>
      <c r="M350" t="s">
        <v>5168</v>
      </c>
      <c r="N350" t="s">
        <v>5036</v>
      </c>
      <c r="O350" t="s">
        <v>4094</v>
      </c>
      <c r="P350" t="s">
        <v>4117</v>
      </c>
      <c r="Q350">
        <v>0</v>
      </c>
    </row>
    <row r="351" spans="2:17" x14ac:dyDescent="0.3">
      <c r="B351">
        <v>912</v>
      </c>
      <c r="C351">
        <v>918</v>
      </c>
      <c r="D351">
        <v>0</v>
      </c>
      <c r="F351" t="str">
        <f t="shared" si="25"/>
        <v>918</v>
      </c>
      <c r="G351" t="str">
        <f t="shared" si="26"/>
        <v>912</v>
      </c>
      <c r="H351">
        <f t="shared" si="27"/>
        <v>-6</v>
      </c>
      <c r="I351">
        <f t="shared" si="28"/>
        <v>6</v>
      </c>
      <c r="J351">
        <v>0</v>
      </c>
      <c r="K351">
        <f t="shared" si="29"/>
        <v>0</v>
      </c>
      <c r="L351" t="s">
        <v>4674</v>
      </c>
      <c r="M351" t="s">
        <v>5168</v>
      </c>
      <c r="N351" t="s">
        <v>5167</v>
      </c>
      <c r="O351" t="s">
        <v>4094</v>
      </c>
      <c r="P351" t="s">
        <v>4672</v>
      </c>
      <c r="Q351">
        <v>0</v>
      </c>
    </row>
    <row r="352" spans="2:17" x14ac:dyDescent="0.3">
      <c r="B352">
        <v>912</v>
      </c>
      <c r="C352">
        <v>953</v>
      </c>
      <c r="D352">
        <v>0</v>
      </c>
      <c r="F352" t="str">
        <f t="shared" si="25"/>
        <v>924</v>
      </c>
      <c r="G352" t="str">
        <f t="shared" si="26"/>
        <v>477</v>
      </c>
      <c r="H352">
        <f t="shared" si="27"/>
        <v>-12</v>
      </c>
      <c r="I352">
        <f t="shared" si="28"/>
        <v>476</v>
      </c>
      <c r="J352">
        <v>1</v>
      </c>
      <c r="K352">
        <f t="shared" si="29"/>
        <v>-1</v>
      </c>
      <c r="L352" t="s">
        <v>4675</v>
      </c>
      <c r="M352" t="s">
        <v>5169</v>
      </c>
      <c r="N352" t="s">
        <v>5090</v>
      </c>
      <c r="O352" t="s">
        <v>4157</v>
      </c>
      <c r="P352" t="s">
        <v>4195</v>
      </c>
      <c r="Q352">
        <v>1</v>
      </c>
    </row>
    <row r="353" spans="2:17" x14ac:dyDescent="0.3">
      <c r="B353">
        <v>912</v>
      </c>
      <c r="C353">
        <v>953</v>
      </c>
      <c r="D353">
        <v>0</v>
      </c>
      <c r="F353" t="str">
        <f t="shared" si="25"/>
        <v>925</v>
      </c>
      <c r="G353" t="str">
        <f t="shared" si="26"/>
        <v>901</v>
      </c>
      <c r="H353">
        <f t="shared" si="27"/>
        <v>-13</v>
      </c>
      <c r="I353">
        <f t="shared" si="28"/>
        <v>52</v>
      </c>
      <c r="J353">
        <v>0</v>
      </c>
      <c r="K353">
        <f t="shared" si="29"/>
        <v>0</v>
      </c>
      <c r="L353" t="s">
        <v>4675</v>
      </c>
      <c r="M353" t="s">
        <v>5170</v>
      </c>
      <c r="N353" t="s">
        <v>5160</v>
      </c>
      <c r="O353" t="s">
        <v>4250</v>
      </c>
      <c r="P353" t="s">
        <v>4281</v>
      </c>
      <c r="Q353">
        <v>0</v>
      </c>
    </row>
    <row r="354" spans="2:17" x14ac:dyDescent="0.3">
      <c r="B354">
        <v>918</v>
      </c>
      <c r="C354">
        <v>2952</v>
      </c>
      <c r="D354">
        <v>0</v>
      </c>
      <c r="F354" t="str">
        <f t="shared" si="25"/>
        <v>925</v>
      </c>
      <c r="G354" t="str">
        <f t="shared" si="26"/>
        <v>930</v>
      </c>
      <c r="H354">
        <f t="shared" si="27"/>
        <v>-7</v>
      </c>
      <c r="I354">
        <f t="shared" si="28"/>
        <v>2022</v>
      </c>
      <c r="J354">
        <v>1</v>
      </c>
      <c r="K354">
        <f t="shared" si="29"/>
        <v>-1</v>
      </c>
      <c r="L354" t="s">
        <v>4409</v>
      </c>
      <c r="M354" t="s">
        <v>5170</v>
      </c>
      <c r="N354" t="s">
        <v>5222</v>
      </c>
      <c r="O354" t="s">
        <v>4250</v>
      </c>
      <c r="P354" t="s">
        <v>4122</v>
      </c>
      <c r="Q354">
        <v>1</v>
      </c>
    </row>
    <row r="355" spans="2:17" x14ac:dyDescent="0.3">
      <c r="B355">
        <v>924</v>
      </c>
      <c r="C355">
        <v>477</v>
      </c>
      <c r="D355">
        <v>1</v>
      </c>
      <c r="F355" t="str">
        <f t="shared" si="25"/>
        <v>928</v>
      </c>
      <c r="G355" t="str">
        <f t="shared" si="26"/>
        <v>903</v>
      </c>
      <c r="H355">
        <f t="shared" si="27"/>
        <v>-4</v>
      </c>
      <c r="I355">
        <f t="shared" si="28"/>
        <v>-426</v>
      </c>
      <c r="J355">
        <v>0</v>
      </c>
      <c r="K355">
        <f t="shared" si="29"/>
        <v>1</v>
      </c>
      <c r="L355" t="s">
        <v>4511</v>
      </c>
      <c r="M355" t="s">
        <v>5171</v>
      </c>
      <c r="N355" t="s">
        <v>5162</v>
      </c>
      <c r="O355" t="s">
        <v>4148</v>
      </c>
      <c r="P355" t="s">
        <v>4019</v>
      </c>
      <c r="Q355">
        <v>0</v>
      </c>
    </row>
    <row r="356" spans="2:17" x14ac:dyDescent="0.3">
      <c r="B356">
        <v>925</v>
      </c>
      <c r="C356">
        <v>930</v>
      </c>
      <c r="D356">
        <v>1</v>
      </c>
      <c r="F356" t="str">
        <f t="shared" si="25"/>
        <v>931</v>
      </c>
      <c r="G356" t="str">
        <f t="shared" si="26"/>
        <v>930</v>
      </c>
      <c r="H356">
        <f t="shared" si="27"/>
        <v>-6</v>
      </c>
      <c r="I356">
        <f t="shared" si="28"/>
        <v>0</v>
      </c>
      <c r="J356">
        <v>1</v>
      </c>
      <c r="K356">
        <f t="shared" si="29"/>
        <v>0</v>
      </c>
      <c r="L356" t="s">
        <v>4410</v>
      </c>
      <c r="M356" t="s">
        <v>5172</v>
      </c>
      <c r="N356" t="s">
        <v>5222</v>
      </c>
      <c r="O356" t="s">
        <v>4086</v>
      </c>
      <c r="P356" t="s">
        <v>4122</v>
      </c>
      <c r="Q356">
        <v>1</v>
      </c>
    </row>
    <row r="357" spans="2:17" x14ac:dyDescent="0.3">
      <c r="B357">
        <v>929</v>
      </c>
      <c r="C357">
        <v>942</v>
      </c>
      <c r="D357">
        <v>0</v>
      </c>
      <c r="F357" t="str">
        <f t="shared" si="25"/>
        <v>932</v>
      </c>
      <c r="G357" t="str">
        <f t="shared" si="26"/>
        <v>2916</v>
      </c>
      <c r="H357">
        <f t="shared" si="27"/>
        <v>-3</v>
      </c>
      <c r="I357">
        <f t="shared" si="28"/>
        <v>-1974</v>
      </c>
      <c r="J357">
        <v>0</v>
      </c>
      <c r="K357">
        <f t="shared" si="29"/>
        <v>0</v>
      </c>
      <c r="L357" t="s">
        <v>4567</v>
      </c>
      <c r="M357" t="s">
        <v>5173</v>
      </c>
      <c r="N357" t="s">
        <v>5021</v>
      </c>
      <c r="O357" t="s">
        <v>4261</v>
      </c>
      <c r="P357" t="s">
        <v>4054</v>
      </c>
      <c r="Q357">
        <v>0</v>
      </c>
    </row>
    <row r="358" spans="2:17" x14ac:dyDescent="0.3">
      <c r="B358">
        <v>929</v>
      </c>
      <c r="C358">
        <v>942</v>
      </c>
      <c r="D358">
        <v>0</v>
      </c>
      <c r="F358" t="str">
        <f t="shared" si="25"/>
        <v>932</v>
      </c>
      <c r="G358" t="str">
        <f t="shared" si="26"/>
        <v>814</v>
      </c>
      <c r="H358">
        <f t="shared" si="27"/>
        <v>-3</v>
      </c>
      <c r="I358">
        <f t="shared" si="28"/>
        <v>128</v>
      </c>
      <c r="J358">
        <v>0</v>
      </c>
      <c r="K358">
        <f t="shared" si="29"/>
        <v>0</v>
      </c>
      <c r="L358" t="s">
        <v>4567</v>
      </c>
      <c r="M358" t="s">
        <v>5173</v>
      </c>
      <c r="N358" t="s">
        <v>5133</v>
      </c>
      <c r="O358" t="s">
        <v>4261</v>
      </c>
      <c r="P358" t="s">
        <v>4026</v>
      </c>
      <c r="Q358">
        <v>0</v>
      </c>
    </row>
    <row r="359" spans="2:17" x14ac:dyDescent="0.3">
      <c r="B359">
        <v>930</v>
      </c>
      <c r="C359">
        <v>931</v>
      </c>
      <c r="D359">
        <v>1</v>
      </c>
      <c r="F359" t="str">
        <f t="shared" si="25"/>
        <v>932</v>
      </c>
      <c r="G359" t="str">
        <f t="shared" si="26"/>
        <v>925</v>
      </c>
      <c r="H359">
        <f t="shared" si="27"/>
        <v>-2</v>
      </c>
      <c r="I359">
        <f t="shared" si="28"/>
        <v>6</v>
      </c>
      <c r="J359">
        <v>0</v>
      </c>
      <c r="K359">
        <f t="shared" si="29"/>
        <v>1</v>
      </c>
      <c r="L359" t="s">
        <v>4412</v>
      </c>
      <c r="M359" t="s">
        <v>5173</v>
      </c>
      <c r="N359" t="s">
        <v>5170</v>
      </c>
      <c r="O359" t="s">
        <v>4261</v>
      </c>
      <c r="P359" t="s">
        <v>4250</v>
      </c>
      <c r="Q359">
        <v>0</v>
      </c>
    </row>
    <row r="360" spans="2:17" x14ac:dyDescent="0.3">
      <c r="B360">
        <v>931</v>
      </c>
      <c r="C360">
        <v>932</v>
      </c>
      <c r="D360">
        <v>1</v>
      </c>
      <c r="F360" t="str">
        <f t="shared" si="25"/>
        <v>932</v>
      </c>
      <c r="G360" t="str">
        <f t="shared" si="26"/>
        <v>931</v>
      </c>
      <c r="H360">
        <f t="shared" si="27"/>
        <v>-1</v>
      </c>
      <c r="I360">
        <f t="shared" si="28"/>
        <v>1</v>
      </c>
      <c r="J360">
        <v>1</v>
      </c>
      <c r="K360">
        <f t="shared" si="29"/>
        <v>0</v>
      </c>
      <c r="L360" t="s">
        <v>4413</v>
      </c>
      <c r="M360" t="s">
        <v>5173</v>
      </c>
      <c r="N360" t="s">
        <v>5172</v>
      </c>
      <c r="O360" t="s">
        <v>4261</v>
      </c>
      <c r="P360" t="s">
        <v>4086</v>
      </c>
      <c r="Q360">
        <v>1</v>
      </c>
    </row>
    <row r="361" spans="2:17" x14ac:dyDescent="0.3">
      <c r="B361">
        <v>932</v>
      </c>
      <c r="C361">
        <v>2916</v>
      </c>
      <c r="D361">
        <v>0</v>
      </c>
      <c r="F361" t="str">
        <f t="shared" si="25"/>
        <v>935</v>
      </c>
      <c r="G361" t="str">
        <f t="shared" si="26"/>
        <v>907</v>
      </c>
      <c r="H361">
        <f t="shared" si="27"/>
        <v>-3</v>
      </c>
      <c r="I361">
        <f t="shared" si="28"/>
        <v>2009</v>
      </c>
      <c r="J361">
        <v>0</v>
      </c>
      <c r="K361">
        <f t="shared" si="29"/>
        <v>0</v>
      </c>
      <c r="L361" t="s">
        <v>4415</v>
      </c>
      <c r="M361" t="s">
        <v>5174</v>
      </c>
      <c r="N361" t="s">
        <v>5163</v>
      </c>
      <c r="O361" t="s">
        <v>4152</v>
      </c>
      <c r="P361" t="s">
        <v>4187</v>
      </c>
      <c r="Q361">
        <v>0</v>
      </c>
    </row>
    <row r="362" spans="2:17" x14ac:dyDescent="0.3">
      <c r="B362">
        <v>932</v>
      </c>
      <c r="C362">
        <v>814</v>
      </c>
      <c r="D362">
        <v>0</v>
      </c>
      <c r="F362" t="str">
        <f t="shared" si="25"/>
        <v>938</v>
      </c>
      <c r="G362" t="str">
        <f t="shared" si="26"/>
        <v>902</v>
      </c>
      <c r="H362">
        <f t="shared" si="27"/>
        <v>-6</v>
      </c>
      <c r="I362">
        <f t="shared" si="28"/>
        <v>-88</v>
      </c>
      <c r="J362">
        <v>0</v>
      </c>
      <c r="K362">
        <f t="shared" si="29"/>
        <v>0</v>
      </c>
      <c r="L362" t="s">
        <v>4414</v>
      </c>
      <c r="M362" t="s">
        <v>5175</v>
      </c>
      <c r="N362" t="s">
        <v>5161</v>
      </c>
      <c r="O362" t="s">
        <v>4018</v>
      </c>
      <c r="P362" t="s">
        <v>4020</v>
      </c>
      <c r="Q362">
        <v>0</v>
      </c>
    </row>
    <row r="363" spans="2:17" x14ac:dyDescent="0.3">
      <c r="B363">
        <v>932</v>
      </c>
      <c r="C363">
        <v>925</v>
      </c>
      <c r="D363">
        <v>0</v>
      </c>
      <c r="F363" t="str">
        <f t="shared" si="25"/>
        <v>938</v>
      </c>
      <c r="G363" t="str">
        <f t="shared" si="26"/>
        <v>987</v>
      </c>
      <c r="H363">
        <f t="shared" si="27"/>
        <v>-6</v>
      </c>
      <c r="I363">
        <f t="shared" si="28"/>
        <v>-62</v>
      </c>
      <c r="J363">
        <v>0</v>
      </c>
      <c r="K363">
        <f t="shared" si="29"/>
        <v>0</v>
      </c>
      <c r="L363" t="s">
        <v>4623</v>
      </c>
      <c r="M363" t="s">
        <v>5175</v>
      </c>
      <c r="N363" t="s">
        <v>5223</v>
      </c>
      <c r="O363" t="s">
        <v>4018</v>
      </c>
      <c r="P363" t="s">
        <v>4213</v>
      </c>
      <c r="Q363">
        <v>0</v>
      </c>
    </row>
    <row r="364" spans="2:17" x14ac:dyDescent="0.3">
      <c r="B364">
        <v>935</v>
      </c>
      <c r="C364">
        <v>907</v>
      </c>
      <c r="D364">
        <v>0</v>
      </c>
      <c r="F364" t="str">
        <f t="shared" si="25"/>
        <v>939</v>
      </c>
      <c r="G364" t="str">
        <f t="shared" si="26"/>
        <v>911</v>
      </c>
      <c r="H364">
        <f t="shared" si="27"/>
        <v>-4</v>
      </c>
      <c r="I364">
        <f t="shared" si="28"/>
        <v>-4</v>
      </c>
      <c r="J364">
        <v>0</v>
      </c>
      <c r="K364">
        <f t="shared" si="29"/>
        <v>0</v>
      </c>
      <c r="L364" t="s">
        <v>4657</v>
      </c>
      <c r="M364" t="s">
        <v>5176</v>
      </c>
      <c r="N364" t="s">
        <v>5166</v>
      </c>
      <c r="O364" t="s">
        <v>4017</v>
      </c>
      <c r="P364" t="s">
        <v>4251</v>
      </c>
      <c r="Q364">
        <v>0</v>
      </c>
    </row>
    <row r="365" spans="2:17" x14ac:dyDescent="0.3">
      <c r="B365">
        <v>935</v>
      </c>
      <c r="C365">
        <v>911</v>
      </c>
      <c r="D365">
        <v>0</v>
      </c>
      <c r="F365" t="str">
        <f t="shared" si="25"/>
        <v>940</v>
      </c>
      <c r="G365" t="str">
        <f t="shared" si="26"/>
        <v>939</v>
      </c>
      <c r="H365">
        <f t="shared" si="27"/>
        <v>-5</v>
      </c>
      <c r="I365">
        <f t="shared" si="28"/>
        <v>-28</v>
      </c>
      <c r="J365">
        <v>0</v>
      </c>
      <c r="K365">
        <f t="shared" si="29"/>
        <v>0</v>
      </c>
      <c r="L365" t="s">
        <v>4658</v>
      </c>
      <c r="M365" t="s">
        <v>5177</v>
      </c>
      <c r="N365" t="s">
        <v>5176</v>
      </c>
      <c r="O365" t="s">
        <v>4040</v>
      </c>
      <c r="P365" t="s">
        <v>4017</v>
      </c>
      <c r="Q365">
        <v>0</v>
      </c>
    </row>
    <row r="366" spans="2:17" x14ac:dyDescent="0.3">
      <c r="B366">
        <v>938</v>
      </c>
      <c r="C366">
        <v>987</v>
      </c>
      <c r="D366">
        <v>0</v>
      </c>
      <c r="F366" t="str">
        <f t="shared" si="25"/>
        <v>940</v>
      </c>
      <c r="G366" t="str">
        <f t="shared" si="26"/>
        <v>939</v>
      </c>
      <c r="H366">
        <f t="shared" si="27"/>
        <v>-2</v>
      </c>
      <c r="I366">
        <f t="shared" si="28"/>
        <v>48</v>
      </c>
      <c r="J366">
        <v>0</v>
      </c>
      <c r="K366">
        <f t="shared" si="29"/>
        <v>0</v>
      </c>
      <c r="L366" t="s">
        <v>4520</v>
      </c>
      <c r="M366" t="s">
        <v>5177</v>
      </c>
      <c r="N366" t="s">
        <v>5176</v>
      </c>
      <c r="O366" t="s">
        <v>4040</v>
      </c>
      <c r="P366" t="s">
        <v>4017</v>
      </c>
      <c r="Q366">
        <v>0</v>
      </c>
    </row>
    <row r="367" spans="2:17" x14ac:dyDescent="0.3">
      <c r="B367">
        <v>939</v>
      </c>
      <c r="C367">
        <v>904</v>
      </c>
      <c r="D367">
        <v>0</v>
      </c>
      <c r="F367" t="str">
        <f t="shared" si="25"/>
        <v>942</v>
      </c>
      <c r="G367" t="str">
        <f t="shared" si="26"/>
        <v>929</v>
      </c>
      <c r="H367">
        <f t="shared" si="27"/>
        <v>-3</v>
      </c>
      <c r="I367">
        <f t="shared" si="28"/>
        <v>-25</v>
      </c>
      <c r="J367">
        <v>0</v>
      </c>
      <c r="K367">
        <f t="shared" si="29"/>
        <v>0</v>
      </c>
      <c r="L367" t="s">
        <v>4661</v>
      </c>
      <c r="M367" t="s">
        <v>5178</v>
      </c>
      <c r="N367" t="s">
        <v>5221</v>
      </c>
      <c r="O367" t="s">
        <v>4063</v>
      </c>
      <c r="P367" t="s">
        <v>4218</v>
      </c>
      <c r="Q367">
        <v>0</v>
      </c>
    </row>
    <row r="368" spans="2:17" x14ac:dyDescent="0.3">
      <c r="B368">
        <v>939</v>
      </c>
      <c r="C368">
        <v>904</v>
      </c>
      <c r="D368">
        <v>0</v>
      </c>
      <c r="F368" t="str">
        <f t="shared" si="25"/>
        <v>942</v>
      </c>
      <c r="G368" t="str">
        <f t="shared" si="26"/>
        <v>929</v>
      </c>
      <c r="H368">
        <f t="shared" si="27"/>
        <v>-3</v>
      </c>
      <c r="I368">
        <f t="shared" si="28"/>
        <v>-25</v>
      </c>
      <c r="J368">
        <v>0</v>
      </c>
      <c r="K368">
        <f t="shared" si="29"/>
        <v>0</v>
      </c>
      <c r="L368" t="s">
        <v>4661</v>
      </c>
      <c r="M368" t="s">
        <v>5178</v>
      </c>
      <c r="N368" t="s">
        <v>5221</v>
      </c>
      <c r="O368" t="s">
        <v>4063</v>
      </c>
      <c r="P368" t="s">
        <v>4218</v>
      </c>
      <c r="Q368">
        <v>0</v>
      </c>
    </row>
    <row r="369" spans="2:17" x14ac:dyDescent="0.3">
      <c r="B369">
        <v>939</v>
      </c>
      <c r="C369">
        <v>911</v>
      </c>
      <c r="D369">
        <v>0</v>
      </c>
      <c r="F369" t="str">
        <f t="shared" si="25"/>
        <v>942</v>
      </c>
      <c r="G369" t="str">
        <f t="shared" si="26"/>
        <v>940</v>
      </c>
      <c r="H369">
        <f t="shared" si="27"/>
        <v>-3</v>
      </c>
      <c r="I369">
        <f t="shared" si="28"/>
        <v>-29</v>
      </c>
      <c r="J369">
        <v>1</v>
      </c>
      <c r="K369">
        <f t="shared" si="29"/>
        <v>-1</v>
      </c>
      <c r="L369" t="s">
        <v>4403</v>
      </c>
      <c r="M369" t="s">
        <v>5178</v>
      </c>
      <c r="N369" t="s">
        <v>5177</v>
      </c>
      <c r="O369" t="s">
        <v>4063</v>
      </c>
      <c r="P369" t="s">
        <v>4040</v>
      </c>
      <c r="Q369">
        <v>1</v>
      </c>
    </row>
    <row r="370" spans="2:17" x14ac:dyDescent="0.3">
      <c r="B370">
        <v>939</v>
      </c>
      <c r="C370">
        <v>940</v>
      </c>
      <c r="D370">
        <v>0</v>
      </c>
      <c r="F370" t="str">
        <f t="shared" si="25"/>
        <v>942</v>
      </c>
      <c r="G370" t="str">
        <f t="shared" si="26"/>
        <v>940</v>
      </c>
      <c r="H370">
        <f t="shared" si="27"/>
        <v>-3</v>
      </c>
      <c r="I370">
        <f t="shared" si="28"/>
        <v>0</v>
      </c>
      <c r="J370">
        <v>0</v>
      </c>
      <c r="K370">
        <f t="shared" si="29"/>
        <v>0</v>
      </c>
      <c r="L370" t="s">
        <v>4396</v>
      </c>
      <c r="M370" t="s">
        <v>5178</v>
      </c>
      <c r="N370" t="s">
        <v>5177</v>
      </c>
      <c r="O370" t="s">
        <v>4063</v>
      </c>
      <c r="P370" t="s">
        <v>4040</v>
      </c>
      <c r="Q370">
        <v>0</v>
      </c>
    </row>
    <row r="371" spans="2:17" x14ac:dyDescent="0.3">
      <c r="B371">
        <v>939</v>
      </c>
      <c r="C371">
        <v>940</v>
      </c>
      <c r="D371">
        <v>0</v>
      </c>
      <c r="F371" t="str">
        <f t="shared" si="25"/>
        <v>950</v>
      </c>
      <c r="G371" t="str">
        <f t="shared" si="26"/>
        <v>988</v>
      </c>
      <c r="H371">
        <f t="shared" si="27"/>
        <v>-11</v>
      </c>
      <c r="I371">
        <f t="shared" si="28"/>
        <v>-48</v>
      </c>
      <c r="J371">
        <v>0</v>
      </c>
      <c r="K371">
        <f t="shared" si="29"/>
        <v>0</v>
      </c>
      <c r="L371" t="s">
        <v>4396</v>
      </c>
      <c r="M371" t="s">
        <v>5179</v>
      </c>
      <c r="N371" t="s">
        <v>5184</v>
      </c>
      <c r="O371" t="s">
        <v>4194</v>
      </c>
      <c r="P371" t="s">
        <v>4212</v>
      </c>
      <c r="Q371">
        <v>0</v>
      </c>
    </row>
    <row r="372" spans="2:17" x14ac:dyDescent="0.3">
      <c r="B372">
        <v>940</v>
      </c>
      <c r="C372">
        <v>942</v>
      </c>
      <c r="D372">
        <v>1</v>
      </c>
      <c r="F372" t="str">
        <f t="shared" si="25"/>
        <v>950</v>
      </c>
      <c r="G372" t="str">
        <f t="shared" si="26"/>
        <v>988</v>
      </c>
      <c r="H372">
        <f t="shared" si="27"/>
        <v>-10</v>
      </c>
      <c r="I372">
        <f t="shared" si="28"/>
        <v>-46</v>
      </c>
      <c r="J372">
        <v>0</v>
      </c>
      <c r="K372">
        <f t="shared" si="29"/>
        <v>1</v>
      </c>
      <c r="L372" t="s">
        <v>4557</v>
      </c>
      <c r="M372" t="s">
        <v>5179</v>
      </c>
      <c r="N372" t="s">
        <v>5184</v>
      </c>
      <c r="O372" t="s">
        <v>4194</v>
      </c>
      <c r="P372" t="s">
        <v>4212</v>
      </c>
      <c r="Q372">
        <v>0</v>
      </c>
    </row>
    <row r="373" spans="2:17" x14ac:dyDescent="0.3">
      <c r="B373">
        <v>940</v>
      </c>
      <c r="C373">
        <v>942</v>
      </c>
      <c r="D373">
        <v>0</v>
      </c>
      <c r="F373" t="str">
        <f t="shared" si="25"/>
        <v>953</v>
      </c>
      <c r="G373" t="str">
        <f t="shared" si="26"/>
        <v>383</v>
      </c>
      <c r="H373">
        <f t="shared" si="27"/>
        <v>-13</v>
      </c>
      <c r="I373">
        <f t="shared" si="28"/>
        <v>559</v>
      </c>
      <c r="J373">
        <v>0</v>
      </c>
      <c r="K373">
        <f t="shared" si="29"/>
        <v>0</v>
      </c>
      <c r="L373" t="s">
        <v>4557</v>
      </c>
      <c r="M373" t="s">
        <v>5180</v>
      </c>
      <c r="N373" t="s">
        <v>5057</v>
      </c>
      <c r="O373" t="s">
        <v>4129</v>
      </c>
      <c r="P373" t="s">
        <v>4228</v>
      </c>
      <c r="Q373">
        <v>0</v>
      </c>
    </row>
    <row r="374" spans="2:17" x14ac:dyDescent="0.3">
      <c r="B374">
        <v>953</v>
      </c>
      <c r="C374">
        <v>904</v>
      </c>
      <c r="D374">
        <v>0</v>
      </c>
      <c r="F374" t="str">
        <f t="shared" si="25"/>
        <v>953</v>
      </c>
      <c r="G374" t="str">
        <f t="shared" si="26"/>
        <v>383</v>
      </c>
      <c r="H374">
        <f t="shared" si="27"/>
        <v>0</v>
      </c>
      <c r="I374">
        <f t="shared" si="28"/>
        <v>521</v>
      </c>
      <c r="J374">
        <v>0</v>
      </c>
      <c r="K374">
        <f t="shared" si="29"/>
        <v>0</v>
      </c>
      <c r="L374" t="s">
        <v>4662</v>
      </c>
      <c r="M374" t="s">
        <v>5180</v>
      </c>
      <c r="N374" t="s">
        <v>5057</v>
      </c>
      <c r="O374" t="s">
        <v>4129</v>
      </c>
      <c r="P374" t="s">
        <v>4228</v>
      </c>
      <c r="Q374">
        <v>0</v>
      </c>
    </row>
    <row r="375" spans="2:17" x14ac:dyDescent="0.3">
      <c r="B375">
        <v>953</v>
      </c>
      <c r="C375">
        <v>904</v>
      </c>
      <c r="D375">
        <v>0</v>
      </c>
      <c r="F375" t="str">
        <f t="shared" si="25"/>
        <v>980</v>
      </c>
      <c r="G375" t="str">
        <f t="shared" si="26"/>
        <v>240</v>
      </c>
      <c r="H375">
        <f t="shared" si="27"/>
        <v>-27</v>
      </c>
      <c r="I375">
        <f t="shared" si="28"/>
        <v>664</v>
      </c>
      <c r="J375">
        <v>0</v>
      </c>
      <c r="K375">
        <f t="shared" si="29"/>
        <v>0</v>
      </c>
      <c r="L375" t="s">
        <v>4662</v>
      </c>
      <c r="M375" t="s">
        <v>5181</v>
      </c>
      <c r="N375" t="s">
        <v>5194</v>
      </c>
      <c r="O375" t="s">
        <v>4198</v>
      </c>
      <c r="P375" t="s">
        <v>4239</v>
      </c>
      <c r="Q375">
        <v>0</v>
      </c>
    </row>
    <row r="376" spans="2:17" x14ac:dyDescent="0.3">
      <c r="B376">
        <v>980</v>
      </c>
      <c r="C376">
        <v>240</v>
      </c>
      <c r="D376">
        <v>0</v>
      </c>
      <c r="F376" t="str">
        <f t="shared" si="25"/>
        <v>980</v>
      </c>
      <c r="G376" t="str">
        <f t="shared" si="26"/>
        <v>986</v>
      </c>
      <c r="H376">
        <f t="shared" si="27"/>
        <v>0</v>
      </c>
      <c r="I376">
        <f t="shared" si="28"/>
        <v>-746</v>
      </c>
      <c r="J376">
        <v>0</v>
      </c>
      <c r="K376">
        <f t="shared" si="29"/>
        <v>0</v>
      </c>
      <c r="L376" t="s">
        <v>4562</v>
      </c>
      <c r="M376" t="s">
        <v>5181</v>
      </c>
      <c r="N376" t="s">
        <v>5183</v>
      </c>
      <c r="O376" t="s">
        <v>4198</v>
      </c>
      <c r="P376" t="s">
        <v>4015</v>
      </c>
      <c r="Q376">
        <v>0</v>
      </c>
    </row>
    <row r="377" spans="2:17" x14ac:dyDescent="0.3">
      <c r="B377">
        <v>980</v>
      </c>
      <c r="C377">
        <v>986</v>
      </c>
      <c r="D377">
        <v>0</v>
      </c>
      <c r="F377" t="str">
        <f t="shared" si="25"/>
        <v>981</v>
      </c>
      <c r="G377" t="str">
        <f t="shared" si="26"/>
        <v>218</v>
      </c>
      <c r="H377">
        <f t="shared" si="27"/>
        <v>-1</v>
      </c>
      <c r="I377">
        <f t="shared" si="28"/>
        <v>768</v>
      </c>
      <c r="J377">
        <v>0</v>
      </c>
      <c r="K377">
        <f t="shared" si="29"/>
        <v>0</v>
      </c>
      <c r="L377" t="s">
        <v>4561</v>
      </c>
      <c r="M377" t="s">
        <v>5182</v>
      </c>
      <c r="N377" t="s">
        <v>5224</v>
      </c>
      <c r="O377" t="s">
        <v>4197</v>
      </c>
      <c r="P377" t="s">
        <v>4180</v>
      </c>
      <c r="Q377">
        <v>0</v>
      </c>
    </row>
    <row r="378" spans="2:17" x14ac:dyDescent="0.3">
      <c r="B378">
        <v>986</v>
      </c>
      <c r="C378">
        <v>987</v>
      </c>
      <c r="D378">
        <v>0</v>
      </c>
      <c r="F378" t="str">
        <f t="shared" si="25"/>
        <v>981</v>
      </c>
      <c r="G378" t="str">
        <f t="shared" si="26"/>
        <v>218</v>
      </c>
      <c r="H378">
        <f t="shared" si="27"/>
        <v>5</v>
      </c>
      <c r="I378">
        <f t="shared" si="28"/>
        <v>769</v>
      </c>
      <c r="J378">
        <v>0</v>
      </c>
      <c r="K378">
        <f t="shared" si="29"/>
        <v>0</v>
      </c>
      <c r="L378" t="s">
        <v>4563</v>
      </c>
      <c r="M378" t="s">
        <v>5182</v>
      </c>
      <c r="N378" t="s">
        <v>5224</v>
      </c>
      <c r="O378" t="s">
        <v>4197</v>
      </c>
      <c r="P378" t="s">
        <v>4180</v>
      </c>
      <c r="Q378">
        <v>0</v>
      </c>
    </row>
    <row r="379" spans="2:17" x14ac:dyDescent="0.3">
      <c r="B379">
        <v>988</v>
      </c>
      <c r="C379">
        <v>950</v>
      </c>
      <c r="D379">
        <v>0</v>
      </c>
      <c r="F379" t="str">
        <f t="shared" si="25"/>
        <v>981</v>
      </c>
      <c r="G379" t="str">
        <f t="shared" si="26"/>
        <v>220</v>
      </c>
      <c r="H379">
        <f t="shared" si="27"/>
        <v>7</v>
      </c>
      <c r="I379">
        <f t="shared" si="28"/>
        <v>730</v>
      </c>
      <c r="J379">
        <v>0</v>
      </c>
      <c r="K379">
        <f t="shared" si="29"/>
        <v>0</v>
      </c>
      <c r="L379" t="s">
        <v>4514</v>
      </c>
      <c r="M379" t="s">
        <v>5182</v>
      </c>
      <c r="N379" t="s">
        <v>5201</v>
      </c>
      <c r="O379" t="s">
        <v>4197</v>
      </c>
      <c r="P379" t="s">
        <v>4256</v>
      </c>
      <c r="Q379">
        <v>0</v>
      </c>
    </row>
    <row r="380" spans="2:17" x14ac:dyDescent="0.3">
      <c r="B380">
        <v>988</v>
      </c>
      <c r="C380">
        <v>950</v>
      </c>
      <c r="D380">
        <v>0</v>
      </c>
      <c r="F380" t="str">
        <f t="shared" si="25"/>
        <v>981</v>
      </c>
      <c r="G380" t="str">
        <f t="shared" si="26"/>
        <v>220</v>
      </c>
      <c r="H380">
        <f t="shared" si="27"/>
        <v>7</v>
      </c>
      <c r="I380">
        <f t="shared" si="28"/>
        <v>730</v>
      </c>
      <c r="J380">
        <v>0</v>
      </c>
      <c r="K380">
        <f t="shared" si="29"/>
        <v>0</v>
      </c>
      <c r="L380" t="s">
        <v>4514</v>
      </c>
      <c r="M380" t="s">
        <v>5182</v>
      </c>
      <c r="N380" t="s">
        <v>5201</v>
      </c>
      <c r="O380" t="s">
        <v>4197</v>
      </c>
      <c r="P380" t="s">
        <v>4256</v>
      </c>
      <c r="Q380">
        <v>0</v>
      </c>
    </row>
    <row r="381" spans="2:17" x14ac:dyDescent="0.3">
      <c r="B381">
        <v>988</v>
      </c>
      <c r="C381">
        <v>951</v>
      </c>
      <c r="D381">
        <v>0</v>
      </c>
      <c r="F381" t="str">
        <f t="shared" si="25"/>
        <v>986</v>
      </c>
      <c r="G381" t="str">
        <f t="shared" si="26"/>
        <v>987</v>
      </c>
      <c r="H381">
        <f t="shared" si="27"/>
        <v>2</v>
      </c>
      <c r="I381">
        <f t="shared" si="28"/>
        <v>-36</v>
      </c>
      <c r="J381">
        <v>0</v>
      </c>
      <c r="K381">
        <f t="shared" si="29"/>
        <v>0</v>
      </c>
      <c r="L381" t="s">
        <v>4408</v>
      </c>
      <c r="M381" t="s">
        <v>5183</v>
      </c>
      <c r="N381" t="s">
        <v>5223</v>
      </c>
      <c r="O381" t="s">
        <v>4015</v>
      </c>
      <c r="P381" t="s">
        <v>4213</v>
      </c>
      <c r="Q381">
        <v>0</v>
      </c>
    </row>
    <row r="382" spans="2:17" x14ac:dyDescent="0.3">
      <c r="B382">
        <v>988</v>
      </c>
      <c r="C382">
        <v>951</v>
      </c>
      <c r="D382">
        <v>0</v>
      </c>
      <c r="F382" t="str">
        <f t="shared" si="25"/>
        <v>988</v>
      </c>
      <c r="G382" t="str">
        <f t="shared" si="26"/>
        <v>951</v>
      </c>
      <c r="H382">
        <f t="shared" si="27"/>
        <v>0</v>
      </c>
      <c r="I382">
        <f t="shared" si="28"/>
        <v>0</v>
      </c>
      <c r="J382">
        <v>0</v>
      </c>
      <c r="K382">
        <f t="shared" si="29"/>
        <v>0</v>
      </c>
      <c r="L382" t="s">
        <v>4408</v>
      </c>
      <c r="M382" t="s">
        <v>5184</v>
      </c>
      <c r="N382" t="s">
        <v>5225</v>
      </c>
      <c r="O382" t="s">
        <v>4212</v>
      </c>
      <c r="P382" t="s">
        <v>4214</v>
      </c>
      <c r="Q382">
        <v>0</v>
      </c>
    </row>
    <row r="383" spans="2:17" x14ac:dyDescent="0.3">
      <c r="B383">
        <v>9932</v>
      </c>
      <c r="C383">
        <v>2919</v>
      </c>
      <c r="D383">
        <v>0</v>
      </c>
      <c r="F383" t="str">
        <f t="shared" si="25"/>
        <v>988</v>
      </c>
      <c r="G383" t="str">
        <f t="shared" si="26"/>
        <v>951</v>
      </c>
      <c r="H383">
        <f t="shared" si="27"/>
        <v>8944</v>
      </c>
      <c r="I383">
        <f t="shared" si="28"/>
        <v>1968</v>
      </c>
      <c r="J383">
        <v>0</v>
      </c>
      <c r="K383">
        <f t="shared" si="29"/>
        <v>0</v>
      </c>
      <c r="L383" t="s">
        <v>4588</v>
      </c>
      <c r="M383" t="s">
        <v>5184</v>
      </c>
      <c r="N383" t="s">
        <v>5225</v>
      </c>
      <c r="O383" t="s">
        <v>4212</v>
      </c>
      <c r="P383" t="s">
        <v>4214</v>
      </c>
      <c r="Q383">
        <v>0</v>
      </c>
    </row>
    <row r="384" spans="2:17" x14ac:dyDescent="0.3">
      <c r="B384">
        <v>9932</v>
      </c>
      <c r="C384">
        <v>900</v>
      </c>
      <c r="D384">
        <v>0</v>
      </c>
      <c r="F384" t="str">
        <f t="shared" si="25"/>
        <v>9917</v>
      </c>
      <c r="G384" t="str">
        <f t="shared" si="26"/>
        <v>1853</v>
      </c>
      <c r="H384">
        <f t="shared" si="27"/>
        <v>15</v>
      </c>
      <c r="I384">
        <f t="shared" si="28"/>
        <v>-953</v>
      </c>
      <c r="J384">
        <v>0</v>
      </c>
      <c r="K384">
        <f t="shared" si="29"/>
        <v>0</v>
      </c>
      <c r="L384" t="s">
        <v>4590</v>
      </c>
      <c r="M384" t="s">
        <v>5185</v>
      </c>
      <c r="N384" t="s">
        <v>5010</v>
      </c>
      <c r="O384" t="s">
        <v>4032</v>
      </c>
      <c r="P384" t="s">
        <v>4052</v>
      </c>
      <c r="Q384">
        <v>0</v>
      </c>
    </row>
    <row r="385" spans="2:17" x14ac:dyDescent="0.3">
      <c r="B385">
        <v>9932</v>
      </c>
      <c r="C385">
        <v>902</v>
      </c>
      <c r="D385">
        <v>0</v>
      </c>
      <c r="F385" t="str">
        <f t="shared" si="25"/>
        <v>9932</v>
      </c>
      <c r="G385" t="str">
        <f t="shared" si="26"/>
        <v>900</v>
      </c>
      <c r="H385">
        <f t="shared" si="27"/>
        <v>0</v>
      </c>
      <c r="I385">
        <f t="shared" si="28"/>
        <v>2</v>
      </c>
      <c r="J385">
        <v>0</v>
      </c>
      <c r="K385">
        <f t="shared" si="29"/>
        <v>0</v>
      </c>
      <c r="L385" t="s">
        <v>4589</v>
      </c>
      <c r="M385" t="s">
        <v>5186</v>
      </c>
      <c r="N385" t="s">
        <v>5159</v>
      </c>
      <c r="O385" t="s">
        <v>4262</v>
      </c>
      <c r="P385" t="s">
        <v>4282</v>
      </c>
      <c r="Q385">
        <v>0</v>
      </c>
    </row>
  </sheetData>
  <conditionalFormatting sqref="K2:K38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94774-7649-4C8A-94EB-5B023DE46E5F}">
  <dimension ref="B1:O1478"/>
  <sheetViews>
    <sheetView tabSelected="1" zoomScale="70" zoomScaleNormal="70" workbookViewId="0">
      <selection activeCell="Q9" sqref="Q9"/>
    </sheetView>
  </sheetViews>
  <sheetFormatPr defaultRowHeight="14.4" x14ac:dyDescent="0.3"/>
  <cols>
    <col min="3" max="3" width="125.88671875" hidden="1" customWidth="1"/>
    <col min="4" max="4" width="9.88671875" hidden="1" customWidth="1"/>
    <col min="5" max="5" width="138.6640625" customWidth="1"/>
    <col min="6" max="6" width="5.88671875" bestFit="1" customWidth="1"/>
    <col min="7" max="7" width="75.77734375" customWidth="1"/>
    <col min="8" max="8" width="9.88671875" bestFit="1" customWidth="1"/>
    <col min="12" max="12" width="21.5546875" customWidth="1"/>
    <col min="14" max="14" width="36.109375" bestFit="1" customWidth="1"/>
    <col min="15" max="15" width="19.33203125" bestFit="1" customWidth="1"/>
  </cols>
  <sheetData>
    <row r="1" spans="2:15" x14ac:dyDescent="0.3">
      <c r="G1" s="5" t="s">
        <v>7871</v>
      </c>
      <c r="H1" s="5" t="s">
        <v>7872</v>
      </c>
      <c r="I1" s="5"/>
      <c r="J1" s="5" t="s">
        <v>7871</v>
      </c>
      <c r="K1" s="5" t="s">
        <v>7872</v>
      </c>
      <c r="L1" s="5" t="s">
        <v>7871</v>
      </c>
      <c r="M1" s="5" t="s">
        <v>7872</v>
      </c>
      <c r="N1" s="5" t="s">
        <v>7873</v>
      </c>
    </row>
    <row r="2" spans="2:15" x14ac:dyDescent="0.3">
      <c r="B2" t="s">
        <v>5226</v>
      </c>
      <c r="C2" t="s">
        <v>6733</v>
      </c>
      <c r="D2" t="str">
        <f>MID(C2,FIND("\(",C2,1)+1,FIND(")_",C2,1)+1-FIND("\(",C2,1))</f>
        <v>(101)_</v>
      </c>
      <c r="E2" t="s">
        <v>6734</v>
      </c>
      <c r="G2">
        <f>FIND("ВЕТВИ\",E2,1)+6</f>
        <v>112</v>
      </c>
      <c r="H2" t="e">
        <f>FIND("УЗЛЫ\",E2,1)+6</f>
        <v>#VALUE!</v>
      </c>
      <c r="I2">
        <f>FIND(".ElmL",E2,1)</f>
        <v>121</v>
      </c>
      <c r="J2">
        <f>FIND("ВЕТВИ\",E2,1)+6</f>
        <v>112</v>
      </c>
      <c r="K2" t="e">
        <f>FIND("УЗЛЫ\",E2,1)+6</f>
        <v>#VALUE!</v>
      </c>
      <c r="L2" t="str">
        <f>MID(E2,G2,I2-J2)</f>
        <v>104-101-2</v>
      </c>
      <c r="M2" t="e">
        <f>MID(E2,H2,I2-K2)</f>
        <v>#VALUE!</v>
      </c>
      <c r="N2" t="str">
        <f>IF(F2="УЗЛЫ",M2,L2)</f>
        <v>104-101-2</v>
      </c>
      <c r="O2" t="str">
        <f>_xlfn.CONCAT(B2,"_",N2)</f>
        <v>(101)_(1)_104-101-2</v>
      </c>
    </row>
    <row r="3" spans="2:15" x14ac:dyDescent="0.3">
      <c r="B3" t="s">
        <v>5541</v>
      </c>
      <c r="C3" t="s">
        <v>6733</v>
      </c>
      <c r="D3" t="str">
        <f t="shared" ref="D3:D66" si="0">MID(C3,FIND("\(",C3,1)+1,FIND(")_",C3,1)+1-FIND("\(",C3,1))</f>
        <v>(101)_</v>
      </c>
      <c r="E3" t="s">
        <v>6735</v>
      </c>
      <c r="G3">
        <f t="shared" ref="G3:G66" si="1">FIND("ВЕТВИ\",E3,1)+6</f>
        <v>112</v>
      </c>
      <c r="H3" t="e">
        <f t="shared" ref="H3:H66" si="2">FIND("УЗЛЫ\",E3,1)+6</f>
        <v>#VALUE!</v>
      </c>
      <c r="I3">
        <f t="shared" ref="I3:I66" si="3">FIND(".ElmL",E3,1)</f>
        <v>121</v>
      </c>
      <c r="J3">
        <f>FIND("ВЕТВИ\",E3,1)+6</f>
        <v>112</v>
      </c>
      <c r="K3" t="e">
        <f t="shared" ref="K3:K66" si="4">FIND("УЗЛЫ\",E3,1)+6</f>
        <v>#VALUE!</v>
      </c>
      <c r="L3" t="str">
        <f>MID(E3,G3,I3-J3)</f>
        <v>104-101-1</v>
      </c>
      <c r="M3" t="e">
        <f>MID(E3,H3,I3-K3)</f>
        <v>#VALUE!</v>
      </c>
      <c r="N3" t="str">
        <f>IF(F3="УЗЛЫ",M3,L3)</f>
        <v>104-101-1</v>
      </c>
      <c r="O3" t="str">
        <f t="shared" ref="O3:O66" si="5">_xlfn.CONCAT(B3,"_",N3)</f>
        <v>(101)_(2)_104-101-1</v>
      </c>
    </row>
    <row r="4" spans="2:15" x14ac:dyDescent="0.3">
      <c r="B4" t="s">
        <v>5542</v>
      </c>
      <c r="C4" t="s">
        <v>6733</v>
      </c>
      <c r="D4" t="str">
        <f t="shared" si="0"/>
        <v>(101)_</v>
      </c>
      <c r="E4" t="s">
        <v>6736</v>
      </c>
      <c r="G4">
        <f t="shared" si="1"/>
        <v>112</v>
      </c>
      <c r="H4" t="e">
        <f t="shared" si="2"/>
        <v>#VALUE!</v>
      </c>
      <c r="I4">
        <f t="shared" si="3"/>
        <v>121</v>
      </c>
      <c r="J4">
        <f>FIND("ВЕТВИ\",E4,1)+6</f>
        <v>112</v>
      </c>
      <c r="K4" t="e">
        <f t="shared" si="4"/>
        <v>#VALUE!</v>
      </c>
      <c r="L4" t="str">
        <f>MID(E4,G4,I4-J4)</f>
        <v>101-306-2</v>
      </c>
      <c r="M4" t="e">
        <f>MID(E4,H4,I4-K4)</f>
        <v>#VALUE!</v>
      </c>
      <c r="N4" t="str">
        <f>IF(F4="УЗЛЫ",M4,L4)</f>
        <v>101-306-2</v>
      </c>
      <c r="O4" t="str">
        <f t="shared" si="5"/>
        <v>(101)_(3)_101-306-2</v>
      </c>
    </row>
    <row r="5" spans="2:15" x14ac:dyDescent="0.3">
      <c r="B5" t="s">
        <v>5543</v>
      </c>
      <c r="C5" t="s">
        <v>6733</v>
      </c>
      <c r="D5" t="str">
        <f t="shared" si="0"/>
        <v>(101)_</v>
      </c>
      <c r="E5" t="s">
        <v>6737</v>
      </c>
      <c r="G5">
        <f t="shared" si="1"/>
        <v>112</v>
      </c>
      <c r="H5" t="e">
        <f t="shared" si="2"/>
        <v>#VALUE!</v>
      </c>
      <c r="I5">
        <f t="shared" si="3"/>
        <v>121</v>
      </c>
      <c r="J5">
        <f>FIND("ВЕТВИ\",E5,1)+6</f>
        <v>112</v>
      </c>
      <c r="K5" t="e">
        <f t="shared" si="4"/>
        <v>#VALUE!</v>
      </c>
      <c r="L5" t="str">
        <f>MID(E5,G5,I5-J5)</f>
        <v>101-306-1</v>
      </c>
      <c r="M5" t="e">
        <f>MID(E5,H5,I5-K5)</f>
        <v>#VALUE!</v>
      </c>
      <c r="N5" t="str">
        <f>IF(F5="УЗЛЫ",M5,L5)</f>
        <v>101-306-1</v>
      </c>
      <c r="O5" t="str">
        <f t="shared" si="5"/>
        <v>(101)_(4)_101-306-1</v>
      </c>
    </row>
    <row r="6" spans="2:15" x14ac:dyDescent="0.3">
      <c r="B6" t="s">
        <v>5544</v>
      </c>
      <c r="C6" t="s">
        <v>6733</v>
      </c>
      <c r="D6" t="str">
        <f t="shared" si="0"/>
        <v>(101)_</v>
      </c>
      <c r="E6" t="s">
        <v>6738</v>
      </c>
      <c r="F6" t="s">
        <v>7796</v>
      </c>
      <c r="G6" t="e">
        <f t="shared" si="1"/>
        <v>#VALUE!</v>
      </c>
      <c r="H6">
        <f t="shared" si="2"/>
        <v>112</v>
      </c>
      <c r="I6">
        <f t="shared" si="3"/>
        <v>135</v>
      </c>
      <c r="J6" t="e">
        <f>FIND("ВЕТВИ\",E6,1)+6</f>
        <v>#VALUE!</v>
      </c>
      <c r="K6">
        <f t="shared" si="4"/>
        <v>112</v>
      </c>
      <c r="L6" t="e">
        <f>MID(E6,G6,I6-J6)</f>
        <v>#VALUE!</v>
      </c>
      <c r="M6" t="str">
        <f>MID(E6,H6,I6-K6)</f>
        <v>_(101)_ШОПТЫКОЛЬ(Т)-220</v>
      </c>
      <c r="N6" t="str">
        <f>IF(F6="УЗЛЫ",M6,L6)</f>
        <v>_(101)_ШОПТЫКОЛЬ(Т)-220</v>
      </c>
      <c r="O6" t="str">
        <f t="shared" si="5"/>
        <v>(101)_(5)__(101)_ШОПТЫКОЛЬ(Т)-220</v>
      </c>
    </row>
    <row r="7" spans="2:15" x14ac:dyDescent="0.3">
      <c r="B7" t="s">
        <v>5227</v>
      </c>
      <c r="C7" t="s">
        <v>6739</v>
      </c>
      <c r="D7" t="str">
        <f t="shared" si="0"/>
        <v>(102)_</v>
      </c>
      <c r="E7" t="s">
        <v>6740</v>
      </c>
      <c r="G7">
        <f t="shared" si="1"/>
        <v>112</v>
      </c>
      <c r="H7" t="e">
        <f t="shared" si="2"/>
        <v>#VALUE!</v>
      </c>
      <c r="I7">
        <f t="shared" si="3"/>
        <v>121</v>
      </c>
      <c r="J7">
        <f>FIND("ВЕТВИ\",E7,1)+6</f>
        <v>112</v>
      </c>
      <c r="K7" t="e">
        <f t="shared" si="4"/>
        <v>#VALUE!</v>
      </c>
      <c r="L7" t="str">
        <f>MID(E7,G7,I7-J7)</f>
        <v>102-103-1</v>
      </c>
      <c r="M7" t="e">
        <f>MID(E7,H7,I7-K7)</f>
        <v>#VALUE!</v>
      </c>
      <c r="N7" t="str">
        <f>IF(F7="УЗЛЫ",M7,L7)</f>
        <v>102-103-1</v>
      </c>
      <c r="O7" t="str">
        <f t="shared" si="5"/>
        <v>(102)_(1)_102-103-1</v>
      </c>
    </row>
    <row r="8" spans="2:15" x14ac:dyDescent="0.3">
      <c r="B8" t="s">
        <v>5545</v>
      </c>
      <c r="C8" t="s">
        <v>6739</v>
      </c>
      <c r="D8" t="str">
        <f t="shared" si="0"/>
        <v>(102)_</v>
      </c>
      <c r="E8" t="s">
        <v>6741</v>
      </c>
      <c r="G8">
        <f t="shared" si="1"/>
        <v>112</v>
      </c>
      <c r="H8" t="e">
        <f t="shared" si="2"/>
        <v>#VALUE!</v>
      </c>
      <c r="I8">
        <f t="shared" si="3"/>
        <v>121</v>
      </c>
      <c r="J8">
        <f>FIND("ВЕТВИ\",E8,1)+6</f>
        <v>112</v>
      </c>
      <c r="K8" t="e">
        <f t="shared" si="4"/>
        <v>#VALUE!</v>
      </c>
      <c r="L8" t="str">
        <f>MID(E8,G8,I8-J8)</f>
        <v>102-103-2</v>
      </c>
      <c r="M8" t="e">
        <f>MID(E8,H8,I8-K8)</f>
        <v>#VALUE!</v>
      </c>
      <c r="N8" t="str">
        <f>IF(F8="УЗЛЫ",M8,L8)</f>
        <v>102-103-2</v>
      </c>
      <c r="O8" t="str">
        <f t="shared" si="5"/>
        <v>(102)_(2)_102-103-2</v>
      </c>
    </row>
    <row r="9" spans="2:15" x14ac:dyDescent="0.3">
      <c r="B9" t="s">
        <v>5546</v>
      </c>
      <c r="C9" t="s">
        <v>6739</v>
      </c>
      <c r="D9" t="str">
        <f t="shared" si="0"/>
        <v>(102)_</v>
      </c>
      <c r="E9" t="s">
        <v>6742</v>
      </c>
      <c r="G9">
        <f t="shared" si="1"/>
        <v>112</v>
      </c>
      <c r="H9" t="e">
        <f t="shared" si="2"/>
        <v>#VALUE!</v>
      </c>
      <c r="I9">
        <f t="shared" si="3"/>
        <v>121</v>
      </c>
      <c r="J9">
        <f>FIND("ВЕТВИ\",E9,1)+6</f>
        <v>112</v>
      </c>
      <c r="K9" t="e">
        <f t="shared" si="4"/>
        <v>#VALUE!</v>
      </c>
      <c r="L9" t="str">
        <f>MID(E9,G9,I9-J9)</f>
        <v>130-102-2</v>
      </c>
      <c r="M9" t="e">
        <f>MID(E9,H9,I9-K9)</f>
        <v>#VALUE!</v>
      </c>
      <c r="N9" t="str">
        <f>IF(F9="УЗЛЫ",M9,L9)</f>
        <v>130-102-2</v>
      </c>
      <c r="O9" t="str">
        <f t="shared" si="5"/>
        <v>(102)_(3)_130-102-2</v>
      </c>
    </row>
    <row r="10" spans="2:15" x14ac:dyDescent="0.3">
      <c r="B10" t="s">
        <v>5547</v>
      </c>
      <c r="C10" t="s">
        <v>6739</v>
      </c>
      <c r="D10" t="str">
        <f t="shared" si="0"/>
        <v>(102)_</v>
      </c>
      <c r="E10" t="s">
        <v>6743</v>
      </c>
      <c r="G10">
        <f t="shared" si="1"/>
        <v>112</v>
      </c>
      <c r="H10" t="e">
        <f t="shared" si="2"/>
        <v>#VALUE!</v>
      </c>
      <c r="I10">
        <f t="shared" si="3"/>
        <v>121</v>
      </c>
      <c r="J10">
        <f>FIND("ВЕТВИ\",E10,1)+6</f>
        <v>112</v>
      </c>
      <c r="K10" t="e">
        <f t="shared" si="4"/>
        <v>#VALUE!</v>
      </c>
      <c r="L10" t="str">
        <f>MID(E10,G10,I10-J10)</f>
        <v>130-102-1</v>
      </c>
      <c r="M10" t="e">
        <f>MID(E10,H10,I10-K10)</f>
        <v>#VALUE!</v>
      </c>
      <c r="N10" t="str">
        <f>IF(F10="УЗЛЫ",M10,L10)</f>
        <v>130-102-1</v>
      </c>
      <c r="O10" t="str">
        <f t="shared" si="5"/>
        <v>(102)_(4)_130-102-1</v>
      </c>
    </row>
    <row r="11" spans="2:15" x14ac:dyDescent="0.3">
      <c r="B11" t="s">
        <v>5548</v>
      </c>
      <c r="C11" t="s">
        <v>6739</v>
      </c>
      <c r="D11" t="str">
        <f t="shared" si="0"/>
        <v>(102)_</v>
      </c>
      <c r="E11" t="s">
        <v>6744</v>
      </c>
      <c r="F11" t="s">
        <v>7796</v>
      </c>
      <c r="G11" t="e">
        <f t="shared" si="1"/>
        <v>#VALUE!</v>
      </c>
      <c r="H11">
        <f t="shared" si="2"/>
        <v>112</v>
      </c>
      <c r="I11">
        <f t="shared" si="3"/>
        <v>128</v>
      </c>
      <c r="J11" t="e">
        <f>FIND("ВЕТВИ\",E11,1)+6</f>
        <v>#VALUE!</v>
      </c>
      <c r="K11">
        <f t="shared" si="4"/>
        <v>112</v>
      </c>
      <c r="L11" t="e">
        <f>MID(E11,G11,I11-J11)</f>
        <v>#VALUE!</v>
      </c>
      <c r="M11" t="str">
        <f>MID(E11,H11,I11-K11)</f>
        <v>_(102)_БАТЫС-220</v>
      </c>
      <c r="N11" t="str">
        <f>IF(F11="УЗЛЫ",M11,L11)</f>
        <v>_(102)_БАТЫС-220</v>
      </c>
      <c r="O11" t="str">
        <f t="shared" si="5"/>
        <v>(102)_(5)__(102)_БАТЫС-220</v>
      </c>
    </row>
    <row r="12" spans="2:15" x14ac:dyDescent="0.3">
      <c r="B12" t="s">
        <v>5228</v>
      </c>
      <c r="C12" t="s">
        <v>6745</v>
      </c>
      <c r="D12" t="str">
        <f t="shared" si="0"/>
        <v>(103)_</v>
      </c>
      <c r="E12" t="s">
        <v>6740</v>
      </c>
      <c r="G12">
        <f t="shared" si="1"/>
        <v>112</v>
      </c>
      <c r="H12" t="e">
        <f t="shared" si="2"/>
        <v>#VALUE!</v>
      </c>
      <c r="I12">
        <f t="shared" si="3"/>
        <v>121</v>
      </c>
      <c r="J12">
        <f>FIND("ВЕТВИ\",E12,1)+6</f>
        <v>112</v>
      </c>
      <c r="K12" t="e">
        <f t="shared" si="4"/>
        <v>#VALUE!</v>
      </c>
      <c r="L12" t="str">
        <f>MID(E12,G12,I12-J12)</f>
        <v>102-103-1</v>
      </c>
      <c r="M12" t="e">
        <f>MID(E12,H12,I12-K12)</f>
        <v>#VALUE!</v>
      </c>
      <c r="N12" t="str">
        <f>IF(F12="УЗЛЫ",M12,L12)</f>
        <v>102-103-1</v>
      </c>
      <c r="O12" t="str">
        <f t="shared" si="5"/>
        <v>(103)_(1)_102-103-1</v>
      </c>
    </row>
    <row r="13" spans="2:15" x14ac:dyDescent="0.3">
      <c r="B13" t="s">
        <v>5549</v>
      </c>
      <c r="C13" t="s">
        <v>6745</v>
      </c>
      <c r="D13" t="str">
        <f t="shared" si="0"/>
        <v>(103)_</v>
      </c>
      <c r="E13" t="s">
        <v>6741</v>
      </c>
      <c r="G13">
        <f t="shared" si="1"/>
        <v>112</v>
      </c>
      <c r="H13" t="e">
        <f t="shared" si="2"/>
        <v>#VALUE!</v>
      </c>
      <c r="I13">
        <f t="shared" si="3"/>
        <v>121</v>
      </c>
      <c r="J13">
        <f>FIND("ВЕТВИ\",E13,1)+6</f>
        <v>112</v>
      </c>
      <c r="K13" t="e">
        <f t="shared" si="4"/>
        <v>#VALUE!</v>
      </c>
      <c r="L13" t="str">
        <f>MID(E13,G13,I13-J13)</f>
        <v>102-103-2</v>
      </c>
      <c r="M13" t="e">
        <f>MID(E13,H13,I13-K13)</f>
        <v>#VALUE!</v>
      </c>
      <c r="N13" t="str">
        <f>IF(F13="УЗЛЫ",M13,L13)</f>
        <v>102-103-2</v>
      </c>
      <c r="O13" t="str">
        <f t="shared" si="5"/>
        <v>(103)_(2)_102-103-2</v>
      </c>
    </row>
    <row r="14" spans="2:15" x14ac:dyDescent="0.3">
      <c r="B14" t="s">
        <v>5550</v>
      </c>
      <c r="C14" t="s">
        <v>6745</v>
      </c>
      <c r="D14" t="str">
        <f t="shared" si="0"/>
        <v>(103)_</v>
      </c>
      <c r="E14" t="s">
        <v>6746</v>
      </c>
      <c r="G14">
        <f t="shared" si="1"/>
        <v>112</v>
      </c>
      <c r="H14" t="e">
        <f t="shared" si="2"/>
        <v>#VALUE!</v>
      </c>
      <c r="I14">
        <f t="shared" si="3"/>
        <v>121</v>
      </c>
      <c r="J14">
        <f>FIND("ВЕТВИ\",E14,1)+6</f>
        <v>112</v>
      </c>
      <c r="K14" t="e">
        <f t="shared" si="4"/>
        <v>#VALUE!</v>
      </c>
      <c r="L14" t="str">
        <f>MID(E14,G14,I14-J14)</f>
        <v>103-104-1</v>
      </c>
      <c r="M14" t="e">
        <f>MID(E14,H14,I14-K14)</f>
        <v>#VALUE!</v>
      </c>
      <c r="N14" t="str">
        <f>IF(F14="УЗЛЫ",M14,L14)</f>
        <v>103-104-1</v>
      </c>
      <c r="O14" t="str">
        <f t="shared" si="5"/>
        <v>(103)_(3)_103-104-1</v>
      </c>
    </row>
    <row r="15" spans="2:15" x14ac:dyDescent="0.3">
      <c r="B15" t="s">
        <v>5551</v>
      </c>
      <c r="C15" t="s">
        <v>6745</v>
      </c>
      <c r="D15" t="str">
        <f t="shared" si="0"/>
        <v>(103)_</v>
      </c>
      <c r="E15" t="s">
        <v>6747</v>
      </c>
      <c r="G15">
        <f t="shared" si="1"/>
        <v>112</v>
      </c>
      <c r="H15" t="e">
        <f t="shared" si="2"/>
        <v>#VALUE!</v>
      </c>
      <c r="I15">
        <f t="shared" si="3"/>
        <v>121</v>
      </c>
      <c r="J15">
        <f>FIND("ВЕТВИ\",E15,1)+6</f>
        <v>112</v>
      </c>
      <c r="K15" t="e">
        <f t="shared" si="4"/>
        <v>#VALUE!</v>
      </c>
      <c r="L15" t="str">
        <f>MID(E15,G15,I15-J15)</f>
        <v>103-104-2</v>
      </c>
      <c r="M15" t="e">
        <f>MID(E15,H15,I15-K15)</f>
        <v>#VALUE!</v>
      </c>
      <c r="N15" t="str">
        <f>IF(F15="УЗЛЫ",M15,L15)</f>
        <v>103-104-2</v>
      </c>
      <c r="O15" t="str">
        <f t="shared" si="5"/>
        <v>(103)_(4)_103-104-2</v>
      </c>
    </row>
    <row r="16" spans="2:15" x14ac:dyDescent="0.3">
      <c r="B16" t="s">
        <v>5552</v>
      </c>
      <c r="C16" t="s">
        <v>6745</v>
      </c>
      <c r="D16" t="str">
        <f t="shared" si="0"/>
        <v>(103)_</v>
      </c>
      <c r="E16" t="s">
        <v>6748</v>
      </c>
      <c r="F16" t="s">
        <v>7796</v>
      </c>
      <c r="G16" t="e">
        <f t="shared" si="1"/>
        <v>#VALUE!</v>
      </c>
      <c r="H16">
        <f t="shared" si="2"/>
        <v>112</v>
      </c>
      <c r="I16">
        <f t="shared" si="3"/>
        <v>129</v>
      </c>
      <c r="J16" t="e">
        <f>FIND("ВЕТВИ\",E16,1)+6</f>
        <v>#VALUE!</v>
      </c>
      <c r="K16">
        <f t="shared" si="4"/>
        <v>112</v>
      </c>
      <c r="L16" t="e">
        <f>MID(E16,G16,I16-J16)</f>
        <v>#VALUE!</v>
      </c>
      <c r="M16" t="str">
        <f>MID(E16,H16,I16-K16)</f>
        <v>_(103)_ДОСТЫК-220</v>
      </c>
      <c r="N16" t="str">
        <f>IF(F16="УЗЛЫ",M16,L16)</f>
        <v>_(103)_ДОСТЫК-220</v>
      </c>
      <c r="O16" t="str">
        <f t="shared" si="5"/>
        <v>(103)_(5)__(103)_ДОСТЫК-220</v>
      </c>
    </row>
    <row r="17" spans="2:15" x14ac:dyDescent="0.3">
      <c r="B17" t="s">
        <v>5229</v>
      </c>
      <c r="C17" t="s">
        <v>6749</v>
      </c>
      <c r="D17" t="str">
        <f t="shared" si="0"/>
        <v>(104)_</v>
      </c>
      <c r="E17" t="s">
        <v>6746</v>
      </c>
      <c r="G17">
        <f t="shared" si="1"/>
        <v>112</v>
      </c>
      <c r="H17" t="e">
        <f t="shared" si="2"/>
        <v>#VALUE!</v>
      </c>
      <c r="I17">
        <f t="shared" si="3"/>
        <v>121</v>
      </c>
      <c r="J17">
        <f>FIND("ВЕТВИ\",E17,1)+6</f>
        <v>112</v>
      </c>
      <c r="K17" t="e">
        <f t="shared" si="4"/>
        <v>#VALUE!</v>
      </c>
      <c r="L17" t="str">
        <f>MID(E17,G17,I17-J17)</f>
        <v>103-104-1</v>
      </c>
      <c r="M17" t="e">
        <f>MID(E17,H17,I17-K17)</f>
        <v>#VALUE!</v>
      </c>
      <c r="N17" t="str">
        <f>IF(F17="УЗЛЫ",M17,L17)</f>
        <v>103-104-1</v>
      </c>
      <c r="O17" t="str">
        <f t="shared" si="5"/>
        <v>(104)_(1)_103-104-1</v>
      </c>
    </row>
    <row r="18" spans="2:15" x14ac:dyDescent="0.3">
      <c r="B18" t="s">
        <v>5553</v>
      </c>
      <c r="C18" t="s">
        <v>6749</v>
      </c>
      <c r="D18" t="str">
        <f t="shared" si="0"/>
        <v>(104)_</v>
      </c>
      <c r="E18" t="s">
        <v>6747</v>
      </c>
      <c r="G18">
        <f t="shared" si="1"/>
        <v>112</v>
      </c>
      <c r="H18" t="e">
        <f t="shared" si="2"/>
        <v>#VALUE!</v>
      </c>
      <c r="I18">
        <f t="shared" si="3"/>
        <v>121</v>
      </c>
      <c r="J18">
        <f>FIND("ВЕТВИ\",E18,1)+6</f>
        <v>112</v>
      </c>
      <c r="K18" t="e">
        <f t="shared" si="4"/>
        <v>#VALUE!</v>
      </c>
      <c r="L18" t="str">
        <f>MID(E18,G18,I18-J18)</f>
        <v>103-104-2</v>
      </c>
      <c r="M18" t="e">
        <f>MID(E18,H18,I18-K18)</f>
        <v>#VALUE!</v>
      </c>
      <c r="N18" t="str">
        <f>IF(F18="УЗЛЫ",M18,L18)</f>
        <v>103-104-2</v>
      </c>
      <c r="O18" t="str">
        <f t="shared" si="5"/>
        <v>(104)_(2)_103-104-2</v>
      </c>
    </row>
    <row r="19" spans="2:15" x14ac:dyDescent="0.3">
      <c r="B19" t="s">
        <v>5554</v>
      </c>
      <c r="C19" t="s">
        <v>6749</v>
      </c>
      <c r="D19" t="str">
        <f t="shared" si="0"/>
        <v>(104)_</v>
      </c>
      <c r="E19" t="s">
        <v>6750</v>
      </c>
      <c r="G19">
        <f t="shared" si="1"/>
        <v>112</v>
      </c>
      <c r="H19" t="e">
        <f t="shared" si="2"/>
        <v>#VALUE!</v>
      </c>
      <c r="I19">
        <f t="shared" si="3"/>
        <v>121</v>
      </c>
      <c r="J19">
        <f>FIND("ВЕТВИ\",E19,1)+6</f>
        <v>112</v>
      </c>
      <c r="K19" t="e">
        <f t="shared" si="4"/>
        <v>#VALUE!</v>
      </c>
      <c r="L19" t="str">
        <f>MID(E19,G19,I19-J19)</f>
        <v>108-104-2</v>
      </c>
      <c r="M19" t="e">
        <f>MID(E19,H19,I19-K19)</f>
        <v>#VALUE!</v>
      </c>
      <c r="N19" t="str">
        <f>IF(F19="УЗЛЫ",M19,L19)</f>
        <v>108-104-2</v>
      </c>
      <c r="O19" t="str">
        <f t="shared" si="5"/>
        <v>(104)_(3)_108-104-2</v>
      </c>
    </row>
    <row r="20" spans="2:15" x14ac:dyDescent="0.3">
      <c r="B20" t="s">
        <v>5555</v>
      </c>
      <c r="C20" t="s">
        <v>6749</v>
      </c>
      <c r="D20" t="str">
        <f t="shared" si="0"/>
        <v>(104)_</v>
      </c>
      <c r="E20" t="s">
        <v>6751</v>
      </c>
      <c r="G20">
        <f t="shared" si="1"/>
        <v>112</v>
      </c>
      <c r="H20" t="e">
        <f t="shared" si="2"/>
        <v>#VALUE!</v>
      </c>
      <c r="I20">
        <f t="shared" si="3"/>
        <v>121</v>
      </c>
      <c r="J20">
        <f>FIND("ВЕТВИ\",E20,1)+6</f>
        <v>112</v>
      </c>
      <c r="K20" t="e">
        <f t="shared" si="4"/>
        <v>#VALUE!</v>
      </c>
      <c r="L20" t="str">
        <f>MID(E20,G20,I20-J20)</f>
        <v>108-104-1</v>
      </c>
      <c r="M20" t="e">
        <f>MID(E20,H20,I20-K20)</f>
        <v>#VALUE!</v>
      </c>
      <c r="N20" t="str">
        <f>IF(F20="УЗЛЫ",M20,L20)</f>
        <v>108-104-1</v>
      </c>
      <c r="O20" t="str">
        <f t="shared" si="5"/>
        <v>(104)_(4)_108-104-1</v>
      </c>
    </row>
    <row r="21" spans="2:15" x14ac:dyDescent="0.3">
      <c r="B21" t="s">
        <v>5556</v>
      </c>
      <c r="C21" t="s">
        <v>6749</v>
      </c>
      <c r="D21" t="str">
        <f t="shared" si="0"/>
        <v>(104)_</v>
      </c>
      <c r="E21" t="s">
        <v>6734</v>
      </c>
      <c r="G21">
        <f t="shared" si="1"/>
        <v>112</v>
      </c>
      <c r="H21" t="e">
        <f t="shared" si="2"/>
        <v>#VALUE!</v>
      </c>
      <c r="I21">
        <f t="shared" si="3"/>
        <v>121</v>
      </c>
      <c r="J21">
        <f>FIND("ВЕТВИ\",E21,1)+6</f>
        <v>112</v>
      </c>
      <c r="K21" t="e">
        <f t="shared" si="4"/>
        <v>#VALUE!</v>
      </c>
      <c r="L21" t="str">
        <f>MID(E21,G21,I21-J21)</f>
        <v>104-101-2</v>
      </c>
      <c r="M21" t="e">
        <f>MID(E21,H21,I21-K21)</f>
        <v>#VALUE!</v>
      </c>
      <c r="N21" t="str">
        <f>IF(F21="УЗЛЫ",M21,L21)</f>
        <v>104-101-2</v>
      </c>
      <c r="O21" t="str">
        <f t="shared" si="5"/>
        <v>(104)_(5)_104-101-2</v>
      </c>
    </row>
    <row r="22" spans="2:15" x14ac:dyDescent="0.3">
      <c r="B22" t="s">
        <v>5557</v>
      </c>
      <c r="C22" t="s">
        <v>6749</v>
      </c>
      <c r="D22" t="str">
        <f t="shared" si="0"/>
        <v>(104)_</v>
      </c>
      <c r="E22" t="s">
        <v>6735</v>
      </c>
      <c r="G22">
        <f t="shared" si="1"/>
        <v>112</v>
      </c>
      <c r="H22" t="e">
        <f t="shared" si="2"/>
        <v>#VALUE!</v>
      </c>
      <c r="I22">
        <f t="shared" si="3"/>
        <v>121</v>
      </c>
      <c r="J22">
        <f>FIND("ВЕТВИ\",E22,1)+6</f>
        <v>112</v>
      </c>
      <c r="K22" t="e">
        <f t="shared" si="4"/>
        <v>#VALUE!</v>
      </c>
      <c r="L22" t="str">
        <f>MID(E22,G22,I22-J22)</f>
        <v>104-101-1</v>
      </c>
      <c r="M22" t="e">
        <f>MID(E22,H22,I22-K22)</f>
        <v>#VALUE!</v>
      </c>
      <c r="N22" t="str">
        <f>IF(F22="УЗЛЫ",M22,L22)</f>
        <v>104-101-1</v>
      </c>
      <c r="O22" t="str">
        <f t="shared" si="5"/>
        <v>(104)_(6)_104-101-1</v>
      </c>
    </row>
    <row r="23" spans="2:15" x14ac:dyDescent="0.3">
      <c r="B23" t="s">
        <v>5558</v>
      </c>
      <c r="C23" t="s">
        <v>6749</v>
      </c>
      <c r="D23" t="str">
        <f t="shared" si="0"/>
        <v>(104)_</v>
      </c>
      <c r="E23" t="s">
        <v>6752</v>
      </c>
      <c r="F23" t="s">
        <v>7796</v>
      </c>
      <c r="G23" t="e">
        <f t="shared" si="1"/>
        <v>#VALUE!</v>
      </c>
      <c r="H23">
        <f t="shared" si="2"/>
        <v>112</v>
      </c>
      <c r="I23">
        <f t="shared" si="3"/>
        <v>128</v>
      </c>
      <c r="J23" t="e">
        <f>FIND("ВЕТВИ\",E23,1)+6</f>
        <v>#VALUE!</v>
      </c>
      <c r="K23">
        <f t="shared" si="4"/>
        <v>112</v>
      </c>
      <c r="L23" t="e">
        <f>MID(E23,G23,I23-J23)</f>
        <v>#VALUE!</v>
      </c>
      <c r="M23" t="str">
        <f>MID(E23,H23,I23-K23)</f>
        <v>_(104)_ШЫГЫС-220</v>
      </c>
      <c r="N23" t="str">
        <f>IF(F23="УЗЛЫ",M23,L23)</f>
        <v>_(104)_ШЫГЫС-220</v>
      </c>
      <c r="O23" t="str">
        <f t="shared" si="5"/>
        <v>(104)_(7)__(104)_ШЫГЫС-220</v>
      </c>
    </row>
    <row r="24" spans="2:15" x14ac:dyDescent="0.3">
      <c r="B24" t="s">
        <v>5230</v>
      </c>
      <c r="C24" t="s">
        <v>6753</v>
      </c>
      <c r="D24" t="str">
        <f t="shared" si="0"/>
        <v>(108)_</v>
      </c>
      <c r="E24" t="s">
        <v>6754</v>
      </c>
      <c r="G24">
        <f t="shared" si="1"/>
        <v>112</v>
      </c>
      <c r="H24" t="e">
        <f t="shared" si="2"/>
        <v>#VALUE!</v>
      </c>
      <c r="I24">
        <f t="shared" si="3"/>
        <v>121</v>
      </c>
      <c r="J24">
        <f>FIND("ВЕТВИ\",E24,1)+6</f>
        <v>112</v>
      </c>
      <c r="K24" t="e">
        <f t="shared" si="4"/>
        <v>#VALUE!</v>
      </c>
      <c r="L24" t="str">
        <f>MID(E24,G24,I24-J24)</f>
        <v>130-108-2</v>
      </c>
      <c r="M24" t="e">
        <f>MID(E24,H24,I24-K24)</f>
        <v>#VALUE!</v>
      </c>
      <c r="N24" t="str">
        <f>IF(F24="УЗЛЫ",M24,L24)</f>
        <v>130-108-2</v>
      </c>
      <c r="O24" t="str">
        <f t="shared" si="5"/>
        <v>(108)_(1)_130-108-2</v>
      </c>
    </row>
    <row r="25" spans="2:15" x14ac:dyDescent="0.3">
      <c r="B25" t="s">
        <v>5559</v>
      </c>
      <c r="C25" t="s">
        <v>6753</v>
      </c>
      <c r="D25" t="str">
        <f t="shared" si="0"/>
        <v>(108)_</v>
      </c>
      <c r="E25" t="s">
        <v>6755</v>
      </c>
      <c r="G25">
        <f t="shared" si="1"/>
        <v>112</v>
      </c>
      <c r="H25" t="e">
        <f t="shared" si="2"/>
        <v>#VALUE!</v>
      </c>
      <c r="I25">
        <f t="shared" si="3"/>
        <v>121</v>
      </c>
      <c r="J25">
        <f>FIND("ВЕТВИ\",E25,1)+6</f>
        <v>112</v>
      </c>
      <c r="K25" t="e">
        <f t="shared" si="4"/>
        <v>#VALUE!</v>
      </c>
      <c r="L25" t="str">
        <f>MID(E25,G25,I25-J25)</f>
        <v>130-108-1</v>
      </c>
      <c r="M25" t="e">
        <f>MID(E25,H25,I25-K25)</f>
        <v>#VALUE!</v>
      </c>
      <c r="N25" t="str">
        <f>IF(F25="УЗЛЫ",M25,L25)</f>
        <v>130-108-1</v>
      </c>
      <c r="O25" t="str">
        <f t="shared" si="5"/>
        <v>(108)_(2)_130-108-1</v>
      </c>
    </row>
    <row r="26" spans="2:15" x14ac:dyDescent="0.3">
      <c r="B26" t="s">
        <v>5560</v>
      </c>
      <c r="C26" t="s">
        <v>6753</v>
      </c>
      <c r="D26" t="str">
        <f t="shared" si="0"/>
        <v>(108)_</v>
      </c>
      <c r="E26" t="s">
        <v>6750</v>
      </c>
      <c r="G26">
        <f t="shared" si="1"/>
        <v>112</v>
      </c>
      <c r="H26" t="e">
        <f t="shared" si="2"/>
        <v>#VALUE!</v>
      </c>
      <c r="I26">
        <f t="shared" si="3"/>
        <v>121</v>
      </c>
      <c r="J26">
        <f>FIND("ВЕТВИ\",E26,1)+6</f>
        <v>112</v>
      </c>
      <c r="K26" t="e">
        <f t="shared" si="4"/>
        <v>#VALUE!</v>
      </c>
      <c r="L26" t="str">
        <f>MID(E26,G26,I26-J26)</f>
        <v>108-104-2</v>
      </c>
      <c r="M26" t="e">
        <f>MID(E26,H26,I26-K26)</f>
        <v>#VALUE!</v>
      </c>
      <c r="N26" t="str">
        <f>IF(F26="УЗЛЫ",M26,L26)</f>
        <v>108-104-2</v>
      </c>
      <c r="O26" t="str">
        <f t="shared" si="5"/>
        <v>(108)_(3)_108-104-2</v>
      </c>
    </row>
    <row r="27" spans="2:15" x14ac:dyDescent="0.3">
      <c r="B27" t="s">
        <v>5561</v>
      </c>
      <c r="C27" t="s">
        <v>6753</v>
      </c>
      <c r="D27" t="str">
        <f t="shared" si="0"/>
        <v>(108)_</v>
      </c>
      <c r="E27" t="s">
        <v>6751</v>
      </c>
      <c r="G27">
        <f t="shared" si="1"/>
        <v>112</v>
      </c>
      <c r="H27" t="e">
        <f t="shared" si="2"/>
        <v>#VALUE!</v>
      </c>
      <c r="I27">
        <f t="shared" si="3"/>
        <v>121</v>
      </c>
      <c r="J27">
        <f>FIND("ВЕТВИ\",E27,1)+6</f>
        <v>112</v>
      </c>
      <c r="K27" t="e">
        <f t="shared" si="4"/>
        <v>#VALUE!</v>
      </c>
      <c r="L27" t="str">
        <f>MID(E27,G27,I27-J27)</f>
        <v>108-104-1</v>
      </c>
      <c r="M27" t="e">
        <f>MID(E27,H27,I27-K27)</f>
        <v>#VALUE!</v>
      </c>
      <c r="N27" t="str">
        <f>IF(F27="УЗЛЫ",M27,L27)</f>
        <v>108-104-1</v>
      </c>
      <c r="O27" t="str">
        <f t="shared" si="5"/>
        <v>(108)_(4)_108-104-1</v>
      </c>
    </row>
    <row r="28" spans="2:15" x14ac:dyDescent="0.3">
      <c r="B28" t="s">
        <v>5562</v>
      </c>
      <c r="C28" t="s">
        <v>6753</v>
      </c>
      <c r="D28" t="str">
        <f t="shared" si="0"/>
        <v>(108)_</v>
      </c>
      <c r="E28" t="s">
        <v>6756</v>
      </c>
      <c r="F28" t="s">
        <v>7796</v>
      </c>
      <c r="G28" t="e">
        <f t="shared" si="1"/>
        <v>#VALUE!</v>
      </c>
      <c r="H28">
        <f t="shared" si="2"/>
        <v>112</v>
      </c>
      <c r="I28">
        <f t="shared" si="3"/>
        <v>138</v>
      </c>
      <c r="J28" t="e">
        <f>FIND("ВЕТВИ\",E28,1)+6</f>
        <v>#VALUE!</v>
      </c>
      <c r="K28">
        <f t="shared" si="4"/>
        <v>112</v>
      </c>
      <c r="L28" t="e">
        <f>MID(E28,G28,I28-J28)</f>
        <v>#VALUE!</v>
      </c>
      <c r="M28" t="str">
        <f>MID(E28,H28,I28-K28)</f>
        <v>_(108)_АКМОЛИНСКАЯ_ТЭЦ-220</v>
      </c>
      <c r="N28" t="str">
        <f>IF(F28="УЗЛЫ",M28,L28)</f>
        <v>_(108)_АКМОЛИНСКАЯ_ТЭЦ-220</v>
      </c>
      <c r="O28" t="str">
        <f t="shared" si="5"/>
        <v>(108)_(5)__(108)_АКМОЛИНСКАЯ_ТЭЦ-220</v>
      </c>
    </row>
    <row r="29" spans="2:15" x14ac:dyDescent="0.3">
      <c r="B29" t="s">
        <v>5563</v>
      </c>
      <c r="C29" t="s">
        <v>6753</v>
      </c>
      <c r="D29" t="str">
        <f t="shared" si="0"/>
        <v>(108)_</v>
      </c>
      <c r="G29" t="e">
        <f t="shared" si="1"/>
        <v>#VALUE!</v>
      </c>
      <c r="H29" t="e">
        <f t="shared" si="2"/>
        <v>#VALUE!</v>
      </c>
      <c r="I29" t="e">
        <f t="shared" si="3"/>
        <v>#VALUE!</v>
      </c>
      <c r="J29" t="e">
        <f>FIND("ВЕТВИ\",E29,1)+6</f>
        <v>#VALUE!</v>
      </c>
      <c r="K29" t="e">
        <f t="shared" si="4"/>
        <v>#VALUE!</v>
      </c>
      <c r="L29" t="e">
        <f>MID(E29,G29,I29-J29)</f>
        <v>#VALUE!</v>
      </c>
      <c r="M29" t="e">
        <f>MID(E29,H29,I29-K29)</f>
        <v>#VALUE!</v>
      </c>
      <c r="N29" t="e">
        <f>IF(F29="УЗЛЫ",M29,L29)</f>
        <v>#VALUE!</v>
      </c>
      <c r="O29" t="e">
        <f t="shared" si="5"/>
        <v>#VALUE!</v>
      </c>
    </row>
    <row r="30" spans="2:15" x14ac:dyDescent="0.3">
      <c r="B30" t="s">
        <v>5564</v>
      </c>
      <c r="C30" t="s">
        <v>6753</v>
      </c>
      <c r="D30" t="str">
        <f t="shared" si="0"/>
        <v>(108)_</v>
      </c>
      <c r="E30" t="s">
        <v>6757</v>
      </c>
      <c r="F30" t="s">
        <v>7796</v>
      </c>
      <c r="G30" t="e">
        <f t="shared" si="1"/>
        <v>#VALUE!</v>
      </c>
      <c r="H30">
        <f t="shared" si="2"/>
        <v>112</v>
      </c>
      <c r="I30" t="e">
        <f t="shared" si="3"/>
        <v>#VALUE!</v>
      </c>
      <c r="J30" t="e">
        <f>FIND("ВЕТВИ\",E30,1)+6</f>
        <v>#VALUE!</v>
      </c>
      <c r="K30">
        <f t="shared" si="4"/>
        <v>112</v>
      </c>
      <c r="L30" t="e">
        <f>MID(E30,G30,I30-J30)</f>
        <v>#VALUE!</v>
      </c>
      <c r="M30" t="e">
        <f>MID(E30,H30,I30-K30)</f>
        <v>#VALUE!</v>
      </c>
      <c r="N30" t="e">
        <f>IF(F30="УЗЛЫ",M30,L30)</f>
        <v>#VALUE!</v>
      </c>
      <c r="O30" t="e">
        <f t="shared" si="5"/>
        <v>#VALUE!</v>
      </c>
    </row>
    <row r="31" spans="2:15" x14ac:dyDescent="0.3">
      <c r="B31" t="s">
        <v>5231</v>
      </c>
      <c r="C31" t="s">
        <v>6758</v>
      </c>
      <c r="D31" t="str">
        <f t="shared" si="0"/>
        <v>(123)_</v>
      </c>
      <c r="E31" t="s">
        <v>6759</v>
      </c>
      <c r="G31">
        <f t="shared" si="1"/>
        <v>112</v>
      </c>
      <c r="H31" t="e">
        <f t="shared" si="2"/>
        <v>#VALUE!</v>
      </c>
      <c r="I31">
        <f t="shared" si="3"/>
        <v>121</v>
      </c>
      <c r="J31">
        <f>FIND("ВЕТВИ\",E31,1)+6</f>
        <v>112</v>
      </c>
      <c r="K31" t="e">
        <f t="shared" si="4"/>
        <v>#VALUE!</v>
      </c>
      <c r="L31" t="str">
        <f>MID(E31,G31,I31-J31)</f>
        <v>123-130-1</v>
      </c>
      <c r="M31" t="e">
        <f>MID(E31,H31,I31-K31)</f>
        <v>#VALUE!</v>
      </c>
      <c r="N31" t="str">
        <f>IF(F31="УЗЛЫ",M31,L31)</f>
        <v>123-130-1</v>
      </c>
      <c r="O31" t="str">
        <f t="shared" si="5"/>
        <v>(123)_(1)_123-130-1</v>
      </c>
    </row>
    <row r="32" spans="2:15" x14ac:dyDescent="0.3">
      <c r="B32" t="s">
        <v>5565</v>
      </c>
      <c r="C32" t="s">
        <v>6758</v>
      </c>
      <c r="D32" t="str">
        <f t="shared" si="0"/>
        <v>(123)_</v>
      </c>
      <c r="E32" t="s">
        <v>6760</v>
      </c>
      <c r="G32">
        <f t="shared" si="1"/>
        <v>112</v>
      </c>
      <c r="H32" t="e">
        <f t="shared" si="2"/>
        <v>#VALUE!</v>
      </c>
      <c r="I32">
        <f t="shared" si="3"/>
        <v>121</v>
      </c>
      <c r="J32">
        <f>FIND("ВЕТВИ\",E32,1)+6</f>
        <v>112</v>
      </c>
      <c r="K32" t="e">
        <f t="shared" si="4"/>
        <v>#VALUE!</v>
      </c>
      <c r="L32" t="str">
        <f>MID(E32,G32,I32-J32)</f>
        <v>151-123-1</v>
      </c>
      <c r="M32" t="e">
        <f>MID(E32,H32,I32-K32)</f>
        <v>#VALUE!</v>
      </c>
      <c r="N32" t="str">
        <f>IF(F32="УЗЛЫ",M32,L32)</f>
        <v>151-123-1</v>
      </c>
      <c r="O32" t="str">
        <f t="shared" si="5"/>
        <v>(123)_(2)_151-123-1</v>
      </c>
    </row>
    <row r="33" spans="2:15" x14ac:dyDescent="0.3">
      <c r="B33" t="s">
        <v>5566</v>
      </c>
      <c r="C33" t="s">
        <v>6758</v>
      </c>
      <c r="D33" t="str">
        <f t="shared" si="0"/>
        <v>(123)_</v>
      </c>
      <c r="E33" t="s">
        <v>6761</v>
      </c>
      <c r="F33" t="s">
        <v>7796</v>
      </c>
      <c r="G33" t="e">
        <f t="shared" si="1"/>
        <v>#VALUE!</v>
      </c>
      <c r="H33">
        <f t="shared" si="2"/>
        <v>112</v>
      </c>
      <c r="I33">
        <f t="shared" si="3"/>
        <v>131</v>
      </c>
      <c r="J33" t="e">
        <f>FIND("ВЕТВИ\",E33,1)+6</f>
        <v>#VALUE!</v>
      </c>
      <c r="K33">
        <f t="shared" si="4"/>
        <v>112</v>
      </c>
      <c r="L33" t="e">
        <f>MID(E33,G33,I33-J33)</f>
        <v>#VALUE!</v>
      </c>
      <c r="M33" t="str">
        <f>MID(E33,H33,I33-K33)</f>
        <v>_(123)_ЖОЛЫМБЕТ-220</v>
      </c>
      <c r="N33" t="str">
        <f>IF(F33="УЗЛЫ",M33,L33)</f>
        <v>_(123)_ЖОЛЫМБЕТ-220</v>
      </c>
      <c r="O33" t="str">
        <f t="shared" si="5"/>
        <v>(123)_(3)__(123)_ЖОЛЫМБЕТ-220</v>
      </c>
    </row>
    <row r="34" spans="2:15" x14ac:dyDescent="0.3">
      <c r="B34" t="s">
        <v>5232</v>
      </c>
      <c r="C34" t="s">
        <v>6762</v>
      </c>
      <c r="D34" t="str">
        <f t="shared" si="0"/>
        <v>(124)_</v>
      </c>
      <c r="E34" t="s">
        <v>7797</v>
      </c>
      <c r="G34">
        <f t="shared" si="1"/>
        <v>112</v>
      </c>
      <c r="H34" t="e">
        <f t="shared" si="2"/>
        <v>#VALUE!</v>
      </c>
      <c r="I34">
        <f t="shared" si="3"/>
        <v>124</v>
      </c>
      <c r="J34">
        <f>FIND("ВЕТВИ\",E34,1)+6</f>
        <v>112</v>
      </c>
      <c r="K34" t="e">
        <f t="shared" si="4"/>
        <v>#VALUE!</v>
      </c>
      <c r="L34" t="str">
        <f>MID(E34,G34,I34-J34)</f>
        <v>ТР_130-124-1</v>
      </c>
      <c r="M34" t="e">
        <f>MID(E34,H34,I34-K34)</f>
        <v>#VALUE!</v>
      </c>
      <c r="N34" t="str">
        <f>IF(F34="УЗЛЫ",M34,L34)</f>
        <v>ТР_130-124-1</v>
      </c>
      <c r="O34" t="str">
        <f t="shared" si="5"/>
        <v>(124)_(1)_ТР_130-124-1</v>
      </c>
    </row>
    <row r="35" spans="2:15" x14ac:dyDescent="0.3">
      <c r="B35" t="s">
        <v>5567</v>
      </c>
      <c r="C35" t="s">
        <v>6762</v>
      </c>
      <c r="D35" t="str">
        <f t="shared" si="0"/>
        <v>(124)_</v>
      </c>
      <c r="E35" t="s">
        <v>7798</v>
      </c>
      <c r="G35">
        <f t="shared" si="1"/>
        <v>112</v>
      </c>
      <c r="H35" t="e">
        <f t="shared" si="2"/>
        <v>#VALUE!</v>
      </c>
      <c r="I35">
        <f t="shared" si="3"/>
        <v>124</v>
      </c>
      <c r="J35">
        <f>FIND("ВЕТВИ\",E35,1)+6</f>
        <v>112</v>
      </c>
      <c r="K35" t="e">
        <f t="shared" si="4"/>
        <v>#VALUE!</v>
      </c>
      <c r="L35" t="str">
        <f>MID(E35,G35,I35-J35)</f>
        <v>ТР_130-124-2</v>
      </c>
      <c r="M35" t="e">
        <f>MID(E35,H35,I35-K35)</f>
        <v>#VALUE!</v>
      </c>
      <c r="N35" t="str">
        <f>IF(F35="УЗЛЫ",M35,L35)</f>
        <v>ТР_130-124-2</v>
      </c>
      <c r="O35" t="str">
        <f t="shared" si="5"/>
        <v>(124)_(2)_ТР_130-124-2</v>
      </c>
    </row>
    <row r="36" spans="2:15" x14ac:dyDescent="0.3">
      <c r="B36" t="s">
        <v>5568</v>
      </c>
      <c r="C36" t="s">
        <v>6762</v>
      </c>
      <c r="D36" t="str">
        <f t="shared" si="0"/>
        <v>(124)_</v>
      </c>
      <c r="E36" t="s">
        <v>6763</v>
      </c>
      <c r="F36" t="s">
        <v>7796</v>
      </c>
      <c r="G36" t="e">
        <f t="shared" si="1"/>
        <v>#VALUE!</v>
      </c>
      <c r="H36">
        <f t="shared" si="2"/>
        <v>112</v>
      </c>
      <c r="I36">
        <f t="shared" si="3"/>
        <v>127</v>
      </c>
      <c r="J36" t="e">
        <f>FIND("ВЕТВИ\",E36,1)+6</f>
        <v>#VALUE!</v>
      </c>
      <c r="K36">
        <f t="shared" si="4"/>
        <v>112</v>
      </c>
      <c r="L36" t="e">
        <f>MID(E36,G36,I36-J36)</f>
        <v>#VALUE!</v>
      </c>
      <c r="M36" t="str">
        <f>MID(E36,H36,I36-K36)</f>
        <v>_(124)_ЦГПП-110</v>
      </c>
      <c r="N36" t="str">
        <f>IF(F36="УЗЛЫ",M36,L36)</f>
        <v>_(124)_ЦГПП-110</v>
      </c>
      <c r="O36" t="str">
        <f t="shared" si="5"/>
        <v>(124)_(3)__(124)_ЦГПП-110</v>
      </c>
    </row>
    <row r="37" spans="2:15" x14ac:dyDescent="0.3">
      <c r="B37" t="s">
        <v>5233</v>
      </c>
      <c r="C37" t="s">
        <v>6764</v>
      </c>
      <c r="D37" t="str">
        <f t="shared" si="0"/>
        <v>(125)_</v>
      </c>
      <c r="E37" t="s">
        <v>6765</v>
      </c>
      <c r="G37">
        <f t="shared" si="1"/>
        <v>112</v>
      </c>
      <c r="H37" t="e">
        <f t="shared" si="2"/>
        <v>#VALUE!</v>
      </c>
      <c r="I37">
        <f t="shared" si="3"/>
        <v>121</v>
      </c>
      <c r="J37">
        <f>FIND("ВЕТВИ\",E37,1)+6</f>
        <v>112</v>
      </c>
      <c r="K37" t="e">
        <f t="shared" si="4"/>
        <v>#VALUE!</v>
      </c>
      <c r="L37" t="str">
        <f>MID(E37,G37,I37-J37)</f>
        <v>125-179-1</v>
      </c>
      <c r="M37" t="e">
        <f>MID(E37,H37,I37-K37)</f>
        <v>#VALUE!</v>
      </c>
      <c r="N37" t="str">
        <f>IF(F37="УЗЛЫ",M37,L37)</f>
        <v>125-179-1</v>
      </c>
      <c r="O37" t="str">
        <f t="shared" si="5"/>
        <v>(125)_(1)_125-179-1</v>
      </c>
    </row>
    <row r="38" spans="2:15" x14ac:dyDescent="0.3">
      <c r="B38" t="s">
        <v>5569</v>
      </c>
      <c r="C38" t="s">
        <v>6764</v>
      </c>
      <c r="D38" t="str">
        <f t="shared" si="0"/>
        <v>(125)_</v>
      </c>
      <c r="E38" t="s">
        <v>6766</v>
      </c>
      <c r="F38" t="s">
        <v>7796</v>
      </c>
      <c r="G38" t="e">
        <f t="shared" si="1"/>
        <v>#VALUE!</v>
      </c>
      <c r="H38">
        <f t="shared" si="2"/>
        <v>112</v>
      </c>
      <c r="I38">
        <f t="shared" si="3"/>
        <v>134</v>
      </c>
      <c r="J38" t="e">
        <f>FIND("ВЕТВИ\",E38,1)+6</f>
        <v>#VALUE!</v>
      </c>
      <c r="K38">
        <f t="shared" si="4"/>
        <v>112</v>
      </c>
      <c r="L38" t="e">
        <f>MID(E38,G38,I38-J38)</f>
        <v>#VALUE!</v>
      </c>
      <c r="M38" t="str">
        <f>MID(E38,H38,I38-K38)</f>
        <v>_(125)_ШОРТАНДЫ(Т)-220</v>
      </c>
      <c r="N38" t="str">
        <f>IF(F38="УЗЛЫ",M38,L38)</f>
        <v>_(125)_ШОРТАНДЫ(Т)-220</v>
      </c>
      <c r="O38" t="str">
        <f t="shared" si="5"/>
        <v>(125)_(2)__(125)_ШОРТАНДЫ(Т)-220</v>
      </c>
    </row>
    <row r="39" spans="2:15" x14ac:dyDescent="0.3">
      <c r="B39" t="s">
        <v>5570</v>
      </c>
      <c r="C39" t="s">
        <v>6764</v>
      </c>
      <c r="D39" t="str">
        <f t="shared" si="0"/>
        <v>(125)_</v>
      </c>
      <c r="E39" t="s">
        <v>6767</v>
      </c>
      <c r="G39">
        <f t="shared" si="1"/>
        <v>112</v>
      </c>
      <c r="H39" t="e">
        <f t="shared" si="2"/>
        <v>#VALUE!</v>
      </c>
      <c r="I39">
        <f t="shared" si="3"/>
        <v>121</v>
      </c>
      <c r="J39">
        <f>FIND("ВЕТВИ\",E39,1)+6</f>
        <v>112</v>
      </c>
      <c r="K39" t="e">
        <f t="shared" si="4"/>
        <v>#VALUE!</v>
      </c>
      <c r="L39" t="str">
        <f>MID(E39,G39,I39-J39)</f>
        <v>125-178-1</v>
      </c>
      <c r="M39" t="e">
        <f>MID(E39,H39,I39-K39)</f>
        <v>#VALUE!</v>
      </c>
      <c r="N39" t="str">
        <f>IF(F39="УЗЛЫ",M39,L39)</f>
        <v>125-178-1</v>
      </c>
      <c r="O39" t="str">
        <f t="shared" si="5"/>
        <v>(125)_(3)_125-178-1</v>
      </c>
    </row>
    <row r="40" spans="2:15" x14ac:dyDescent="0.3">
      <c r="B40" t="s">
        <v>5571</v>
      </c>
      <c r="C40" t="s">
        <v>6764</v>
      </c>
      <c r="D40" t="str">
        <f t="shared" si="0"/>
        <v>(125)_</v>
      </c>
      <c r="G40" t="e">
        <f t="shared" si="1"/>
        <v>#VALUE!</v>
      </c>
      <c r="H40" t="e">
        <f t="shared" si="2"/>
        <v>#VALUE!</v>
      </c>
      <c r="I40" t="e">
        <f t="shared" si="3"/>
        <v>#VALUE!</v>
      </c>
      <c r="J40" t="e">
        <f>FIND("ВЕТВИ\",E40,1)+6</f>
        <v>#VALUE!</v>
      </c>
      <c r="K40" t="e">
        <f t="shared" si="4"/>
        <v>#VALUE!</v>
      </c>
      <c r="L40" t="e">
        <f>MID(E40,G40,I40-J40)</f>
        <v>#VALUE!</v>
      </c>
      <c r="M40" t="e">
        <f>MID(E40,H40,I40-K40)</f>
        <v>#VALUE!</v>
      </c>
      <c r="N40" t="e">
        <f>IF(F40="УЗЛЫ",M40,L40)</f>
        <v>#VALUE!</v>
      </c>
      <c r="O40" t="e">
        <f t="shared" si="5"/>
        <v>#VALUE!</v>
      </c>
    </row>
    <row r="41" spans="2:15" x14ac:dyDescent="0.3">
      <c r="B41" t="s">
        <v>5234</v>
      </c>
      <c r="C41" t="s">
        <v>6768</v>
      </c>
      <c r="D41" t="str">
        <f t="shared" si="0"/>
        <v>(126)_</v>
      </c>
      <c r="E41" t="s">
        <v>6769</v>
      </c>
      <c r="G41">
        <f t="shared" si="1"/>
        <v>112</v>
      </c>
      <c r="H41" t="e">
        <f t="shared" si="2"/>
        <v>#VALUE!</v>
      </c>
      <c r="I41">
        <f t="shared" si="3"/>
        <v>121</v>
      </c>
      <c r="J41">
        <f>FIND("ВЕТВИ\",E41,1)+6</f>
        <v>112</v>
      </c>
      <c r="K41" t="e">
        <f t="shared" si="4"/>
        <v>#VALUE!</v>
      </c>
      <c r="L41" t="str">
        <f>MID(E41,G41,I41-J41)</f>
        <v>126-176-1</v>
      </c>
      <c r="M41" t="e">
        <f>MID(E41,H41,I41-K41)</f>
        <v>#VALUE!</v>
      </c>
      <c r="N41" t="str">
        <f>IF(F41="УЗЛЫ",M41,L41)</f>
        <v>126-176-1</v>
      </c>
      <c r="O41" t="str">
        <f t="shared" si="5"/>
        <v>(126)_(1)_126-176-1</v>
      </c>
    </row>
    <row r="42" spans="2:15" x14ac:dyDescent="0.3">
      <c r="B42" t="s">
        <v>5572</v>
      </c>
      <c r="C42" t="s">
        <v>6768</v>
      </c>
      <c r="D42" t="str">
        <f t="shared" si="0"/>
        <v>(126)_</v>
      </c>
      <c r="E42" t="s">
        <v>6770</v>
      </c>
      <c r="G42">
        <f t="shared" si="1"/>
        <v>112</v>
      </c>
      <c r="H42" t="e">
        <f t="shared" si="2"/>
        <v>#VALUE!</v>
      </c>
      <c r="I42">
        <f t="shared" si="3"/>
        <v>121</v>
      </c>
      <c r="J42">
        <f>FIND("ВЕТВИ\",E42,1)+6</f>
        <v>112</v>
      </c>
      <c r="K42" t="e">
        <f t="shared" si="4"/>
        <v>#VALUE!</v>
      </c>
      <c r="L42" t="str">
        <f>MID(E42,G42,I42-J42)</f>
        <v>150-126-1</v>
      </c>
      <c r="M42" t="e">
        <f>MID(E42,H42,I42-K42)</f>
        <v>#VALUE!</v>
      </c>
      <c r="N42" t="str">
        <f>IF(F42="УЗЛЫ",M42,L42)</f>
        <v>150-126-1</v>
      </c>
      <c r="O42" t="str">
        <f t="shared" si="5"/>
        <v>(126)_(2)_150-126-1</v>
      </c>
    </row>
    <row r="43" spans="2:15" x14ac:dyDescent="0.3">
      <c r="B43" t="s">
        <v>5573</v>
      </c>
      <c r="C43" t="s">
        <v>6768</v>
      </c>
      <c r="D43" t="str">
        <f t="shared" si="0"/>
        <v>(126)_</v>
      </c>
      <c r="E43" t="s">
        <v>6771</v>
      </c>
      <c r="F43" t="s">
        <v>7796</v>
      </c>
      <c r="G43" t="e">
        <f t="shared" si="1"/>
        <v>#VALUE!</v>
      </c>
      <c r="H43">
        <f t="shared" si="2"/>
        <v>112</v>
      </c>
      <c r="I43">
        <f t="shared" si="3"/>
        <v>133</v>
      </c>
      <c r="J43" t="e">
        <f>FIND("ВЕТВИ\",E43,1)+6</f>
        <v>#VALUE!</v>
      </c>
      <c r="K43">
        <f t="shared" si="4"/>
        <v>112</v>
      </c>
      <c r="L43" t="e">
        <f>MID(E43,G43,I43-J43)</f>
        <v>#VALUE!</v>
      </c>
      <c r="M43" t="str">
        <f>MID(E43,H43,I43-K43)</f>
        <v>_(126)_БУРАБАЙ(Т)-220</v>
      </c>
      <c r="N43" t="str">
        <f>IF(F43="УЗЛЫ",M43,L43)</f>
        <v>_(126)_БУРАБАЙ(Т)-220</v>
      </c>
      <c r="O43" t="str">
        <f t="shared" si="5"/>
        <v>(126)_(3)__(126)_БУРАБАЙ(Т)-220</v>
      </c>
    </row>
    <row r="44" spans="2:15" x14ac:dyDescent="0.3">
      <c r="B44" t="s">
        <v>5235</v>
      </c>
      <c r="C44" t="s">
        <v>6772</v>
      </c>
      <c r="D44" t="str">
        <f t="shared" si="0"/>
        <v>(129)_</v>
      </c>
      <c r="E44" t="s">
        <v>6773</v>
      </c>
      <c r="G44">
        <f t="shared" si="1"/>
        <v>112</v>
      </c>
      <c r="H44" t="e">
        <f t="shared" si="2"/>
        <v>#VALUE!</v>
      </c>
      <c r="I44">
        <f t="shared" si="3"/>
        <v>121</v>
      </c>
      <c r="J44">
        <f>FIND("ВЕТВИ\",E44,1)+6</f>
        <v>112</v>
      </c>
      <c r="K44" t="e">
        <f t="shared" si="4"/>
        <v>#VALUE!</v>
      </c>
      <c r="L44" t="str">
        <f>MID(E44,G44,I44-J44)</f>
        <v>129-180-1</v>
      </c>
      <c r="M44" t="e">
        <f>MID(E44,H44,I44-K44)</f>
        <v>#VALUE!</v>
      </c>
      <c r="N44" t="str">
        <f>IF(F44="УЗЛЫ",M44,L44)</f>
        <v>129-180-1</v>
      </c>
      <c r="O44" t="str">
        <f t="shared" si="5"/>
        <v>(129)_(1)_129-180-1</v>
      </c>
    </row>
    <row r="45" spans="2:15" x14ac:dyDescent="0.3">
      <c r="B45" t="s">
        <v>5574</v>
      </c>
      <c r="C45" t="s">
        <v>6772</v>
      </c>
      <c r="D45" t="str">
        <f t="shared" si="0"/>
        <v>(129)_</v>
      </c>
      <c r="E45" t="s">
        <v>7799</v>
      </c>
      <c r="G45">
        <f t="shared" si="1"/>
        <v>112</v>
      </c>
      <c r="H45" t="e">
        <f t="shared" si="2"/>
        <v>#VALUE!</v>
      </c>
      <c r="I45">
        <f t="shared" si="3"/>
        <v>124</v>
      </c>
      <c r="J45">
        <f>FIND("ВЕТВИ\",E45,1)+6</f>
        <v>112</v>
      </c>
      <c r="K45" t="e">
        <f t="shared" si="4"/>
        <v>#VALUE!</v>
      </c>
      <c r="L45" t="str">
        <f>MID(E45,G45,I45-J45)</f>
        <v>ТР_129-130-1</v>
      </c>
      <c r="M45" t="e">
        <f>MID(E45,H45,I45-K45)</f>
        <v>#VALUE!</v>
      </c>
      <c r="N45" t="str">
        <f>IF(F45="УЗЛЫ",M45,L45)</f>
        <v>ТР_129-130-1</v>
      </c>
      <c r="O45" t="str">
        <f t="shared" si="5"/>
        <v>(129)_(2)_ТР_129-130-1</v>
      </c>
    </row>
    <row r="46" spans="2:15" x14ac:dyDescent="0.3">
      <c r="B46" t="s">
        <v>5575</v>
      </c>
      <c r="C46" t="s">
        <v>6772</v>
      </c>
      <c r="D46" t="str">
        <f t="shared" si="0"/>
        <v>(129)_</v>
      </c>
      <c r="E46" t="s">
        <v>7800</v>
      </c>
      <c r="G46">
        <f t="shared" si="1"/>
        <v>112</v>
      </c>
      <c r="H46" t="e">
        <f t="shared" si="2"/>
        <v>#VALUE!</v>
      </c>
      <c r="I46">
        <f t="shared" si="3"/>
        <v>124</v>
      </c>
      <c r="J46">
        <f>FIND("ВЕТВИ\",E46,1)+6</f>
        <v>112</v>
      </c>
      <c r="K46" t="e">
        <f t="shared" si="4"/>
        <v>#VALUE!</v>
      </c>
      <c r="L46" t="str">
        <f>MID(E46,G46,I46-J46)</f>
        <v>ТР_129-130-2</v>
      </c>
      <c r="M46" t="e">
        <f>MID(E46,H46,I46-K46)</f>
        <v>#VALUE!</v>
      </c>
      <c r="N46" t="str">
        <f>IF(F46="УЗЛЫ",M46,L46)</f>
        <v>ТР_129-130-2</v>
      </c>
      <c r="O46" t="str">
        <f t="shared" si="5"/>
        <v>(129)_(3)_ТР_129-130-2</v>
      </c>
    </row>
    <row r="47" spans="2:15" x14ac:dyDescent="0.3">
      <c r="B47" t="s">
        <v>5576</v>
      </c>
      <c r="C47" t="s">
        <v>6772</v>
      </c>
      <c r="D47" t="str">
        <f t="shared" si="0"/>
        <v>(129)_</v>
      </c>
      <c r="E47" t="s">
        <v>6774</v>
      </c>
      <c r="G47">
        <f t="shared" si="1"/>
        <v>112</v>
      </c>
      <c r="H47" t="e">
        <f t="shared" si="2"/>
        <v>#VALUE!</v>
      </c>
      <c r="I47">
        <f t="shared" si="3"/>
        <v>120</v>
      </c>
      <c r="J47">
        <f>FIND("ВЕТВИ\",E47,1)+6</f>
        <v>112</v>
      </c>
      <c r="K47" t="e">
        <f t="shared" si="4"/>
        <v>#VALUE!</v>
      </c>
      <c r="L47" t="str">
        <f>MID(E47,G47,I47-J47)</f>
        <v>25-129-1</v>
      </c>
      <c r="M47" t="e">
        <f>MID(E47,H47,I47-K47)</f>
        <v>#VALUE!</v>
      </c>
      <c r="N47" t="str">
        <f>IF(F47="УЗЛЫ",M47,L47)</f>
        <v>25-129-1</v>
      </c>
      <c r="O47" t="str">
        <f t="shared" si="5"/>
        <v>(129)_(4)_25-129-1</v>
      </c>
    </row>
    <row r="48" spans="2:15" x14ac:dyDescent="0.3">
      <c r="B48" t="s">
        <v>5577</v>
      </c>
      <c r="C48" t="s">
        <v>6772</v>
      </c>
      <c r="D48" t="str">
        <f t="shared" si="0"/>
        <v>(129)_</v>
      </c>
      <c r="E48" t="s">
        <v>6775</v>
      </c>
      <c r="F48" t="s">
        <v>7796</v>
      </c>
      <c r="G48" t="e">
        <f t="shared" si="1"/>
        <v>#VALUE!</v>
      </c>
      <c r="H48">
        <f t="shared" si="2"/>
        <v>112</v>
      </c>
      <c r="I48" t="e">
        <f t="shared" si="3"/>
        <v>#VALUE!</v>
      </c>
      <c r="J48" t="e">
        <f>FIND("ВЕТВИ\",E48,1)+6</f>
        <v>#VALUE!</v>
      </c>
      <c r="K48">
        <f t="shared" si="4"/>
        <v>112</v>
      </c>
      <c r="L48" t="e">
        <f>MID(E48,G48,I48-J48)</f>
        <v>#VALUE!</v>
      </c>
      <c r="M48" t="e">
        <f>MID(E48,H48,I48-K48)</f>
        <v>#VALUE!</v>
      </c>
      <c r="N48" t="e">
        <f>IF(F48="УЗЛЫ",M48,L48)</f>
        <v>#VALUE!</v>
      </c>
      <c r="O48" t="e">
        <f t="shared" si="5"/>
        <v>#VALUE!</v>
      </c>
    </row>
    <row r="49" spans="2:15" x14ac:dyDescent="0.3">
      <c r="B49" t="s">
        <v>5578</v>
      </c>
      <c r="C49" t="s">
        <v>6772</v>
      </c>
      <c r="D49" t="str">
        <f t="shared" si="0"/>
        <v>(129)_</v>
      </c>
      <c r="E49" t="s">
        <v>6776</v>
      </c>
      <c r="F49" t="s">
        <v>7796</v>
      </c>
      <c r="G49" t="e">
        <f t="shared" si="1"/>
        <v>#VALUE!</v>
      </c>
      <c r="H49">
        <f t="shared" si="2"/>
        <v>112</v>
      </c>
      <c r="I49" t="e">
        <f t="shared" si="3"/>
        <v>#VALUE!</v>
      </c>
      <c r="J49" t="e">
        <f>FIND("ВЕТВИ\",E49,1)+6</f>
        <v>#VALUE!</v>
      </c>
      <c r="K49">
        <f t="shared" si="4"/>
        <v>112</v>
      </c>
      <c r="L49" t="e">
        <f>MID(E49,G49,I49-J49)</f>
        <v>#VALUE!</v>
      </c>
      <c r="M49" t="e">
        <f>MID(E49,H49,I49-K49)</f>
        <v>#VALUE!</v>
      </c>
      <c r="N49" t="e">
        <f>IF(F49="УЗЛЫ",M49,L49)</f>
        <v>#VALUE!</v>
      </c>
      <c r="O49" t="e">
        <f t="shared" si="5"/>
        <v>#VALUE!</v>
      </c>
    </row>
    <row r="50" spans="2:15" x14ac:dyDescent="0.3">
      <c r="B50" t="s">
        <v>5236</v>
      </c>
      <c r="C50" t="s">
        <v>6777</v>
      </c>
      <c r="D50" t="str">
        <f t="shared" si="0"/>
        <v>(130)_</v>
      </c>
      <c r="E50" t="s">
        <v>6759</v>
      </c>
      <c r="G50">
        <f t="shared" si="1"/>
        <v>112</v>
      </c>
      <c r="H50" t="e">
        <f t="shared" si="2"/>
        <v>#VALUE!</v>
      </c>
      <c r="I50">
        <f t="shared" si="3"/>
        <v>121</v>
      </c>
      <c r="J50">
        <f>FIND("ВЕТВИ\",E50,1)+6</f>
        <v>112</v>
      </c>
      <c r="K50" t="e">
        <f t="shared" si="4"/>
        <v>#VALUE!</v>
      </c>
      <c r="L50" t="str">
        <f>MID(E50,G50,I50-J50)</f>
        <v>123-130-1</v>
      </c>
      <c r="M50" t="e">
        <f>MID(E50,H50,I50-K50)</f>
        <v>#VALUE!</v>
      </c>
      <c r="N50" t="str">
        <f>IF(F50="УЗЛЫ",M50,L50)</f>
        <v>123-130-1</v>
      </c>
      <c r="O50" t="str">
        <f t="shared" si="5"/>
        <v>(130)_(1)_123-130-1</v>
      </c>
    </row>
    <row r="51" spans="2:15" x14ac:dyDescent="0.3">
      <c r="B51" t="s">
        <v>5579</v>
      </c>
      <c r="C51" t="s">
        <v>6777</v>
      </c>
      <c r="D51" t="str">
        <f t="shared" si="0"/>
        <v>(130)_</v>
      </c>
      <c r="E51" t="s">
        <v>7798</v>
      </c>
      <c r="G51">
        <f t="shared" si="1"/>
        <v>112</v>
      </c>
      <c r="H51" t="e">
        <f t="shared" si="2"/>
        <v>#VALUE!</v>
      </c>
      <c r="I51">
        <f t="shared" si="3"/>
        <v>124</v>
      </c>
      <c r="J51">
        <f>FIND("ВЕТВИ\",E51,1)+6</f>
        <v>112</v>
      </c>
      <c r="K51" t="e">
        <f t="shared" si="4"/>
        <v>#VALUE!</v>
      </c>
      <c r="L51" t="str">
        <f>MID(E51,G51,I51-J51)</f>
        <v>ТР_130-124-2</v>
      </c>
      <c r="M51" t="e">
        <f>MID(E51,H51,I51-K51)</f>
        <v>#VALUE!</v>
      </c>
      <c r="N51" t="str">
        <f>IF(F51="УЗЛЫ",M51,L51)</f>
        <v>ТР_130-124-2</v>
      </c>
      <c r="O51" t="str">
        <f t="shared" si="5"/>
        <v>(130)_(10)_ТР_130-124-2</v>
      </c>
    </row>
    <row r="52" spans="2:15" x14ac:dyDescent="0.3">
      <c r="B52" t="s">
        <v>5580</v>
      </c>
      <c r="C52" t="s">
        <v>6777</v>
      </c>
      <c r="D52" t="str">
        <f t="shared" si="0"/>
        <v>(130)_</v>
      </c>
      <c r="E52" t="s">
        <v>6778</v>
      </c>
      <c r="G52">
        <f t="shared" si="1"/>
        <v>112</v>
      </c>
      <c r="H52" t="e">
        <f t="shared" si="2"/>
        <v>#VALUE!</v>
      </c>
      <c r="I52">
        <f t="shared" si="3"/>
        <v>121</v>
      </c>
      <c r="J52">
        <f>FIND("ВЕТВИ\",E52,1)+6</f>
        <v>112</v>
      </c>
      <c r="K52" t="e">
        <f t="shared" si="4"/>
        <v>#VALUE!</v>
      </c>
      <c r="L52" t="str">
        <f>MID(E52,G52,I52-J52)</f>
        <v>130-132-2</v>
      </c>
      <c r="M52" t="e">
        <f>MID(E52,H52,I52-K52)</f>
        <v>#VALUE!</v>
      </c>
      <c r="N52" t="str">
        <f>IF(F52="УЗЛЫ",M52,L52)</f>
        <v>130-132-2</v>
      </c>
      <c r="O52" t="str">
        <f t="shared" si="5"/>
        <v>(130)_(11)_130-132-2</v>
      </c>
    </row>
    <row r="53" spans="2:15" x14ac:dyDescent="0.3">
      <c r="B53" t="s">
        <v>5581</v>
      </c>
      <c r="C53" t="s">
        <v>6777</v>
      </c>
      <c r="D53" t="str">
        <f t="shared" si="0"/>
        <v>(130)_</v>
      </c>
      <c r="E53" t="s">
        <v>6779</v>
      </c>
      <c r="G53">
        <f t="shared" si="1"/>
        <v>112</v>
      </c>
      <c r="H53" t="e">
        <f t="shared" si="2"/>
        <v>#VALUE!</v>
      </c>
      <c r="I53">
        <f t="shared" si="3"/>
        <v>121</v>
      </c>
      <c r="J53">
        <f>FIND("ВЕТВИ\",E53,1)+6</f>
        <v>112</v>
      </c>
      <c r="K53" t="e">
        <f t="shared" si="4"/>
        <v>#VALUE!</v>
      </c>
      <c r="L53" t="str">
        <f>MID(E53,G53,I53-J53)</f>
        <v>130-132-1</v>
      </c>
      <c r="M53" t="e">
        <f>MID(E53,H53,I53-K53)</f>
        <v>#VALUE!</v>
      </c>
      <c r="N53" t="str">
        <f>IF(F53="УЗЛЫ",M53,L53)</f>
        <v>130-132-1</v>
      </c>
      <c r="O53" t="str">
        <f t="shared" si="5"/>
        <v>(130)_(12)_130-132-1</v>
      </c>
    </row>
    <row r="54" spans="2:15" x14ac:dyDescent="0.3">
      <c r="B54" t="s">
        <v>5582</v>
      </c>
      <c r="C54" t="s">
        <v>6777</v>
      </c>
      <c r="D54" t="str">
        <f t="shared" si="0"/>
        <v>(130)_</v>
      </c>
      <c r="E54" t="s">
        <v>6754</v>
      </c>
      <c r="G54">
        <f t="shared" si="1"/>
        <v>112</v>
      </c>
      <c r="H54" t="e">
        <f t="shared" si="2"/>
        <v>#VALUE!</v>
      </c>
      <c r="I54">
        <f t="shared" si="3"/>
        <v>121</v>
      </c>
      <c r="J54">
        <f>FIND("ВЕТВИ\",E54,1)+6</f>
        <v>112</v>
      </c>
      <c r="K54" t="e">
        <f t="shared" si="4"/>
        <v>#VALUE!</v>
      </c>
      <c r="L54" t="str">
        <f>MID(E54,G54,I54-J54)</f>
        <v>130-108-2</v>
      </c>
      <c r="M54" t="e">
        <f>MID(E54,H54,I54-K54)</f>
        <v>#VALUE!</v>
      </c>
      <c r="N54" t="str">
        <f>IF(F54="УЗЛЫ",M54,L54)</f>
        <v>130-108-2</v>
      </c>
      <c r="O54" t="str">
        <f t="shared" si="5"/>
        <v>(130)_(13)_130-108-2</v>
      </c>
    </row>
    <row r="55" spans="2:15" x14ac:dyDescent="0.3">
      <c r="B55" t="s">
        <v>5583</v>
      </c>
      <c r="C55" t="s">
        <v>6777</v>
      </c>
      <c r="D55" t="str">
        <f t="shared" si="0"/>
        <v>(130)_</v>
      </c>
      <c r="E55" t="s">
        <v>6780</v>
      </c>
      <c r="G55">
        <f t="shared" si="1"/>
        <v>112</v>
      </c>
      <c r="H55" t="e">
        <f t="shared" si="2"/>
        <v>#VALUE!</v>
      </c>
      <c r="I55">
        <f t="shared" si="3"/>
        <v>121</v>
      </c>
      <c r="J55">
        <f>FIND("ВЕТВИ\",E55,1)+6</f>
        <v>112</v>
      </c>
      <c r="K55" t="e">
        <f t="shared" si="4"/>
        <v>#VALUE!</v>
      </c>
      <c r="L55" t="str">
        <f>MID(E55,G55,I55-J55)</f>
        <v>130-162-1</v>
      </c>
      <c r="M55" t="e">
        <f>MID(E55,H55,I55-K55)</f>
        <v>#VALUE!</v>
      </c>
      <c r="N55" t="str">
        <f>IF(F55="УЗЛЫ",M55,L55)</f>
        <v>130-162-1</v>
      </c>
      <c r="O55" t="str">
        <f t="shared" si="5"/>
        <v>(130)_(14)_130-162-1</v>
      </c>
    </row>
    <row r="56" spans="2:15" x14ac:dyDescent="0.3">
      <c r="B56" t="s">
        <v>5584</v>
      </c>
      <c r="C56" t="s">
        <v>6777</v>
      </c>
      <c r="D56" t="str">
        <f t="shared" si="0"/>
        <v>(130)_</v>
      </c>
      <c r="E56" t="s">
        <v>6781</v>
      </c>
      <c r="G56">
        <f t="shared" si="1"/>
        <v>112</v>
      </c>
      <c r="H56" t="e">
        <f t="shared" si="2"/>
        <v>#VALUE!</v>
      </c>
      <c r="I56">
        <f t="shared" si="3"/>
        <v>121</v>
      </c>
      <c r="J56">
        <f>FIND("ВЕТВИ\",E56,1)+6</f>
        <v>112</v>
      </c>
      <c r="K56" t="e">
        <f t="shared" si="4"/>
        <v>#VALUE!</v>
      </c>
      <c r="L56" t="str">
        <f>MID(E56,G56,I56-J56)</f>
        <v>130-169-1</v>
      </c>
      <c r="M56" t="e">
        <f>MID(E56,H56,I56-K56)</f>
        <v>#VALUE!</v>
      </c>
      <c r="N56" t="str">
        <f>IF(F56="УЗЛЫ",M56,L56)</f>
        <v>130-169-1</v>
      </c>
      <c r="O56" t="str">
        <f t="shared" si="5"/>
        <v>(130)_(15)_130-169-1</v>
      </c>
    </row>
    <row r="57" spans="2:15" x14ac:dyDescent="0.3">
      <c r="B57" t="s">
        <v>5585</v>
      </c>
      <c r="C57" t="s">
        <v>6777</v>
      </c>
      <c r="D57" t="str">
        <f t="shared" si="0"/>
        <v>(130)_</v>
      </c>
      <c r="E57" t="s">
        <v>7799</v>
      </c>
      <c r="G57">
        <f t="shared" si="1"/>
        <v>112</v>
      </c>
      <c r="H57" t="e">
        <f t="shared" si="2"/>
        <v>#VALUE!</v>
      </c>
      <c r="I57">
        <f t="shared" si="3"/>
        <v>124</v>
      </c>
      <c r="J57">
        <f>FIND("ВЕТВИ\",E57,1)+6</f>
        <v>112</v>
      </c>
      <c r="K57" t="e">
        <f t="shared" si="4"/>
        <v>#VALUE!</v>
      </c>
      <c r="L57" t="str">
        <f>MID(E57,G57,I57-J57)</f>
        <v>ТР_129-130-1</v>
      </c>
      <c r="M57" t="e">
        <f>MID(E57,H57,I57-K57)</f>
        <v>#VALUE!</v>
      </c>
      <c r="N57" t="str">
        <f>IF(F57="УЗЛЫ",M57,L57)</f>
        <v>ТР_129-130-1</v>
      </c>
      <c r="O57" t="str">
        <f t="shared" si="5"/>
        <v>(130)_(2)_ТР_129-130-1</v>
      </c>
    </row>
    <row r="58" spans="2:15" x14ac:dyDescent="0.3">
      <c r="B58" t="s">
        <v>5586</v>
      </c>
      <c r="C58" t="s">
        <v>6777</v>
      </c>
      <c r="D58" t="str">
        <f t="shared" si="0"/>
        <v>(130)_</v>
      </c>
      <c r="E58" t="s">
        <v>6755</v>
      </c>
      <c r="G58">
        <f t="shared" si="1"/>
        <v>112</v>
      </c>
      <c r="H58" t="e">
        <f t="shared" si="2"/>
        <v>#VALUE!</v>
      </c>
      <c r="I58">
        <f t="shared" si="3"/>
        <v>121</v>
      </c>
      <c r="J58">
        <f>FIND("ВЕТВИ\",E58,1)+6</f>
        <v>112</v>
      </c>
      <c r="K58" t="e">
        <f t="shared" si="4"/>
        <v>#VALUE!</v>
      </c>
      <c r="L58" t="str">
        <f>MID(E58,G58,I58-J58)</f>
        <v>130-108-1</v>
      </c>
      <c r="M58" t="e">
        <f>MID(E58,H58,I58-K58)</f>
        <v>#VALUE!</v>
      </c>
      <c r="N58" t="str">
        <f>IF(F58="УЗЛЫ",M58,L58)</f>
        <v>130-108-1</v>
      </c>
      <c r="O58" t="str">
        <f t="shared" si="5"/>
        <v>(130)_(3)_130-108-1</v>
      </c>
    </row>
    <row r="59" spans="2:15" x14ac:dyDescent="0.3">
      <c r="B59" t="s">
        <v>5587</v>
      </c>
      <c r="C59" t="s">
        <v>6777</v>
      </c>
      <c r="D59" t="str">
        <f t="shared" si="0"/>
        <v>(130)_</v>
      </c>
      <c r="E59" t="s">
        <v>6742</v>
      </c>
      <c r="G59">
        <f t="shared" si="1"/>
        <v>112</v>
      </c>
      <c r="H59" t="e">
        <f t="shared" si="2"/>
        <v>#VALUE!</v>
      </c>
      <c r="I59">
        <f t="shared" si="3"/>
        <v>121</v>
      </c>
      <c r="J59">
        <f>FIND("ВЕТВИ\",E59,1)+6</f>
        <v>112</v>
      </c>
      <c r="K59" t="e">
        <f t="shared" si="4"/>
        <v>#VALUE!</v>
      </c>
      <c r="L59" t="str">
        <f>MID(E59,G59,I59-J59)</f>
        <v>130-102-2</v>
      </c>
      <c r="M59" t="e">
        <f>MID(E59,H59,I59-K59)</f>
        <v>#VALUE!</v>
      </c>
      <c r="N59" t="str">
        <f>IF(F59="УЗЛЫ",M59,L59)</f>
        <v>130-102-2</v>
      </c>
      <c r="O59" t="str">
        <f t="shared" si="5"/>
        <v>(130)_(4)_130-102-2</v>
      </c>
    </row>
    <row r="60" spans="2:15" x14ac:dyDescent="0.3">
      <c r="B60" t="s">
        <v>5588</v>
      </c>
      <c r="C60" t="s">
        <v>6777</v>
      </c>
      <c r="D60" t="str">
        <f t="shared" si="0"/>
        <v>(130)_</v>
      </c>
      <c r="E60" t="s">
        <v>6743</v>
      </c>
      <c r="G60">
        <f t="shared" si="1"/>
        <v>112</v>
      </c>
      <c r="H60" t="e">
        <f t="shared" si="2"/>
        <v>#VALUE!</v>
      </c>
      <c r="I60">
        <f t="shared" si="3"/>
        <v>121</v>
      </c>
      <c r="J60">
        <f>FIND("ВЕТВИ\",E60,1)+6</f>
        <v>112</v>
      </c>
      <c r="K60" t="e">
        <f t="shared" si="4"/>
        <v>#VALUE!</v>
      </c>
      <c r="L60" t="str">
        <f>MID(E60,G60,I60-J60)</f>
        <v>130-102-1</v>
      </c>
      <c r="M60" t="e">
        <f>MID(E60,H60,I60-K60)</f>
        <v>#VALUE!</v>
      </c>
      <c r="N60" t="str">
        <f>IF(F60="УЗЛЫ",M60,L60)</f>
        <v>130-102-1</v>
      </c>
      <c r="O60" t="str">
        <f t="shared" si="5"/>
        <v>(130)_(5)_130-102-1</v>
      </c>
    </row>
    <row r="61" spans="2:15" x14ac:dyDescent="0.3">
      <c r="B61" t="s">
        <v>5589</v>
      </c>
      <c r="C61" t="s">
        <v>6777</v>
      </c>
      <c r="D61" t="str">
        <f t="shared" si="0"/>
        <v>(130)_</v>
      </c>
      <c r="E61" t="s">
        <v>6782</v>
      </c>
      <c r="G61">
        <f t="shared" si="1"/>
        <v>112</v>
      </c>
      <c r="H61" t="e">
        <f t="shared" si="2"/>
        <v>#VALUE!</v>
      </c>
      <c r="I61">
        <f t="shared" si="3"/>
        <v>121</v>
      </c>
      <c r="J61">
        <f>FIND("ВЕТВИ\",E61,1)+6</f>
        <v>112</v>
      </c>
      <c r="K61" t="e">
        <f t="shared" si="4"/>
        <v>#VALUE!</v>
      </c>
      <c r="L61" t="str">
        <f>MID(E61,G61,I61-J61)</f>
        <v>130-167-1</v>
      </c>
      <c r="M61" t="e">
        <f>MID(E61,H61,I61-K61)</f>
        <v>#VALUE!</v>
      </c>
      <c r="N61" t="str">
        <f>IF(F61="УЗЛЫ",M61,L61)</f>
        <v>130-167-1</v>
      </c>
      <c r="O61" t="str">
        <f t="shared" si="5"/>
        <v>(130)_(6)_130-167-1</v>
      </c>
    </row>
    <row r="62" spans="2:15" x14ac:dyDescent="0.3">
      <c r="B62" t="s">
        <v>5590</v>
      </c>
      <c r="C62" t="s">
        <v>6777</v>
      </c>
      <c r="D62" t="str">
        <f t="shared" si="0"/>
        <v>(130)_</v>
      </c>
      <c r="E62" t="s">
        <v>7800</v>
      </c>
      <c r="G62">
        <f t="shared" si="1"/>
        <v>112</v>
      </c>
      <c r="H62" t="e">
        <f t="shared" si="2"/>
        <v>#VALUE!</v>
      </c>
      <c r="I62">
        <f t="shared" si="3"/>
        <v>124</v>
      </c>
      <c r="J62">
        <f>FIND("ВЕТВИ\",E62,1)+6</f>
        <v>112</v>
      </c>
      <c r="K62" t="e">
        <f t="shared" si="4"/>
        <v>#VALUE!</v>
      </c>
      <c r="L62" t="str">
        <f>MID(E62,G62,I62-J62)</f>
        <v>ТР_129-130-2</v>
      </c>
      <c r="M62" t="e">
        <f>MID(E62,H62,I62-K62)</f>
        <v>#VALUE!</v>
      </c>
      <c r="N62" t="str">
        <f>IF(F62="УЗЛЫ",M62,L62)</f>
        <v>ТР_129-130-2</v>
      </c>
      <c r="O62" t="str">
        <f t="shared" si="5"/>
        <v>(130)_(7)_ТР_129-130-2</v>
      </c>
    </row>
    <row r="63" spans="2:15" x14ac:dyDescent="0.3">
      <c r="B63" t="s">
        <v>5591</v>
      </c>
      <c r="C63" t="s">
        <v>6777</v>
      </c>
      <c r="D63" t="str">
        <f t="shared" si="0"/>
        <v>(130)_</v>
      </c>
      <c r="E63" t="s">
        <v>6783</v>
      </c>
      <c r="G63">
        <f t="shared" si="1"/>
        <v>112</v>
      </c>
      <c r="H63" t="e">
        <f t="shared" si="2"/>
        <v>#VALUE!</v>
      </c>
      <c r="I63">
        <f t="shared" si="3"/>
        <v>121</v>
      </c>
      <c r="J63">
        <f>FIND("ВЕТВИ\",E63,1)+6</f>
        <v>112</v>
      </c>
      <c r="K63" t="e">
        <f t="shared" si="4"/>
        <v>#VALUE!</v>
      </c>
      <c r="L63" t="str">
        <f>MID(E63,G63,I63-J63)</f>
        <v>130-179-1</v>
      </c>
      <c r="M63" t="e">
        <f>MID(E63,H63,I63-K63)</f>
        <v>#VALUE!</v>
      </c>
      <c r="N63" t="str">
        <f>IF(F63="УЗЛЫ",M63,L63)</f>
        <v>130-179-1</v>
      </c>
      <c r="O63" t="str">
        <f t="shared" si="5"/>
        <v>(130)_(8)_130-179-1</v>
      </c>
    </row>
    <row r="64" spans="2:15" x14ac:dyDescent="0.3">
      <c r="B64" t="s">
        <v>5592</v>
      </c>
      <c r="C64" t="s">
        <v>6777</v>
      </c>
      <c r="D64" t="str">
        <f t="shared" si="0"/>
        <v>(130)_</v>
      </c>
      <c r="E64" t="s">
        <v>7797</v>
      </c>
      <c r="G64">
        <f t="shared" si="1"/>
        <v>112</v>
      </c>
      <c r="H64" t="e">
        <f t="shared" si="2"/>
        <v>#VALUE!</v>
      </c>
      <c r="I64">
        <f t="shared" si="3"/>
        <v>124</v>
      </c>
      <c r="J64">
        <f>FIND("ВЕТВИ\",E64,1)+6</f>
        <v>112</v>
      </c>
      <c r="K64" t="e">
        <f t="shared" si="4"/>
        <v>#VALUE!</v>
      </c>
      <c r="L64" t="str">
        <f>MID(E64,G64,I64-J64)</f>
        <v>ТР_130-124-1</v>
      </c>
      <c r="M64" t="e">
        <f>MID(E64,H64,I64-K64)</f>
        <v>#VALUE!</v>
      </c>
      <c r="N64" t="str">
        <f>IF(F64="УЗЛЫ",M64,L64)</f>
        <v>ТР_130-124-1</v>
      </c>
      <c r="O64" t="str">
        <f t="shared" si="5"/>
        <v>(130)_(9)_ТР_130-124-1</v>
      </c>
    </row>
    <row r="65" spans="2:15" x14ac:dyDescent="0.3">
      <c r="B65" t="s">
        <v>5237</v>
      </c>
      <c r="C65" t="s">
        <v>6784</v>
      </c>
      <c r="D65" t="str">
        <f t="shared" si="0"/>
        <v>(132)_</v>
      </c>
      <c r="E65" t="s">
        <v>6785</v>
      </c>
      <c r="G65">
        <f t="shared" si="1"/>
        <v>112</v>
      </c>
      <c r="H65" t="e">
        <f t="shared" si="2"/>
        <v>#VALUE!</v>
      </c>
      <c r="I65">
        <f t="shared" si="3"/>
        <v>121</v>
      </c>
      <c r="J65">
        <f>FIND("ВЕТВИ\",E65,1)+6</f>
        <v>112</v>
      </c>
      <c r="K65" t="e">
        <f t="shared" si="4"/>
        <v>#VALUE!</v>
      </c>
      <c r="L65" t="str">
        <f>MID(E65,G65,I65-J65)</f>
        <v>162-132-1</v>
      </c>
      <c r="M65" t="e">
        <f>MID(E65,H65,I65-K65)</f>
        <v>#VALUE!</v>
      </c>
      <c r="N65" t="str">
        <f>IF(F65="УЗЛЫ",M65,L65)</f>
        <v>162-132-1</v>
      </c>
      <c r="O65" t="str">
        <f t="shared" si="5"/>
        <v>(132)_(1)_162-132-1</v>
      </c>
    </row>
    <row r="66" spans="2:15" x14ac:dyDescent="0.3">
      <c r="B66" t="s">
        <v>5593</v>
      </c>
      <c r="C66" t="s">
        <v>6784</v>
      </c>
      <c r="D66" t="str">
        <f t="shared" si="0"/>
        <v>(132)_</v>
      </c>
      <c r="E66" t="s">
        <v>6786</v>
      </c>
      <c r="G66">
        <f t="shared" si="1"/>
        <v>112</v>
      </c>
      <c r="H66" t="e">
        <f t="shared" si="2"/>
        <v>#VALUE!</v>
      </c>
      <c r="I66">
        <f t="shared" si="3"/>
        <v>121</v>
      </c>
      <c r="J66">
        <f>FIND("ВЕТВИ\",E66,1)+6</f>
        <v>112</v>
      </c>
      <c r="K66" t="e">
        <f t="shared" si="4"/>
        <v>#VALUE!</v>
      </c>
      <c r="L66" t="str">
        <f>MID(E66,G66,I66-J66)</f>
        <v>163-132-1</v>
      </c>
      <c r="M66" t="e">
        <f>MID(E66,H66,I66-K66)</f>
        <v>#VALUE!</v>
      </c>
      <c r="N66" t="str">
        <f>IF(F66="УЗЛЫ",M66,L66)</f>
        <v>163-132-1</v>
      </c>
      <c r="O66" t="str">
        <f t="shared" si="5"/>
        <v>(132)_(2)_163-132-1</v>
      </c>
    </row>
    <row r="67" spans="2:15" x14ac:dyDescent="0.3">
      <c r="B67" t="s">
        <v>5594</v>
      </c>
      <c r="C67" t="s">
        <v>6784</v>
      </c>
      <c r="D67" t="str">
        <f t="shared" ref="D67:D130" si="6">MID(C67,FIND("\(",C67,1)+1,FIND(")_",C67,1)+1-FIND("\(",C67,1))</f>
        <v>(132)_</v>
      </c>
      <c r="E67" t="s">
        <v>6787</v>
      </c>
      <c r="G67">
        <f t="shared" ref="G67:G130" si="7">FIND("ВЕТВИ\",E67,1)+6</f>
        <v>112</v>
      </c>
      <c r="H67" t="e">
        <f t="shared" ref="H67:H130" si="8">FIND("УЗЛЫ\",E67,1)+6</f>
        <v>#VALUE!</v>
      </c>
      <c r="I67">
        <f t="shared" ref="I67:I130" si="9">FIND(".ElmL",E67,1)</f>
        <v>121</v>
      </c>
      <c r="J67">
        <f>FIND("ВЕТВИ\",E67,1)+6</f>
        <v>112</v>
      </c>
      <c r="K67" t="e">
        <f t="shared" ref="K67:K130" si="10">FIND("УЗЛЫ\",E67,1)+6</f>
        <v>#VALUE!</v>
      </c>
      <c r="L67" t="str">
        <f>MID(E67,G67,I67-J67)</f>
        <v>134-132-1</v>
      </c>
      <c r="M67" t="e">
        <f>MID(E67,H67,I67-K67)</f>
        <v>#VALUE!</v>
      </c>
      <c r="N67" t="str">
        <f>IF(F67="УЗЛЫ",M67,L67)</f>
        <v>134-132-1</v>
      </c>
      <c r="O67" t="str">
        <f t="shared" ref="O67:O130" si="11">_xlfn.CONCAT(B67,"_",N67)</f>
        <v>(132)_(3)_134-132-1</v>
      </c>
    </row>
    <row r="68" spans="2:15" x14ac:dyDescent="0.3">
      <c r="B68" t="s">
        <v>5595</v>
      </c>
      <c r="C68" t="s">
        <v>6784</v>
      </c>
      <c r="D68" t="str">
        <f t="shared" si="6"/>
        <v>(132)_</v>
      </c>
      <c r="E68" t="s">
        <v>6788</v>
      </c>
      <c r="G68">
        <f t="shared" si="7"/>
        <v>112</v>
      </c>
      <c r="H68" t="e">
        <f t="shared" si="8"/>
        <v>#VALUE!</v>
      </c>
      <c r="I68">
        <f t="shared" si="9"/>
        <v>121</v>
      </c>
      <c r="J68">
        <f>FIND("ВЕТВИ\",E68,1)+6</f>
        <v>112</v>
      </c>
      <c r="K68" t="e">
        <f t="shared" si="10"/>
        <v>#VALUE!</v>
      </c>
      <c r="L68" t="str">
        <f>MID(E68,G68,I68-J68)</f>
        <v>134-132-2</v>
      </c>
      <c r="M68" t="e">
        <f>MID(E68,H68,I68-K68)</f>
        <v>#VALUE!</v>
      </c>
      <c r="N68" t="str">
        <f>IF(F68="УЗЛЫ",M68,L68)</f>
        <v>134-132-2</v>
      </c>
      <c r="O68" t="str">
        <f t="shared" si="11"/>
        <v>(132)_(4)_134-132-2</v>
      </c>
    </row>
    <row r="69" spans="2:15" x14ac:dyDescent="0.3">
      <c r="B69" t="s">
        <v>5596</v>
      </c>
      <c r="C69" t="s">
        <v>6784</v>
      </c>
      <c r="D69" t="str">
        <f t="shared" si="6"/>
        <v>(132)_</v>
      </c>
      <c r="E69" t="s">
        <v>6778</v>
      </c>
      <c r="G69">
        <f t="shared" si="7"/>
        <v>112</v>
      </c>
      <c r="H69" t="e">
        <f t="shared" si="8"/>
        <v>#VALUE!</v>
      </c>
      <c r="I69">
        <f t="shared" si="9"/>
        <v>121</v>
      </c>
      <c r="J69">
        <f>FIND("ВЕТВИ\",E69,1)+6</f>
        <v>112</v>
      </c>
      <c r="K69" t="e">
        <f t="shared" si="10"/>
        <v>#VALUE!</v>
      </c>
      <c r="L69" t="str">
        <f>MID(E69,G69,I69-J69)</f>
        <v>130-132-2</v>
      </c>
      <c r="M69" t="e">
        <f>MID(E69,H69,I69-K69)</f>
        <v>#VALUE!</v>
      </c>
      <c r="N69" t="str">
        <f>IF(F69="УЗЛЫ",M69,L69)</f>
        <v>130-132-2</v>
      </c>
      <c r="O69" t="str">
        <f t="shared" si="11"/>
        <v>(132)_(5)_130-132-2</v>
      </c>
    </row>
    <row r="70" spans="2:15" x14ac:dyDescent="0.3">
      <c r="B70" t="s">
        <v>5597</v>
      </c>
      <c r="C70" t="s">
        <v>6784</v>
      </c>
      <c r="D70" t="str">
        <f t="shared" si="6"/>
        <v>(132)_</v>
      </c>
      <c r="E70" t="s">
        <v>6779</v>
      </c>
      <c r="G70">
        <f t="shared" si="7"/>
        <v>112</v>
      </c>
      <c r="H70" t="e">
        <f t="shared" si="8"/>
        <v>#VALUE!</v>
      </c>
      <c r="I70">
        <f t="shared" si="9"/>
        <v>121</v>
      </c>
      <c r="J70">
        <f>FIND("ВЕТВИ\",E70,1)+6</f>
        <v>112</v>
      </c>
      <c r="K70" t="e">
        <f t="shared" si="10"/>
        <v>#VALUE!</v>
      </c>
      <c r="L70" t="str">
        <f>MID(E70,G70,I70-J70)</f>
        <v>130-132-1</v>
      </c>
      <c r="M70" t="e">
        <f>MID(E70,H70,I70-K70)</f>
        <v>#VALUE!</v>
      </c>
      <c r="N70" t="str">
        <f>IF(F70="УЗЛЫ",M70,L70)</f>
        <v>130-132-1</v>
      </c>
      <c r="O70" t="str">
        <f t="shared" si="11"/>
        <v>(132)_(6)_130-132-1</v>
      </c>
    </row>
    <row r="71" spans="2:15" x14ac:dyDescent="0.3">
      <c r="B71" t="s">
        <v>5598</v>
      </c>
      <c r="C71" t="s">
        <v>6784</v>
      </c>
      <c r="D71" t="str">
        <f t="shared" si="6"/>
        <v>(132)_</v>
      </c>
      <c r="E71" t="s">
        <v>6789</v>
      </c>
      <c r="F71" t="s">
        <v>7796</v>
      </c>
      <c r="G71" t="e">
        <f t="shared" si="7"/>
        <v>#VALUE!</v>
      </c>
      <c r="H71">
        <f t="shared" si="8"/>
        <v>112</v>
      </c>
      <c r="I71">
        <f t="shared" si="9"/>
        <v>132</v>
      </c>
      <c r="J71" t="e">
        <f>FIND("ВЕТВИ\",E71,1)+6</f>
        <v>#VALUE!</v>
      </c>
      <c r="K71">
        <f t="shared" si="10"/>
        <v>112</v>
      </c>
      <c r="L71" t="e">
        <f>MID(E71,G71,I71-J71)</f>
        <v>#VALUE!</v>
      </c>
      <c r="M71" t="str">
        <f>MID(E71,H71,I71-K71)</f>
        <v>_(132)_ЖАЛТЫР(Т)-220</v>
      </c>
      <c r="N71" t="str">
        <f>IF(F71="УЗЛЫ",M71,L71)</f>
        <v>_(132)_ЖАЛТЫР(Т)-220</v>
      </c>
      <c r="O71" t="str">
        <f t="shared" si="11"/>
        <v>(132)_(7)__(132)_ЖАЛТЫР(Т)-220</v>
      </c>
    </row>
    <row r="72" spans="2:15" x14ac:dyDescent="0.3">
      <c r="B72" t="s">
        <v>5238</v>
      </c>
      <c r="C72" t="s">
        <v>6790</v>
      </c>
      <c r="D72" t="str">
        <f t="shared" si="6"/>
        <v>(134)_</v>
      </c>
      <c r="E72" t="s">
        <v>6791</v>
      </c>
      <c r="G72">
        <f t="shared" si="7"/>
        <v>112</v>
      </c>
      <c r="H72" t="e">
        <f t="shared" si="8"/>
        <v>#VALUE!</v>
      </c>
      <c r="I72">
        <f t="shared" si="9"/>
        <v>121</v>
      </c>
      <c r="J72">
        <f>FIND("ВЕТВИ\",E72,1)+6</f>
        <v>112</v>
      </c>
      <c r="K72" t="e">
        <f t="shared" si="10"/>
        <v>#VALUE!</v>
      </c>
      <c r="L72" t="str">
        <f>MID(E72,G72,I72-J72)</f>
        <v>134-163-1</v>
      </c>
      <c r="M72" t="e">
        <f>MID(E72,H72,I72-K72)</f>
        <v>#VALUE!</v>
      </c>
      <c r="N72" t="str">
        <f>IF(F72="УЗЛЫ",M72,L72)</f>
        <v>134-163-1</v>
      </c>
      <c r="O72" t="str">
        <f t="shared" si="11"/>
        <v>(134)_(1)_134-163-1</v>
      </c>
    </row>
    <row r="73" spans="2:15" x14ac:dyDescent="0.3">
      <c r="B73" t="s">
        <v>5599</v>
      </c>
      <c r="C73" t="s">
        <v>6790</v>
      </c>
      <c r="D73" t="str">
        <f t="shared" si="6"/>
        <v>(134)_</v>
      </c>
      <c r="E73" t="s">
        <v>6792</v>
      </c>
      <c r="G73">
        <f t="shared" si="7"/>
        <v>112</v>
      </c>
      <c r="H73" t="e">
        <f t="shared" si="8"/>
        <v>#VALUE!</v>
      </c>
      <c r="I73">
        <f t="shared" si="9"/>
        <v>121</v>
      </c>
      <c r="J73">
        <f>FIND("ВЕТВИ\",E73,1)+6</f>
        <v>112</v>
      </c>
      <c r="K73" t="e">
        <f t="shared" si="10"/>
        <v>#VALUE!</v>
      </c>
      <c r="L73" t="str">
        <f>MID(E73,G73,I73-J73)</f>
        <v>134-172-1</v>
      </c>
      <c r="M73" t="e">
        <f>MID(E73,H73,I73-K73)</f>
        <v>#VALUE!</v>
      </c>
      <c r="N73" t="str">
        <f>IF(F73="УЗЛЫ",M73,L73)</f>
        <v>134-172-1</v>
      </c>
      <c r="O73" t="str">
        <f t="shared" si="11"/>
        <v>(134)_(2)_134-172-1</v>
      </c>
    </row>
    <row r="74" spans="2:15" x14ac:dyDescent="0.3">
      <c r="B74" t="s">
        <v>5600</v>
      </c>
      <c r="C74" t="s">
        <v>6790</v>
      </c>
      <c r="D74" t="str">
        <f t="shared" si="6"/>
        <v>(134)_</v>
      </c>
      <c r="E74" t="s">
        <v>6787</v>
      </c>
      <c r="G74">
        <f t="shared" si="7"/>
        <v>112</v>
      </c>
      <c r="H74" t="e">
        <f t="shared" si="8"/>
        <v>#VALUE!</v>
      </c>
      <c r="I74">
        <f t="shared" si="9"/>
        <v>121</v>
      </c>
      <c r="J74">
        <f>FIND("ВЕТВИ\",E74,1)+6</f>
        <v>112</v>
      </c>
      <c r="K74" t="e">
        <f t="shared" si="10"/>
        <v>#VALUE!</v>
      </c>
      <c r="L74" t="str">
        <f>MID(E74,G74,I74-J74)</f>
        <v>134-132-1</v>
      </c>
      <c r="M74" t="e">
        <f>MID(E74,H74,I74-K74)</f>
        <v>#VALUE!</v>
      </c>
      <c r="N74" t="str">
        <f>IF(F74="УЗЛЫ",M74,L74)</f>
        <v>134-132-1</v>
      </c>
      <c r="O74" t="str">
        <f t="shared" si="11"/>
        <v>(134)_(3)_134-132-1</v>
      </c>
    </row>
    <row r="75" spans="2:15" x14ac:dyDescent="0.3">
      <c r="B75" t="s">
        <v>5601</v>
      </c>
      <c r="C75" t="s">
        <v>6790</v>
      </c>
      <c r="D75" t="str">
        <f t="shared" si="6"/>
        <v>(134)_</v>
      </c>
      <c r="E75" t="s">
        <v>6788</v>
      </c>
      <c r="G75">
        <f t="shared" si="7"/>
        <v>112</v>
      </c>
      <c r="H75" t="e">
        <f t="shared" si="8"/>
        <v>#VALUE!</v>
      </c>
      <c r="I75">
        <f t="shared" si="9"/>
        <v>121</v>
      </c>
      <c r="J75">
        <f>FIND("ВЕТВИ\",E75,1)+6</f>
        <v>112</v>
      </c>
      <c r="K75" t="e">
        <f t="shared" si="10"/>
        <v>#VALUE!</v>
      </c>
      <c r="L75" t="str">
        <f>MID(E75,G75,I75-J75)</f>
        <v>134-132-2</v>
      </c>
      <c r="M75" t="e">
        <f>MID(E75,H75,I75-K75)</f>
        <v>#VALUE!</v>
      </c>
      <c r="N75" t="str">
        <f>IF(F75="УЗЛЫ",M75,L75)</f>
        <v>134-132-2</v>
      </c>
      <c r="O75" t="str">
        <f t="shared" si="11"/>
        <v>(134)_(4)_134-132-2</v>
      </c>
    </row>
    <row r="76" spans="2:15" x14ac:dyDescent="0.3">
      <c r="B76" t="s">
        <v>5602</v>
      </c>
      <c r="C76" t="s">
        <v>6790</v>
      </c>
      <c r="D76" t="str">
        <f t="shared" si="6"/>
        <v>(134)_</v>
      </c>
      <c r="E76" t="s">
        <v>6793</v>
      </c>
      <c r="F76" t="s">
        <v>7796</v>
      </c>
      <c r="G76" t="e">
        <f t="shared" si="7"/>
        <v>#VALUE!</v>
      </c>
      <c r="H76">
        <f t="shared" si="8"/>
        <v>112</v>
      </c>
      <c r="I76">
        <f t="shared" si="9"/>
        <v>130</v>
      </c>
      <c r="J76" t="e">
        <f>FIND("ВЕТВИ\",E76,1)+6</f>
        <v>#VALUE!</v>
      </c>
      <c r="K76">
        <f t="shared" si="10"/>
        <v>112</v>
      </c>
      <c r="L76" t="e">
        <f>MID(E76,G76,I76-J76)</f>
        <v>#VALUE!</v>
      </c>
      <c r="M76" t="str">
        <f>MID(E76,H76,I76-K76)</f>
        <v>_(134)_АТБАСАР-220</v>
      </c>
      <c r="N76" t="str">
        <f>IF(F76="УЗЛЫ",M76,L76)</f>
        <v>_(134)_АТБАСАР-220</v>
      </c>
      <c r="O76" t="str">
        <f t="shared" si="11"/>
        <v>(134)_(5)__(134)_АТБАСАР-220</v>
      </c>
    </row>
    <row r="77" spans="2:15" x14ac:dyDescent="0.3">
      <c r="B77" t="s">
        <v>5603</v>
      </c>
      <c r="C77" t="s">
        <v>6790</v>
      </c>
      <c r="D77" t="str">
        <f t="shared" si="6"/>
        <v>(134)_</v>
      </c>
      <c r="E77" t="s">
        <v>6794</v>
      </c>
      <c r="F77" t="s">
        <v>7796</v>
      </c>
      <c r="G77" t="e">
        <f t="shared" si="7"/>
        <v>#VALUE!</v>
      </c>
      <c r="H77">
        <f t="shared" si="8"/>
        <v>112</v>
      </c>
      <c r="I77" t="e">
        <f t="shared" si="9"/>
        <v>#VALUE!</v>
      </c>
      <c r="J77" t="e">
        <f>FIND("ВЕТВИ\",E77,1)+6</f>
        <v>#VALUE!</v>
      </c>
      <c r="K77">
        <f t="shared" si="10"/>
        <v>112</v>
      </c>
      <c r="L77" t="e">
        <f>MID(E77,G77,I77-J77)</f>
        <v>#VALUE!</v>
      </c>
      <c r="M77" t="e">
        <f>MID(E77,H77,I77-K77)</f>
        <v>#VALUE!</v>
      </c>
      <c r="N77" t="e">
        <f>IF(F77="УЗЛЫ",M77,L77)</f>
        <v>#VALUE!</v>
      </c>
      <c r="O77" t="e">
        <f t="shared" si="11"/>
        <v>#VALUE!</v>
      </c>
    </row>
    <row r="78" spans="2:15" x14ac:dyDescent="0.3">
      <c r="B78" t="s">
        <v>5239</v>
      </c>
      <c r="C78" t="s">
        <v>6795</v>
      </c>
      <c r="D78" t="str">
        <f t="shared" si="6"/>
        <v>(135)_</v>
      </c>
      <c r="E78" t="s">
        <v>6796</v>
      </c>
      <c r="G78">
        <f t="shared" si="7"/>
        <v>112</v>
      </c>
      <c r="H78" t="e">
        <f t="shared" si="8"/>
        <v>#VALUE!</v>
      </c>
      <c r="I78">
        <f t="shared" si="9"/>
        <v>121</v>
      </c>
      <c r="J78">
        <f>FIND("ВЕТВИ\",E78,1)+6</f>
        <v>112</v>
      </c>
      <c r="K78" t="e">
        <f t="shared" si="10"/>
        <v>#VALUE!</v>
      </c>
      <c r="L78" t="str">
        <f>MID(E78,G78,I78-J78)</f>
        <v>135-176-1</v>
      </c>
      <c r="M78" t="e">
        <f>MID(E78,H78,I78-K78)</f>
        <v>#VALUE!</v>
      </c>
      <c r="N78" t="str">
        <f>IF(F78="УЗЛЫ",M78,L78)</f>
        <v>135-176-1</v>
      </c>
      <c r="O78" t="str">
        <f t="shared" si="11"/>
        <v>(135)_(1)_135-176-1</v>
      </c>
    </row>
    <row r="79" spans="2:15" x14ac:dyDescent="0.3">
      <c r="B79" t="s">
        <v>5604</v>
      </c>
      <c r="C79" t="s">
        <v>6795</v>
      </c>
      <c r="D79" t="str">
        <f t="shared" si="6"/>
        <v>(135)_</v>
      </c>
      <c r="E79" t="s">
        <v>6797</v>
      </c>
      <c r="G79">
        <f t="shared" si="7"/>
        <v>112</v>
      </c>
      <c r="H79" t="e">
        <f t="shared" si="8"/>
        <v>#VALUE!</v>
      </c>
      <c r="I79">
        <f t="shared" si="9"/>
        <v>121</v>
      </c>
      <c r="J79">
        <f>FIND("ВЕТВИ\",E79,1)+6</f>
        <v>112</v>
      </c>
      <c r="K79" t="e">
        <f t="shared" si="10"/>
        <v>#VALUE!</v>
      </c>
      <c r="L79" t="str">
        <f>MID(E79,G79,I79-J79)</f>
        <v>135-159-1</v>
      </c>
      <c r="M79" t="e">
        <f>MID(E79,H79,I79-K79)</f>
        <v>#VALUE!</v>
      </c>
      <c r="N79" t="str">
        <f>IF(F79="УЗЛЫ",M79,L79)</f>
        <v>135-159-1</v>
      </c>
      <c r="O79" t="str">
        <f t="shared" si="11"/>
        <v>(135)_(2)_135-159-1</v>
      </c>
    </row>
    <row r="80" spans="2:15" x14ac:dyDescent="0.3">
      <c r="B80" t="s">
        <v>5605</v>
      </c>
      <c r="C80" t="s">
        <v>6795</v>
      </c>
      <c r="D80" t="str">
        <f t="shared" si="6"/>
        <v>(135)_</v>
      </c>
      <c r="E80" t="s">
        <v>6798</v>
      </c>
      <c r="F80" t="s">
        <v>7796</v>
      </c>
      <c r="G80" t="e">
        <f t="shared" si="7"/>
        <v>#VALUE!</v>
      </c>
      <c r="H80">
        <f t="shared" si="8"/>
        <v>112</v>
      </c>
      <c r="I80">
        <f t="shared" si="9"/>
        <v>127</v>
      </c>
      <c r="J80" t="e">
        <f>FIND("ВЕТВИ\",E80,1)+6</f>
        <v>#VALUE!</v>
      </c>
      <c r="K80">
        <f t="shared" si="10"/>
        <v>112</v>
      </c>
      <c r="L80" t="e">
        <f>MID(E80,G80,I80-J80)</f>
        <v>#VALUE!</v>
      </c>
      <c r="M80" t="str">
        <f>MID(E80,H80,I80-K80)</f>
        <v>_(135)_КГПП-220</v>
      </c>
      <c r="N80" t="str">
        <f>IF(F80="УЗЛЫ",M80,L80)</f>
        <v>_(135)_КГПП-220</v>
      </c>
      <c r="O80" t="str">
        <f t="shared" si="11"/>
        <v>(135)_(3)__(135)_КГПП-220</v>
      </c>
    </row>
    <row r="81" spans="2:15" x14ac:dyDescent="0.3">
      <c r="B81" t="s">
        <v>5240</v>
      </c>
      <c r="C81" t="s">
        <v>6799</v>
      </c>
      <c r="D81" t="str">
        <f t="shared" si="6"/>
        <v>(136)_</v>
      </c>
      <c r="E81" t="s">
        <v>6800</v>
      </c>
      <c r="G81">
        <f t="shared" si="7"/>
        <v>112</v>
      </c>
      <c r="H81" t="e">
        <f t="shared" si="8"/>
        <v>#VALUE!</v>
      </c>
      <c r="I81">
        <f t="shared" si="9"/>
        <v>121</v>
      </c>
      <c r="J81">
        <f>FIND("ВЕТВИ\",E81,1)+6</f>
        <v>112</v>
      </c>
      <c r="K81" t="e">
        <f t="shared" si="10"/>
        <v>#VALUE!</v>
      </c>
      <c r="L81" t="str">
        <f>MID(E81,G81,I81-J81)</f>
        <v>136-148-1</v>
      </c>
      <c r="M81" t="e">
        <f>MID(E81,H81,I81-K81)</f>
        <v>#VALUE!</v>
      </c>
      <c r="N81" t="str">
        <f>IF(F81="УЗЛЫ",M81,L81)</f>
        <v>136-148-1</v>
      </c>
      <c r="O81" t="str">
        <f t="shared" si="11"/>
        <v>(136)_(1)_136-148-1</v>
      </c>
    </row>
    <row r="82" spans="2:15" x14ac:dyDescent="0.3">
      <c r="B82" t="s">
        <v>5606</v>
      </c>
      <c r="C82" t="s">
        <v>6799</v>
      </c>
      <c r="D82" t="str">
        <f t="shared" si="6"/>
        <v>(136)_</v>
      </c>
      <c r="E82" t="s">
        <v>6801</v>
      </c>
      <c r="G82">
        <f t="shared" si="7"/>
        <v>112</v>
      </c>
      <c r="H82" t="e">
        <f t="shared" si="8"/>
        <v>#VALUE!</v>
      </c>
      <c r="I82">
        <f t="shared" si="9"/>
        <v>121</v>
      </c>
      <c r="J82">
        <f>FIND("ВЕТВИ\",E82,1)+6</f>
        <v>112</v>
      </c>
      <c r="K82" t="e">
        <f t="shared" si="10"/>
        <v>#VALUE!</v>
      </c>
      <c r="L82" t="str">
        <f>MID(E82,G82,I82-J82)</f>
        <v>159-136-1</v>
      </c>
      <c r="M82" t="e">
        <f>MID(E82,H82,I82-K82)</f>
        <v>#VALUE!</v>
      </c>
      <c r="N82" t="str">
        <f>IF(F82="УЗЛЫ",M82,L82)</f>
        <v>159-136-1</v>
      </c>
      <c r="O82" t="str">
        <f t="shared" si="11"/>
        <v>(136)_(2)_159-136-1</v>
      </c>
    </row>
    <row r="83" spans="2:15" x14ac:dyDescent="0.3">
      <c r="B83" t="s">
        <v>5607</v>
      </c>
      <c r="C83" t="s">
        <v>6799</v>
      </c>
      <c r="D83" t="str">
        <f t="shared" si="6"/>
        <v>(136)_</v>
      </c>
      <c r="E83" t="s">
        <v>6802</v>
      </c>
      <c r="F83" t="s">
        <v>7796</v>
      </c>
      <c r="G83" t="e">
        <f t="shared" si="7"/>
        <v>#VALUE!</v>
      </c>
      <c r="H83">
        <f t="shared" si="8"/>
        <v>112</v>
      </c>
      <c r="I83">
        <f t="shared" si="9"/>
        <v>128</v>
      </c>
      <c r="J83" t="e">
        <f>FIND("ВЕТВИ\",E83,1)+6</f>
        <v>#VALUE!</v>
      </c>
      <c r="K83">
        <f t="shared" si="10"/>
        <v>112</v>
      </c>
      <c r="L83" t="e">
        <f>MID(E83,G83,I83-J83)</f>
        <v>#VALUE!</v>
      </c>
      <c r="M83" t="str">
        <f>MID(E83,H83,I83-K83)</f>
        <v>_(136)_КИЯЛЫ-220</v>
      </c>
      <c r="N83" t="str">
        <f>IF(F83="УЗЛЫ",M83,L83)</f>
        <v>_(136)_КИЯЛЫ-220</v>
      </c>
      <c r="O83" t="str">
        <f t="shared" si="11"/>
        <v>(136)_(3)__(136)_КИЯЛЫ-220</v>
      </c>
    </row>
    <row r="84" spans="2:15" x14ac:dyDescent="0.3">
      <c r="B84" t="s">
        <v>5241</v>
      </c>
      <c r="C84" t="s">
        <v>6803</v>
      </c>
      <c r="D84" t="str">
        <f t="shared" si="6"/>
        <v>(142)_</v>
      </c>
      <c r="E84" t="s">
        <v>6804</v>
      </c>
      <c r="G84">
        <f t="shared" si="7"/>
        <v>112</v>
      </c>
      <c r="H84" t="e">
        <f t="shared" si="8"/>
        <v>#VALUE!</v>
      </c>
      <c r="I84">
        <f t="shared" si="9"/>
        <v>121</v>
      </c>
      <c r="J84">
        <f>FIND("ВЕТВИ\",E84,1)+6</f>
        <v>112</v>
      </c>
      <c r="K84" t="e">
        <f t="shared" si="10"/>
        <v>#VALUE!</v>
      </c>
      <c r="L84" t="str">
        <f>MID(E84,G84,I84-J84)</f>
        <v>160-142-1</v>
      </c>
      <c r="M84" t="e">
        <f>MID(E84,H84,I84-K84)</f>
        <v>#VALUE!</v>
      </c>
      <c r="N84" t="str">
        <f>IF(F84="УЗЛЫ",M84,L84)</f>
        <v>160-142-1</v>
      </c>
      <c r="O84" t="str">
        <f t="shared" si="11"/>
        <v>(142)_(1)_160-142-1</v>
      </c>
    </row>
    <row r="85" spans="2:15" x14ac:dyDescent="0.3">
      <c r="B85" t="s">
        <v>5608</v>
      </c>
      <c r="C85" t="s">
        <v>6803</v>
      </c>
      <c r="D85" t="str">
        <f t="shared" si="6"/>
        <v>(142)_</v>
      </c>
      <c r="E85" t="s">
        <v>7801</v>
      </c>
      <c r="G85">
        <f t="shared" si="7"/>
        <v>112</v>
      </c>
      <c r="H85" t="e">
        <f t="shared" si="8"/>
        <v>#VALUE!</v>
      </c>
      <c r="I85">
        <f t="shared" si="9"/>
        <v>124</v>
      </c>
      <c r="J85">
        <f>FIND("ВЕТВИ\",E85,1)+6</f>
        <v>112</v>
      </c>
      <c r="K85" t="e">
        <f t="shared" si="10"/>
        <v>#VALUE!</v>
      </c>
      <c r="L85" t="str">
        <f>MID(E85,G85,I85-J85)</f>
        <v>ТР_144-142-2</v>
      </c>
      <c r="M85" t="e">
        <f>MID(E85,H85,I85-K85)</f>
        <v>#VALUE!</v>
      </c>
      <c r="N85" t="str">
        <f>IF(F85="УЗЛЫ",M85,L85)</f>
        <v>ТР_144-142-2</v>
      </c>
      <c r="O85" t="str">
        <f t="shared" si="11"/>
        <v>(142)_(2)_ТР_144-142-2</v>
      </c>
    </row>
    <row r="86" spans="2:15" x14ac:dyDescent="0.3">
      <c r="B86" t="s">
        <v>5609</v>
      </c>
      <c r="C86" t="s">
        <v>6803</v>
      </c>
      <c r="D86" t="str">
        <f t="shared" si="6"/>
        <v>(142)_</v>
      </c>
      <c r="E86" t="s">
        <v>7802</v>
      </c>
      <c r="G86">
        <f t="shared" si="7"/>
        <v>112</v>
      </c>
      <c r="H86" t="e">
        <f t="shared" si="8"/>
        <v>#VALUE!</v>
      </c>
      <c r="I86">
        <f t="shared" si="9"/>
        <v>124</v>
      </c>
      <c r="J86">
        <f>FIND("ВЕТВИ\",E86,1)+6</f>
        <v>112</v>
      </c>
      <c r="K86" t="e">
        <f t="shared" si="10"/>
        <v>#VALUE!</v>
      </c>
      <c r="L86" t="str">
        <f>MID(E86,G86,I86-J86)</f>
        <v>ТР_144-142-1</v>
      </c>
      <c r="M86" t="e">
        <f>MID(E86,H86,I86-K86)</f>
        <v>#VALUE!</v>
      </c>
      <c r="N86" t="str">
        <f>IF(F86="УЗЛЫ",M86,L86)</f>
        <v>ТР_144-142-1</v>
      </c>
      <c r="O86" t="str">
        <f t="shared" si="11"/>
        <v>(142)_(3)_ТР_144-142-1</v>
      </c>
    </row>
    <row r="87" spans="2:15" x14ac:dyDescent="0.3">
      <c r="B87" t="s">
        <v>5610</v>
      </c>
      <c r="C87" t="s">
        <v>6803</v>
      </c>
      <c r="D87" t="str">
        <f t="shared" si="6"/>
        <v>(142)_</v>
      </c>
      <c r="E87" t="s">
        <v>6805</v>
      </c>
      <c r="F87" t="s">
        <v>7796</v>
      </c>
      <c r="G87" t="e">
        <f t="shared" si="7"/>
        <v>#VALUE!</v>
      </c>
      <c r="H87">
        <f t="shared" si="8"/>
        <v>112</v>
      </c>
      <c r="I87">
        <f t="shared" si="9"/>
        <v>129</v>
      </c>
      <c r="J87" t="e">
        <f>FIND("ВЕТВИ\",E87,1)+6</f>
        <v>#VALUE!</v>
      </c>
      <c r="K87">
        <f t="shared" si="10"/>
        <v>112</v>
      </c>
      <c r="L87" t="e">
        <f>MID(E87,G87,I87-J87)</f>
        <v>#VALUE!</v>
      </c>
      <c r="M87" t="str">
        <f>MID(E87,H87,I87-K87)</f>
        <v>_(142)_ПТЭЦ-2-110</v>
      </c>
      <c r="N87" t="str">
        <f>IF(F87="УЗЛЫ",M87,L87)</f>
        <v>_(142)_ПТЭЦ-2-110</v>
      </c>
      <c r="O87" t="str">
        <f t="shared" si="11"/>
        <v>(142)_(4)__(142)_ПТЭЦ-2-110</v>
      </c>
    </row>
    <row r="88" spans="2:15" x14ac:dyDescent="0.3">
      <c r="B88" t="s">
        <v>5611</v>
      </c>
      <c r="C88" t="s">
        <v>6803</v>
      </c>
      <c r="D88" t="str">
        <f t="shared" si="6"/>
        <v>(142)_</v>
      </c>
      <c r="G88" t="e">
        <f t="shared" si="7"/>
        <v>#VALUE!</v>
      </c>
      <c r="H88" t="e">
        <f t="shared" si="8"/>
        <v>#VALUE!</v>
      </c>
      <c r="I88" t="e">
        <f t="shared" si="9"/>
        <v>#VALUE!</v>
      </c>
      <c r="J88" t="e">
        <f>FIND("ВЕТВИ\",E88,1)+6</f>
        <v>#VALUE!</v>
      </c>
      <c r="K88" t="e">
        <f t="shared" si="10"/>
        <v>#VALUE!</v>
      </c>
      <c r="L88" t="e">
        <f>MID(E88,G88,I88-J88)</f>
        <v>#VALUE!</v>
      </c>
      <c r="M88" t="e">
        <f>MID(E88,H88,I88-K88)</f>
        <v>#VALUE!</v>
      </c>
      <c r="N88" t="e">
        <f>IF(F88="УЗЛЫ",M88,L88)</f>
        <v>#VALUE!</v>
      </c>
      <c r="O88" t="e">
        <f t="shared" si="11"/>
        <v>#VALUE!</v>
      </c>
    </row>
    <row r="89" spans="2:15" x14ac:dyDescent="0.3">
      <c r="B89" t="s">
        <v>5612</v>
      </c>
      <c r="C89" t="s">
        <v>6803</v>
      </c>
      <c r="D89" t="str">
        <f t="shared" si="6"/>
        <v>(142)_</v>
      </c>
      <c r="E89" t="s">
        <v>6806</v>
      </c>
      <c r="F89" t="s">
        <v>7796</v>
      </c>
      <c r="G89" t="e">
        <f t="shared" si="7"/>
        <v>#VALUE!</v>
      </c>
      <c r="H89">
        <f t="shared" si="8"/>
        <v>112</v>
      </c>
      <c r="I89" t="e">
        <f t="shared" si="9"/>
        <v>#VALUE!</v>
      </c>
      <c r="J89" t="e">
        <f>FIND("ВЕТВИ\",E89,1)+6</f>
        <v>#VALUE!</v>
      </c>
      <c r="K89">
        <f t="shared" si="10"/>
        <v>112</v>
      </c>
      <c r="L89" t="e">
        <f>MID(E89,G89,I89-J89)</f>
        <v>#VALUE!</v>
      </c>
      <c r="M89" t="e">
        <f>MID(E89,H89,I89-K89)</f>
        <v>#VALUE!</v>
      </c>
      <c r="N89" t="e">
        <f>IF(F89="УЗЛЫ",M89,L89)</f>
        <v>#VALUE!</v>
      </c>
      <c r="O89" t="e">
        <f t="shared" si="11"/>
        <v>#VALUE!</v>
      </c>
    </row>
    <row r="90" spans="2:15" x14ac:dyDescent="0.3">
      <c r="B90" t="s">
        <v>5242</v>
      </c>
      <c r="C90" t="s">
        <v>6807</v>
      </c>
      <c r="D90" t="str">
        <f t="shared" si="6"/>
        <v>(143)_</v>
      </c>
      <c r="E90" t="s">
        <v>6808</v>
      </c>
      <c r="G90">
        <f t="shared" si="7"/>
        <v>112</v>
      </c>
      <c r="H90" t="e">
        <f t="shared" si="8"/>
        <v>#VALUE!</v>
      </c>
      <c r="I90">
        <f t="shared" si="9"/>
        <v>121</v>
      </c>
      <c r="J90">
        <f>FIND("ВЕТВИ\",E90,1)+6</f>
        <v>112</v>
      </c>
      <c r="K90" t="e">
        <f t="shared" si="10"/>
        <v>#VALUE!</v>
      </c>
      <c r="L90" t="str">
        <f>MID(E90,G90,I90-J90)</f>
        <v>143-148-1</v>
      </c>
      <c r="M90" t="e">
        <f>MID(E90,H90,I90-K90)</f>
        <v>#VALUE!</v>
      </c>
      <c r="N90" t="str">
        <f>IF(F90="УЗЛЫ",M90,L90)</f>
        <v>143-148-1</v>
      </c>
      <c r="O90" t="str">
        <f t="shared" si="11"/>
        <v>(143)_(1)_143-148-1</v>
      </c>
    </row>
    <row r="91" spans="2:15" x14ac:dyDescent="0.3">
      <c r="B91" t="s">
        <v>5613</v>
      </c>
      <c r="C91" t="s">
        <v>6807</v>
      </c>
      <c r="D91" t="str">
        <f t="shared" si="6"/>
        <v>(143)_</v>
      </c>
      <c r="E91" t="s">
        <v>6809</v>
      </c>
      <c r="G91">
        <f t="shared" si="7"/>
        <v>112</v>
      </c>
      <c r="H91" t="e">
        <f t="shared" si="8"/>
        <v>#VALUE!</v>
      </c>
      <c r="I91">
        <f t="shared" si="9"/>
        <v>121</v>
      </c>
      <c r="J91">
        <f>FIND("ВЕТВИ\",E91,1)+6</f>
        <v>112</v>
      </c>
      <c r="K91" t="e">
        <f t="shared" si="10"/>
        <v>#VALUE!</v>
      </c>
      <c r="L91" t="str">
        <f>MID(E91,G91,I91-J91)</f>
        <v>143-148-2</v>
      </c>
      <c r="M91" t="e">
        <f>MID(E91,H91,I91-K91)</f>
        <v>#VALUE!</v>
      </c>
      <c r="N91" t="str">
        <f>IF(F91="УЗЛЫ",M91,L91)</f>
        <v>143-148-2</v>
      </c>
      <c r="O91" t="str">
        <f t="shared" si="11"/>
        <v>(143)_(2)_143-148-2</v>
      </c>
    </row>
    <row r="92" spans="2:15" x14ac:dyDescent="0.3">
      <c r="B92" t="s">
        <v>5614</v>
      </c>
      <c r="C92" t="s">
        <v>6807</v>
      </c>
      <c r="D92" t="str">
        <f t="shared" si="6"/>
        <v>(143)_</v>
      </c>
      <c r="E92" t="s">
        <v>6810</v>
      </c>
      <c r="G92">
        <f t="shared" si="7"/>
        <v>112</v>
      </c>
      <c r="H92" t="e">
        <f t="shared" si="8"/>
        <v>#VALUE!</v>
      </c>
      <c r="I92">
        <f t="shared" si="9"/>
        <v>121</v>
      </c>
      <c r="J92">
        <f>FIND("ВЕТВИ\",E92,1)+6</f>
        <v>112</v>
      </c>
      <c r="K92" t="e">
        <f t="shared" si="10"/>
        <v>#VALUE!</v>
      </c>
      <c r="L92" t="str">
        <f>MID(E92,G92,I92-J92)</f>
        <v>144-143-2</v>
      </c>
      <c r="M92" t="e">
        <f>MID(E92,H92,I92-K92)</f>
        <v>#VALUE!</v>
      </c>
      <c r="N92" t="str">
        <f>IF(F92="УЗЛЫ",M92,L92)</f>
        <v>144-143-2</v>
      </c>
      <c r="O92" t="str">
        <f t="shared" si="11"/>
        <v>(143)_(3)_144-143-2</v>
      </c>
    </row>
    <row r="93" spans="2:15" x14ac:dyDescent="0.3">
      <c r="B93" t="s">
        <v>5615</v>
      </c>
      <c r="C93" t="s">
        <v>6807</v>
      </c>
      <c r="D93" t="str">
        <f t="shared" si="6"/>
        <v>(143)_</v>
      </c>
      <c r="E93" t="s">
        <v>6811</v>
      </c>
      <c r="G93">
        <f t="shared" si="7"/>
        <v>112</v>
      </c>
      <c r="H93" t="e">
        <f t="shared" si="8"/>
        <v>#VALUE!</v>
      </c>
      <c r="I93">
        <f t="shared" si="9"/>
        <v>121</v>
      </c>
      <c r="J93">
        <f>FIND("ВЕТВИ\",E93,1)+6</f>
        <v>112</v>
      </c>
      <c r="K93" t="e">
        <f t="shared" si="10"/>
        <v>#VALUE!</v>
      </c>
      <c r="L93" t="str">
        <f>MID(E93,G93,I93-J93)</f>
        <v>144-143-1</v>
      </c>
      <c r="M93" t="e">
        <f>MID(E93,H93,I93-K93)</f>
        <v>#VALUE!</v>
      </c>
      <c r="N93" t="str">
        <f>IF(F93="УЗЛЫ",M93,L93)</f>
        <v>144-143-1</v>
      </c>
      <c r="O93" t="str">
        <f t="shared" si="11"/>
        <v>(143)_(4)_144-143-1</v>
      </c>
    </row>
    <row r="94" spans="2:15" x14ac:dyDescent="0.3">
      <c r="B94" t="s">
        <v>5243</v>
      </c>
      <c r="C94" t="s">
        <v>6812</v>
      </c>
      <c r="D94" t="str">
        <f t="shared" si="6"/>
        <v>(144)_</v>
      </c>
      <c r="E94" t="s">
        <v>6810</v>
      </c>
      <c r="G94">
        <f t="shared" si="7"/>
        <v>112</v>
      </c>
      <c r="H94" t="e">
        <f t="shared" si="8"/>
        <v>#VALUE!</v>
      </c>
      <c r="I94">
        <f t="shared" si="9"/>
        <v>121</v>
      </c>
      <c r="J94">
        <f>FIND("ВЕТВИ\",E94,1)+6</f>
        <v>112</v>
      </c>
      <c r="K94" t="e">
        <f t="shared" si="10"/>
        <v>#VALUE!</v>
      </c>
      <c r="L94" t="str">
        <f>MID(E94,G94,I94-J94)</f>
        <v>144-143-2</v>
      </c>
      <c r="M94" t="e">
        <f>MID(E94,H94,I94-K94)</f>
        <v>#VALUE!</v>
      </c>
      <c r="N94" t="str">
        <f>IF(F94="УЗЛЫ",M94,L94)</f>
        <v>144-143-2</v>
      </c>
      <c r="O94" t="str">
        <f t="shared" si="11"/>
        <v>(144)_(1)_144-143-2</v>
      </c>
    </row>
    <row r="95" spans="2:15" x14ac:dyDescent="0.3">
      <c r="B95" t="s">
        <v>5616</v>
      </c>
      <c r="C95" t="s">
        <v>6812</v>
      </c>
      <c r="D95" t="str">
        <f t="shared" si="6"/>
        <v>(144)_</v>
      </c>
      <c r="E95" t="s">
        <v>6811</v>
      </c>
      <c r="G95">
        <f t="shared" si="7"/>
        <v>112</v>
      </c>
      <c r="H95" t="e">
        <f t="shared" si="8"/>
        <v>#VALUE!</v>
      </c>
      <c r="I95">
        <f t="shared" si="9"/>
        <v>121</v>
      </c>
      <c r="J95">
        <f>FIND("ВЕТВИ\",E95,1)+6</f>
        <v>112</v>
      </c>
      <c r="K95" t="e">
        <f t="shared" si="10"/>
        <v>#VALUE!</v>
      </c>
      <c r="L95" t="str">
        <f>MID(E95,G95,I95-J95)</f>
        <v>144-143-1</v>
      </c>
      <c r="M95" t="e">
        <f>MID(E95,H95,I95-K95)</f>
        <v>#VALUE!</v>
      </c>
      <c r="N95" t="str">
        <f>IF(F95="УЗЛЫ",M95,L95)</f>
        <v>144-143-1</v>
      </c>
      <c r="O95" t="str">
        <f t="shared" si="11"/>
        <v>(144)_(2)_144-143-1</v>
      </c>
    </row>
    <row r="96" spans="2:15" x14ac:dyDescent="0.3">
      <c r="B96" t="s">
        <v>5617</v>
      </c>
      <c r="C96" t="s">
        <v>6812</v>
      </c>
      <c r="D96" t="str">
        <f t="shared" si="6"/>
        <v>(144)_</v>
      </c>
      <c r="E96" t="s">
        <v>6813</v>
      </c>
      <c r="F96" t="s">
        <v>7796</v>
      </c>
      <c r="G96" t="e">
        <f t="shared" si="7"/>
        <v>#VALUE!</v>
      </c>
      <c r="H96">
        <f t="shared" si="8"/>
        <v>112</v>
      </c>
      <c r="I96">
        <f t="shared" si="9"/>
        <v>129</v>
      </c>
      <c r="J96" t="e">
        <f>FIND("ВЕТВИ\",E96,1)+6</f>
        <v>#VALUE!</v>
      </c>
      <c r="K96">
        <f t="shared" si="10"/>
        <v>112</v>
      </c>
      <c r="L96" t="e">
        <f>MID(E96,G96,I96-J96)</f>
        <v>#VALUE!</v>
      </c>
      <c r="M96" t="str">
        <f>MID(E96,H96,I96-K96)</f>
        <v>_(144)_ПТЭЦ-2-220</v>
      </c>
      <c r="N96" t="str">
        <f>IF(F96="УЗЛЫ",M96,L96)</f>
        <v>_(144)_ПТЭЦ-2-220</v>
      </c>
      <c r="O96" t="str">
        <f t="shared" si="11"/>
        <v>(144)_(3)__(144)_ПТЭЦ-2-220</v>
      </c>
    </row>
    <row r="97" spans="2:15" x14ac:dyDescent="0.3">
      <c r="B97" t="s">
        <v>5618</v>
      </c>
      <c r="C97" t="s">
        <v>6812</v>
      </c>
      <c r="D97" t="str">
        <f t="shared" si="6"/>
        <v>(144)_</v>
      </c>
      <c r="G97" t="e">
        <f t="shared" si="7"/>
        <v>#VALUE!</v>
      </c>
      <c r="H97" t="e">
        <f t="shared" si="8"/>
        <v>#VALUE!</v>
      </c>
      <c r="I97" t="e">
        <f t="shared" si="9"/>
        <v>#VALUE!</v>
      </c>
      <c r="J97" t="e">
        <f>FIND("ВЕТВИ\",E97,1)+6</f>
        <v>#VALUE!</v>
      </c>
      <c r="K97" t="e">
        <f t="shared" si="10"/>
        <v>#VALUE!</v>
      </c>
      <c r="L97" t="e">
        <f>MID(E97,G97,I97-J97)</f>
        <v>#VALUE!</v>
      </c>
      <c r="M97" t="e">
        <f>MID(E97,H97,I97-K97)</f>
        <v>#VALUE!</v>
      </c>
      <c r="N97" t="e">
        <f>IF(F97="УЗЛЫ",M97,L97)</f>
        <v>#VALUE!</v>
      </c>
      <c r="O97" t="e">
        <f t="shared" si="11"/>
        <v>#VALUE!</v>
      </c>
    </row>
    <row r="98" spans="2:15" x14ac:dyDescent="0.3">
      <c r="B98" t="s">
        <v>5619</v>
      </c>
      <c r="C98" t="s">
        <v>6812</v>
      </c>
      <c r="D98" t="str">
        <f t="shared" si="6"/>
        <v>(144)_</v>
      </c>
      <c r="E98" t="s">
        <v>7801</v>
      </c>
      <c r="G98">
        <f t="shared" si="7"/>
        <v>112</v>
      </c>
      <c r="H98" t="e">
        <f t="shared" si="8"/>
        <v>#VALUE!</v>
      </c>
      <c r="I98">
        <f t="shared" si="9"/>
        <v>124</v>
      </c>
      <c r="J98">
        <f>FIND("ВЕТВИ\",E98,1)+6</f>
        <v>112</v>
      </c>
      <c r="K98" t="e">
        <f t="shared" si="10"/>
        <v>#VALUE!</v>
      </c>
      <c r="L98" t="str">
        <f>MID(E98,G98,I98-J98)</f>
        <v>ТР_144-142-2</v>
      </c>
      <c r="M98" t="e">
        <f>MID(E98,H98,I98-K98)</f>
        <v>#VALUE!</v>
      </c>
      <c r="N98" t="str">
        <f>IF(F98="УЗЛЫ",M98,L98)</f>
        <v>ТР_144-142-2</v>
      </c>
      <c r="O98" t="str">
        <f t="shared" si="11"/>
        <v>(144)_(5)_ТР_144-142-2</v>
      </c>
    </row>
    <row r="99" spans="2:15" x14ac:dyDescent="0.3">
      <c r="B99" t="s">
        <v>5620</v>
      </c>
      <c r="C99" t="s">
        <v>6812</v>
      </c>
      <c r="D99" t="str">
        <f t="shared" si="6"/>
        <v>(144)_</v>
      </c>
      <c r="E99" t="s">
        <v>7802</v>
      </c>
      <c r="G99">
        <f t="shared" si="7"/>
        <v>112</v>
      </c>
      <c r="H99" t="e">
        <f t="shared" si="8"/>
        <v>#VALUE!</v>
      </c>
      <c r="I99">
        <f t="shared" si="9"/>
        <v>124</v>
      </c>
      <c r="J99">
        <f>FIND("ВЕТВИ\",E99,1)+6</f>
        <v>112</v>
      </c>
      <c r="K99" t="e">
        <f t="shared" si="10"/>
        <v>#VALUE!</v>
      </c>
      <c r="L99" t="str">
        <f>MID(E99,G99,I99-J99)</f>
        <v>ТР_144-142-1</v>
      </c>
      <c r="M99" t="e">
        <f>MID(E99,H99,I99-K99)</f>
        <v>#VALUE!</v>
      </c>
      <c r="N99" t="str">
        <f>IF(F99="УЗЛЫ",M99,L99)</f>
        <v>ТР_144-142-1</v>
      </c>
      <c r="O99" t="str">
        <f t="shared" si="11"/>
        <v>(144)_(6)_ТР_144-142-1</v>
      </c>
    </row>
    <row r="100" spans="2:15" x14ac:dyDescent="0.3">
      <c r="B100" t="s">
        <v>5621</v>
      </c>
      <c r="C100" t="s">
        <v>6812</v>
      </c>
      <c r="D100" t="str">
        <f t="shared" si="6"/>
        <v>(144)_</v>
      </c>
      <c r="E100" t="s">
        <v>6814</v>
      </c>
      <c r="F100" t="s">
        <v>7796</v>
      </c>
      <c r="G100" t="e">
        <f t="shared" si="7"/>
        <v>#VALUE!</v>
      </c>
      <c r="H100">
        <f t="shared" si="8"/>
        <v>112</v>
      </c>
      <c r="I100" t="e">
        <f t="shared" si="9"/>
        <v>#VALUE!</v>
      </c>
      <c r="J100" t="e">
        <f>FIND("ВЕТВИ\",E100,1)+6</f>
        <v>#VALUE!</v>
      </c>
      <c r="K100">
        <f t="shared" si="10"/>
        <v>112</v>
      </c>
      <c r="L100" t="e">
        <f>MID(E100,G100,I100-J100)</f>
        <v>#VALUE!</v>
      </c>
      <c r="M100" t="e">
        <f>MID(E100,H100,I100-K100)</f>
        <v>#VALUE!</v>
      </c>
      <c r="N100" t="e">
        <f>IF(F100="УЗЛЫ",M100,L100)</f>
        <v>#VALUE!</v>
      </c>
      <c r="O100" t="e">
        <f t="shared" si="11"/>
        <v>#VALUE!</v>
      </c>
    </row>
    <row r="101" spans="2:15" x14ac:dyDescent="0.3">
      <c r="B101" t="s">
        <v>5244</v>
      </c>
      <c r="C101" t="s">
        <v>6815</v>
      </c>
      <c r="D101" t="str">
        <f t="shared" si="6"/>
        <v>(147)_</v>
      </c>
      <c r="E101" t="s">
        <v>6816</v>
      </c>
      <c r="G101">
        <f t="shared" si="7"/>
        <v>112</v>
      </c>
      <c r="H101" t="e">
        <f t="shared" si="8"/>
        <v>#VALUE!</v>
      </c>
      <c r="I101">
        <f t="shared" si="9"/>
        <v>121</v>
      </c>
      <c r="J101">
        <f>FIND("ВЕТВИ\",E101,1)+6</f>
        <v>112</v>
      </c>
      <c r="K101" t="e">
        <f t="shared" si="10"/>
        <v>#VALUE!</v>
      </c>
      <c r="L101" t="str">
        <f>MID(E101,G101,I101-J101)</f>
        <v>147-175-1</v>
      </c>
      <c r="M101" t="e">
        <f>MID(E101,H101,I101-K101)</f>
        <v>#VALUE!</v>
      </c>
      <c r="N101" t="str">
        <f>IF(F101="УЗЛЫ",M101,L101)</f>
        <v>147-175-1</v>
      </c>
      <c r="O101" t="str">
        <f t="shared" si="11"/>
        <v>(147)_(1)_147-175-1</v>
      </c>
    </row>
    <row r="102" spans="2:15" x14ac:dyDescent="0.3">
      <c r="B102" t="s">
        <v>5622</v>
      </c>
      <c r="C102" t="s">
        <v>6815</v>
      </c>
      <c r="D102" t="str">
        <f t="shared" si="6"/>
        <v>(147)_</v>
      </c>
      <c r="E102" t="s">
        <v>6817</v>
      </c>
      <c r="G102">
        <f t="shared" si="7"/>
        <v>112</v>
      </c>
      <c r="H102" t="e">
        <f t="shared" si="8"/>
        <v>#VALUE!</v>
      </c>
      <c r="I102">
        <f t="shared" si="9"/>
        <v>122</v>
      </c>
      <c r="J102">
        <f>FIND("ВЕТВИ\",E102,1)+6</f>
        <v>112</v>
      </c>
      <c r="K102" t="e">
        <f t="shared" si="10"/>
        <v>#VALUE!</v>
      </c>
      <c r="L102" t="str">
        <f>MID(E102,G102,I102-J102)</f>
        <v>147-1817-1</v>
      </c>
      <c r="M102" t="e">
        <f>MID(E102,H102,I102-K102)</f>
        <v>#VALUE!</v>
      </c>
      <c r="N102" t="str">
        <f>IF(F102="УЗЛЫ",M102,L102)</f>
        <v>147-1817-1</v>
      </c>
      <c r="O102" t="str">
        <f t="shared" si="11"/>
        <v>(147)_(2)_147-1817-1</v>
      </c>
    </row>
    <row r="103" spans="2:15" x14ac:dyDescent="0.3">
      <c r="B103" t="s">
        <v>5623</v>
      </c>
      <c r="C103" t="s">
        <v>6815</v>
      </c>
      <c r="D103" t="str">
        <f t="shared" si="6"/>
        <v>(147)_</v>
      </c>
      <c r="E103" t="s">
        <v>6818</v>
      </c>
      <c r="G103">
        <f t="shared" si="7"/>
        <v>112</v>
      </c>
      <c r="H103" t="e">
        <f t="shared" si="8"/>
        <v>#VALUE!</v>
      </c>
      <c r="I103">
        <f t="shared" si="9"/>
        <v>122</v>
      </c>
      <c r="J103">
        <f>FIND("ВЕТВИ\",E103,1)+6</f>
        <v>112</v>
      </c>
      <c r="K103" t="e">
        <f t="shared" si="10"/>
        <v>#VALUE!</v>
      </c>
      <c r="L103" t="str">
        <f>MID(E103,G103,I103-J103)</f>
        <v>147-4727-1</v>
      </c>
      <c r="M103" t="e">
        <f>MID(E103,H103,I103-K103)</f>
        <v>#VALUE!</v>
      </c>
      <c r="N103" t="str">
        <f>IF(F103="УЗЛЫ",M103,L103)</f>
        <v>147-4727-1</v>
      </c>
      <c r="O103" t="str">
        <f t="shared" si="11"/>
        <v>(147)_(3)_147-4727-1</v>
      </c>
    </row>
    <row r="104" spans="2:15" x14ac:dyDescent="0.3">
      <c r="B104" t="s">
        <v>5624</v>
      </c>
      <c r="C104" t="s">
        <v>6815</v>
      </c>
      <c r="D104" t="str">
        <f t="shared" si="6"/>
        <v>(147)_</v>
      </c>
      <c r="E104" t="s">
        <v>7803</v>
      </c>
      <c r="G104">
        <f t="shared" si="7"/>
        <v>112</v>
      </c>
      <c r="H104" t="e">
        <f t="shared" si="8"/>
        <v>#VALUE!</v>
      </c>
      <c r="I104">
        <f t="shared" si="9"/>
        <v>124</v>
      </c>
      <c r="J104">
        <f>FIND("ВЕТВИ\",E104,1)+6</f>
        <v>112</v>
      </c>
      <c r="K104" t="e">
        <f t="shared" si="10"/>
        <v>#VALUE!</v>
      </c>
      <c r="L104" t="str">
        <f>MID(E104,G104,I104-J104)</f>
        <v>ТР_147-148-2</v>
      </c>
      <c r="M104" t="e">
        <f>MID(E104,H104,I104-K104)</f>
        <v>#VALUE!</v>
      </c>
      <c r="N104" t="str">
        <f>IF(F104="УЗЛЫ",M104,L104)</f>
        <v>ТР_147-148-2</v>
      </c>
      <c r="O104" t="str">
        <f t="shared" si="11"/>
        <v>(147)_(4)_ТР_147-148-2</v>
      </c>
    </row>
    <row r="105" spans="2:15" x14ac:dyDescent="0.3">
      <c r="B105" t="s">
        <v>5625</v>
      </c>
      <c r="C105" t="s">
        <v>6815</v>
      </c>
      <c r="D105" t="str">
        <f t="shared" si="6"/>
        <v>(147)_</v>
      </c>
      <c r="E105" t="s">
        <v>7804</v>
      </c>
      <c r="G105">
        <f t="shared" si="7"/>
        <v>112</v>
      </c>
      <c r="H105" t="e">
        <f t="shared" si="8"/>
        <v>#VALUE!</v>
      </c>
      <c r="I105">
        <f t="shared" si="9"/>
        <v>124</v>
      </c>
      <c r="J105">
        <f>FIND("ВЕТВИ\",E105,1)+6</f>
        <v>112</v>
      </c>
      <c r="K105" t="e">
        <f t="shared" si="10"/>
        <v>#VALUE!</v>
      </c>
      <c r="L105" t="str">
        <f>MID(E105,G105,I105-J105)</f>
        <v>ТР_147-148-1</v>
      </c>
      <c r="M105" t="e">
        <f>MID(E105,H105,I105-K105)</f>
        <v>#VALUE!</v>
      </c>
      <c r="N105" t="str">
        <f>IF(F105="УЗЛЫ",M105,L105)</f>
        <v>ТР_147-148-1</v>
      </c>
      <c r="O105" t="str">
        <f t="shared" si="11"/>
        <v>(147)_(5)_ТР_147-148-1</v>
      </c>
    </row>
    <row r="106" spans="2:15" x14ac:dyDescent="0.3">
      <c r="B106" t="s">
        <v>5626</v>
      </c>
      <c r="C106" t="s">
        <v>6815</v>
      </c>
      <c r="D106" t="str">
        <f t="shared" si="6"/>
        <v>(147)_</v>
      </c>
      <c r="E106" t="s">
        <v>6819</v>
      </c>
      <c r="F106" t="s">
        <v>7796</v>
      </c>
      <c r="G106" t="e">
        <f t="shared" si="7"/>
        <v>#VALUE!</v>
      </c>
      <c r="H106">
        <f t="shared" si="8"/>
        <v>112</v>
      </c>
      <c r="I106" t="e">
        <f t="shared" si="9"/>
        <v>#VALUE!</v>
      </c>
      <c r="J106" t="e">
        <f>FIND("ВЕТВИ\",E106,1)+6</f>
        <v>#VALUE!</v>
      </c>
      <c r="K106">
        <f t="shared" si="10"/>
        <v>112</v>
      </c>
      <c r="L106" t="e">
        <f>MID(E106,G106,I106-J106)</f>
        <v>#VALUE!</v>
      </c>
      <c r="M106" t="e">
        <f>MID(E106,H106,I106-K106)</f>
        <v>#VALUE!</v>
      </c>
      <c r="N106" t="e">
        <f>IF(F106="УЗЛЫ",M106,L106)</f>
        <v>#VALUE!</v>
      </c>
      <c r="O106" t="e">
        <f t="shared" si="11"/>
        <v>#VALUE!</v>
      </c>
    </row>
    <row r="107" spans="2:15" x14ac:dyDescent="0.3">
      <c r="B107" t="s">
        <v>5627</v>
      </c>
      <c r="C107" t="s">
        <v>6815</v>
      </c>
      <c r="D107" t="str">
        <f t="shared" si="6"/>
        <v>(147)_</v>
      </c>
      <c r="E107" t="s">
        <v>6820</v>
      </c>
      <c r="F107" t="s">
        <v>7796</v>
      </c>
      <c r="G107" t="e">
        <f t="shared" si="7"/>
        <v>#VALUE!</v>
      </c>
      <c r="H107">
        <f t="shared" si="8"/>
        <v>112</v>
      </c>
      <c r="I107" t="e">
        <f t="shared" si="9"/>
        <v>#VALUE!</v>
      </c>
      <c r="J107" t="e">
        <f>FIND("ВЕТВИ\",E107,1)+6</f>
        <v>#VALUE!</v>
      </c>
      <c r="K107">
        <f t="shared" si="10"/>
        <v>112</v>
      </c>
      <c r="L107" t="e">
        <f>MID(E107,G107,I107-J107)</f>
        <v>#VALUE!</v>
      </c>
      <c r="M107" t="e">
        <f>MID(E107,H107,I107-K107)</f>
        <v>#VALUE!</v>
      </c>
      <c r="N107" t="e">
        <f>IF(F107="УЗЛЫ",M107,L107)</f>
        <v>#VALUE!</v>
      </c>
      <c r="O107" t="e">
        <f t="shared" si="11"/>
        <v>#VALUE!</v>
      </c>
    </row>
    <row r="108" spans="2:15" x14ac:dyDescent="0.3">
      <c r="B108" t="s">
        <v>5245</v>
      </c>
      <c r="C108" t="s">
        <v>6821</v>
      </c>
      <c r="D108" t="str">
        <f t="shared" si="6"/>
        <v>(148)_</v>
      </c>
      <c r="E108" t="s">
        <v>6800</v>
      </c>
      <c r="G108">
        <f t="shared" si="7"/>
        <v>112</v>
      </c>
      <c r="H108" t="e">
        <f t="shared" si="8"/>
        <v>#VALUE!</v>
      </c>
      <c r="I108">
        <f t="shared" si="9"/>
        <v>121</v>
      </c>
      <c r="J108">
        <f>FIND("ВЕТВИ\",E108,1)+6</f>
        <v>112</v>
      </c>
      <c r="K108" t="e">
        <f t="shared" si="10"/>
        <v>#VALUE!</v>
      </c>
      <c r="L108" t="str">
        <f>MID(E108,G108,I108-J108)</f>
        <v>136-148-1</v>
      </c>
      <c r="M108" t="e">
        <f>MID(E108,H108,I108-K108)</f>
        <v>#VALUE!</v>
      </c>
      <c r="N108" t="str">
        <f>IF(F108="УЗЛЫ",M108,L108)</f>
        <v>136-148-1</v>
      </c>
      <c r="O108" t="str">
        <f t="shared" si="11"/>
        <v>(148)_(1)_136-148-1</v>
      </c>
    </row>
    <row r="109" spans="2:15" x14ac:dyDescent="0.3">
      <c r="B109" t="s">
        <v>5628</v>
      </c>
      <c r="C109" t="s">
        <v>6821</v>
      </c>
      <c r="D109" t="str">
        <f t="shared" si="6"/>
        <v>(148)_</v>
      </c>
      <c r="E109" t="s">
        <v>6808</v>
      </c>
      <c r="G109">
        <f t="shared" si="7"/>
        <v>112</v>
      </c>
      <c r="H109" t="e">
        <f t="shared" si="8"/>
        <v>#VALUE!</v>
      </c>
      <c r="I109">
        <f t="shared" si="9"/>
        <v>121</v>
      </c>
      <c r="J109">
        <f>FIND("ВЕТВИ\",E109,1)+6</f>
        <v>112</v>
      </c>
      <c r="K109" t="e">
        <f t="shared" si="10"/>
        <v>#VALUE!</v>
      </c>
      <c r="L109" t="str">
        <f>MID(E109,G109,I109-J109)</f>
        <v>143-148-1</v>
      </c>
      <c r="M109" t="e">
        <f>MID(E109,H109,I109-K109)</f>
        <v>#VALUE!</v>
      </c>
      <c r="N109" t="str">
        <f>IF(F109="УЗЛЫ",M109,L109)</f>
        <v>143-148-1</v>
      </c>
      <c r="O109" t="str">
        <f t="shared" si="11"/>
        <v>(148)_(2)_143-148-1</v>
      </c>
    </row>
    <row r="110" spans="2:15" x14ac:dyDescent="0.3">
      <c r="B110" t="s">
        <v>5629</v>
      </c>
      <c r="C110" t="s">
        <v>6821</v>
      </c>
      <c r="D110" t="str">
        <f t="shared" si="6"/>
        <v>(148)_</v>
      </c>
      <c r="E110" t="s">
        <v>6809</v>
      </c>
      <c r="G110">
        <f t="shared" si="7"/>
        <v>112</v>
      </c>
      <c r="H110" t="e">
        <f t="shared" si="8"/>
        <v>#VALUE!</v>
      </c>
      <c r="I110">
        <f t="shared" si="9"/>
        <v>121</v>
      </c>
      <c r="J110">
        <f>FIND("ВЕТВИ\",E110,1)+6</f>
        <v>112</v>
      </c>
      <c r="K110" t="e">
        <f t="shared" si="10"/>
        <v>#VALUE!</v>
      </c>
      <c r="L110" t="str">
        <f>MID(E110,G110,I110-J110)</f>
        <v>143-148-2</v>
      </c>
      <c r="M110" t="e">
        <f>MID(E110,H110,I110-K110)</f>
        <v>#VALUE!</v>
      </c>
      <c r="N110" t="str">
        <f>IF(F110="УЗЛЫ",M110,L110)</f>
        <v>143-148-2</v>
      </c>
      <c r="O110" t="str">
        <f t="shared" si="11"/>
        <v>(148)_(3)_143-148-2</v>
      </c>
    </row>
    <row r="111" spans="2:15" x14ac:dyDescent="0.3">
      <c r="B111" t="s">
        <v>5630</v>
      </c>
      <c r="C111" t="s">
        <v>6821</v>
      </c>
      <c r="D111" t="str">
        <f t="shared" si="6"/>
        <v>(148)_</v>
      </c>
      <c r="E111" t="s">
        <v>7803</v>
      </c>
      <c r="G111">
        <f t="shared" si="7"/>
        <v>112</v>
      </c>
      <c r="H111" t="e">
        <f t="shared" si="8"/>
        <v>#VALUE!</v>
      </c>
      <c r="I111">
        <f t="shared" si="9"/>
        <v>124</v>
      </c>
      <c r="J111">
        <f>FIND("ВЕТВИ\",E111,1)+6</f>
        <v>112</v>
      </c>
      <c r="K111" t="e">
        <f t="shared" si="10"/>
        <v>#VALUE!</v>
      </c>
      <c r="L111" t="str">
        <f>MID(E111,G111,I111-J111)</f>
        <v>ТР_147-148-2</v>
      </c>
      <c r="M111" t="e">
        <f>MID(E111,H111,I111-K111)</f>
        <v>#VALUE!</v>
      </c>
      <c r="N111" t="str">
        <f>IF(F111="УЗЛЫ",M111,L111)</f>
        <v>ТР_147-148-2</v>
      </c>
      <c r="O111" t="str">
        <f t="shared" si="11"/>
        <v>(148)_(4)_ТР_147-148-2</v>
      </c>
    </row>
    <row r="112" spans="2:15" x14ac:dyDescent="0.3">
      <c r="B112" t="s">
        <v>5631</v>
      </c>
      <c r="C112" t="s">
        <v>6821</v>
      </c>
      <c r="D112" t="str">
        <f t="shared" si="6"/>
        <v>(148)_</v>
      </c>
      <c r="E112" t="s">
        <v>7804</v>
      </c>
      <c r="G112">
        <f t="shared" si="7"/>
        <v>112</v>
      </c>
      <c r="H112" t="e">
        <f t="shared" si="8"/>
        <v>#VALUE!</v>
      </c>
      <c r="I112">
        <f t="shared" si="9"/>
        <v>124</v>
      </c>
      <c r="J112">
        <f>FIND("ВЕТВИ\",E112,1)+6</f>
        <v>112</v>
      </c>
      <c r="K112" t="e">
        <f t="shared" si="10"/>
        <v>#VALUE!</v>
      </c>
      <c r="L112" t="str">
        <f>MID(E112,G112,I112-J112)</f>
        <v>ТР_147-148-1</v>
      </c>
      <c r="M112" t="e">
        <f>MID(E112,H112,I112-K112)</f>
        <v>#VALUE!</v>
      </c>
      <c r="N112" t="str">
        <f>IF(F112="УЗЛЫ",M112,L112)</f>
        <v>ТР_147-148-1</v>
      </c>
      <c r="O112" t="str">
        <f t="shared" si="11"/>
        <v>(148)_(5)_ТР_147-148-1</v>
      </c>
    </row>
    <row r="113" spans="2:15" x14ac:dyDescent="0.3">
      <c r="B113" t="s">
        <v>5632</v>
      </c>
      <c r="C113" t="s">
        <v>6821</v>
      </c>
      <c r="D113" t="str">
        <f t="shared" si="6"/>
        <v>(148)_</v>
      </c>
      <c r="E113" t="s">
        <v>6822</v>
      </c>
      <c r="F113" t="s">
        <v>7796</v>
      </c>
      <c r="G113" t="e">
        <f t="shared" si="7"/>
        <v>#VALUE!</v>
      </c>
      <c r="H113">
        <f t="shared" si="8"/>
        <v>112</v>
      </c>
      <c r="I113">
        <f t="shared" si="9"/>
        <v>129</v>
      </c>
      <c r="J113" t="e">
        <f>FIND("ВЕТВИ\",E113,1)+6</f>
        <v>#VALUE!</v>
      </c>
      <c r="K113">
        <f t="shared" si="10"/>
        <v>112</v>
      </c>
      <c r="L113" t="e">
        <f>MID(E113,G113,I113-J113)</f>
        <v>#VALUE!</v>
      </c>
      <c r="M113" t="str">
        <f>MID(E113,H113,I113-K113)</f>
        <v>_(148)_АВРОРА-220</v>
      </c>
      <c r="N113" t="str">
        <f>IF(F113="УЗЛЫ",M113,L113)</f>
        <v>_(148)_АВРОРА-220</v>
      </c>
      <c r="O113" t="str">
        <f t="shared" si="11"/>
        <v>(148)_(6)__(148)_АВРОРА-220</v>
      </c>
    </row>
    <row r="114" spans="2:15" x14ac:dyDescent="0.3">
      <c r="B114" t="s">
        <v>5633</v>
      </c>
      <c r="C114" t="s">
        <v>6821</v>
      </c>
      <c r="D114" t="str">
        <f t="shared" si="6"/>
        <v>(148)_</v>
      </c>
      <c r="E114" t="s">
        <v>6823</v>
      </c>
      <c r="G114">
        <f t="shared" si="7"/>
        <v>112</v>
      </c>
      <c r="H114" t="e">
        <f t="shared" si="8"/>
        <v>#VALUE!</v>
      </c>
      <c r="I114">
        <f t="shared" si="9"/>
        <v>121</v>
      </c>
      <c r="J114">
        <f>FIND("ВЕТВИ\",E114,1)+6</f>
        <v>112</v>
      </c>
      <c r="K114" t="e">
        <f t="shared" si="10"/>
        <v>#VALUE!</v>
      </c>
      <c r="L114" t="str">
        <f>MID(E114,G114,I114-J114)</f>
        <v>148-161-1</v>
      </c>
      <c r="M114" t="e">
        <f>MID(E114,H114,I114-K114)</f>
        <v>#VALUE!</v>
      </c>
      <c r="N114" t="str">
        <f>IF(F114="УЗЛЫ",M114,L114)</f>
        <v>148-161-1</v>
      </c>
      <c r="O114" t="str">
        <f t="shared" si="11"/>
        <v>(148)_(7)_148-161-1</v>
      </c>
    </row>
    <row r="115" spans="2:15" x14ac:dyDescent="0.3">
      <c r="B115" t="s">
        <v>5634</v>
      </c>
      <c r="C115" t="s">
        <v>6821</v>
      </c>
      <c r="D115" t="str">
        <f t="shared" si="6"/>
        <v>(148)_</v>
      </c>
      <c r="E115" t="s">
        <v>6824</v>
      </c>
      <c r="G115">
        <f t="shared" si="7"/>
        <v>112</v>
      </c>
      <c r="H115" t="e">
        <f t="shared" si="8"/>
        <v>#VALUE!</v>
      </c>
      <c r="I115">
        <f t="shared" si="9"/>
        <v>122</v>
      </c>
      <c r="J115">
        <f>FIND("ВЕТВИ\",E115,1)+6</f>
        <v>112</v>
      </c>
      <c r="K115" t="e">
        <f t="shared" si="10"/>
        <v>#VALUE!</v>
      </c>
      <c r="L115" t="str">
        <f>MID(E115,G115,I115-J115)</f>
        <v>148-4781-1</v>
      </c>
      <c r="M115" t="e">
        <f>MID(E115,H115,I115-K115)</f>
        <v>#VALUE!</v>
      </c>
      <c r="N115" t="str">
        <f>IF(F115="УЗЛЫ",M115,L115)</f>
        <v>148-4781-1</v>
      </c>
      <c r="O115" t="str">
        <f t="shared" si="11"/>
        <v>(148)_(8)_148-4781-1</v>
      </c>
    </row>
    <row r="116" spans="2:15" x14ac:dyDescent="0.3">
      <c r="B116" t="s">
        <v>5246</v>
      </c>
      <c r="C116" t="s">
        <v>6825</v>
      </c>
      <c r="D116" t="str">
        <f t="shared" si="6"/>
        <v>(150)_</v>
      </c>
      <c r="E116" t="s">
        <v>6770</v>
      </c>
      <c r="G116">
        <f t="shared" si="7"/>
        <v>112</v>
      </c>
      <c r="H116" t="e">
        <f t="shared" si="8"/>
        <v>#VALUE!</v>
      </c>
      <c r="I116">
        <f t="shared" si="9"/>
        <v>121</v>
      </c>
      <c r="J116">
        <f>FIND("ВЕТВИ\",E116,1)+6</f>
        <v>112</v>
      </c>
      <c r="K116" t="e">
        <f t="shared" si="10"/>
        <v>#VALUE!</v>
      </c>
      <c r="L116" t="str">
        <f>MID(E116,G116,I116-J116)</f>
        <v>150-126-1</v>
      </c>
      <c r="M116" t="e">
        <f>MID(E116,H116,I116-K116)</f>
        <v>#VALUE!</v>
      </c>
      <c r="N116" t="str">
        <f>IF(F116="УЗЛЫ",M116,L116)</f>
        <v>150-126-1</v>
      </c>
      <c r="O116" t="str">
        <f t="shared" si="11"/>
        <v>(150)_(1)_150-126-1</v>
      </c>
    </row>
    <row r="117" spans="2:15" x14ac:dyDescent="0.3">
      <c r="B117" t="s">
        <v>5635</v>
      </c>
      <c r="C117" t="s">
        <v>6825</v>
      </c>
      <c r="D117" t="str">
        <f t="shared" si="6"/>
        <v>(150)_</v>
      </c>
      <c r="E117" t="s">
        <v>6826</v>
      </c>
      <c r="G117">
        <f t="shared" si="7"/>
        <v>112</v>
      </c>
      <c r="H117" t="e">
        <f t="shared" si="8"/>
        <v>#VALUE!</v>
      </c>
      <c r="I117">
        <f t="shared" si="9"/>
        <v>121</v>
      </c>
      <c r="J117">
        <f>FIND("ВЕТВИ\",E117,1)+6</f>
        <v>112</v>
      </c>
      <c r="K117" t="e">
        <f t="shared" si="10"/>
        <v>#VALUE!</v>
      </c>
      <c r="L117" t="str">
        <f>MID(E117,G117,I117-J117)</f>
        <v>150-151-1</v>
      </c>
      <c r="M117" t="e">
        <f>MID(E117,H117,I117-K117)</f>
        <v>#VALUE!</v>
      </c>
      <c r="N117" t="str">
        <f>IF(F117="УЗЛЫ",M117,L117)</f>
        <v>150-151-1</v>
      </c>
      <c r="O117" t="str">
        <f t="shared" si="11"/>
        <v>(150)_(2)_150-151-1</v>
      </c>
    </row>
    <row r="118" spans="2:15" x14ac:dyDescent="0.3">
      <c r="B118" t="s">
        <v>5636</v>
      </c>
      <c r="C118" t="s">
        <v>6825</v>
      </c>
      <c r="D118" t="str">
        <f t="shared" si="6"/>
        <v>(150)_</v>
      </c>
      <c r="E118" t="s">
        <v>6827</v>
      </c>
      <c r="G118">
        <f t="shared" si="7"/>
        <v>112</v>
      </c>
      <c r="H118" t="e">
        <f t="shared" si="8"/>
        <v>#VALUE!</v>
      </c>
      <c r="I118">
        <f t="shared" si="9"/>
        <v>121</v>
      </c>
      <c r="J118">
        <f>FIND("ВЕТВИ\",E118,1)+6</f>
        <v>112</v>
      </c>
      <c r="K118" t="e">
        <f t="shared" si="10"/>
        <v>#VALUE!</v>
      </c>
      <c r="L118" t="str">
        <f>MID(E118,G118,I118-J118)</f>
        <v>179-150-1</v>
      </c>
      <c r="M118" t="e">
        <f>MID(E118,H118,I118-K118)</f>
        <v>#VALUE!</v>
      </c>
      <c r="N118" t="str">
        <f>IF(F118="УЗЛЫ",M118,L118)</f>
        <v>179-150-1</v>
      </c>
      <c r="O118" t="str">
        <f t="shared" si="11"/>
        <v>(150)_(3)_179-150-1</v>
      </c>
    </row>
    <row r="119" spans="2:15" x14ac:dyDescent="0.3">
      <c r="B119" t="s">
        <v>5637</v>
      </c>
      <c r="C119" t="s">
        <v>6825</v>
      </c>
      <c r="D119" t="str">
        <f t="shared" si="6"/>
        <v>(150)_</v>
      </c>
      <c r="E119" t="s">
        <v>6828</v>
      </c>
      <c r="F119" t="s">
        <v>7796</v>
      </c>
      <c r="G119" t="e">
        <f t="shared" si="7"/>
        <v>#VALUE!</v>
      </c>
      <c r="H119">
        <f t="shared" si="8"/>
        <v>112</v>
      </c>
      <c r="I119">
        <f t="shared" si="9"/>
        <v>130</v>
      </c>
      <c r="J119" t="e">
        <f>FIND("ВЕТВИ\",E119,1)+6</f>
        <v>#VALUE!</v>
      </c>
      <c r="K119">
        <f t="shared" si="10"/>
        <v>112</v>
      </c>
      <c r="L119" t="e">
        <f>MID(E119,G119,I119-J119)</f>
        <v>#VALUE!</v>
      </c>
      <c r="M119" t="str">
        <f>MID(E119,H119,I119-K119)</f>
        <v>_(150)_МАКИНСК-220</v>
      </c>
      <c r="N119" t="str">
        <f>IF(F119="УЗЛЫ",M119,L119)</f>
        <v>_(150)_МАКИНСК-220</v>
      </c>
      <c r="O119" t="str">
        <f t="shared" si="11"/>
        <v>(150)_(4)__(150)_МАКИНСК-220</v>
      </c>
    </row>
    <row r="120" spans="2:15" x14ac:dyDescent="0.3">
      <c r="B120" t="s">
        <v>5638</v>
      </c>
      <c r="C120" t="s">
        <v>6825</v>
      </c>
      <c r="D120" t="str">
        <f t="shared" si="6"/>
        <v>(150)_</v>
      </c>
      <c r="E120" t="s">
        <v>6829</v>
      </c>
      <c r="F120" t="s">
        <v>7796</v>
      </c>
      <c r="G120" t="e">
        <f t="shared" si="7"/>
        <v>#VALUE!</v>
      </c>
      <c r="H120">
        <f t="shared" si="8"/>
        <v>112</v>
      </c>
      <c r="I120" t="e">
        <f t="shared" si="9"/>
        <v>#VALUE!</v>
      </c>
      <c r="J120" t="e">
        <f>FIND("ВЕТВИ\",E120,1)+6</f>
        <v>#VALUE!</v>
      </c>
      <c r="K120">
        <f t="shared" si="10"/>
        <v>112</v>
      </c>
      <c r="L120" t="e">
        <f>MID(E120,G120,I120-J120)</f>
        <v>#VALUE!</v>
      </c>
      <c r="M120" t="e">
        <f>MID(E120,H120,I120-K120)</f>
        <v>#VALUE!</v>
      </c>
      <c r="N120" t="e">
        <f>IF(F120="УЗЛЫ",M120,L120)</f>
        <v>#VALUE!</v>
      </c>
      <c r="O120" t="e">
        <f t="shared" si="11"/>
        <v>#VALUE!</v>
      </c>
    </row>
    <row r="121" spans="2:15" x14ac:dyDescent="0.3">
      <c r="B121" t="s">
        <v>5639</v>
      </c>
      <c r="C121" t="s">
        <v>6825</v>
      </c>
      <c r="D121" t="str">
        <f t="shared" si="6"/>
        <v>(150)_</v>
      </c>
      <c r="E121" t="s">
        <v>6830</v>
      </c>
      <c r="G121">
        <f t="shared" si="7"/>
        <v>112</v>
      </c>
      <c r="H121" t="e">
        <f t="shared" si="8"/>
        <v>#VALUE!</v>
      </c>
      <c r="I121">
        <f t="shared" si="9"/>
        <v>121</v>
      </c>
      <c r="J121">
        <f>FIND("ВЕТВИ\",E121,1)+6</f>
        <v>112</v>
      </c>
      <c r="K121" t="e">
        <f t="shared" si="10"/>
        <v>#VALUE!</v>
      </c>
      <c r="L121" t="str">
        <f>MID(E121,G121,I121-J121)</f>
        <v>178-150-1</v>
      </c>
      <c r="M121" t="e">
        <f>MID(E121,H121,I121-K121)</f>
        <v>#VALUE!</v>
      </c>
      <c r="N121" t="str">
        <f>IF(F121="УЗЛЫ",M121,L121)</f>
        <v>178-150-1</v>
      </c>
      <c r="O121" t="str">
        <f t="shared" si="11"/>
        <v>(150)_(6)_178-150-1</v>
      </c>
    </row>
    <row r="122" spans="2:15" x14ac:dyDescent="0.3">
      <c r="B122" t="s">
        <v>5247</v>
      </c>
      <c r="C122" t="s">
        <v>6831</v>
      </c>
      <c r="D122" t="str">
        <f t="shared" si="6"/>
        <v>(151)_</v>
      </c>
      <c r="E122" t="s">
        <v>6826</v>
      </c>
      <c r="G122">
        <f t="shared" si="7"/>
        <v>112</v>
      </c>
      <c r="H122" t="e">
        <f t="shared" si="8"/>
        <v>#VALUE!</v>
      </c>
      <c r="I122">
        <f t="shared" si="9"/>
        <v>121</v>
      </c>
      <c r="J122">
        <f>FIND("ВЕТВИ\",E122,1)+6</f>
        <v>112</v>
      </c>
      <c r="K122" t="e">
        <f t="shared" si="10"/>
        <v>#VALUE!</v>
      </c>
      <c r="L122" t="str">
        <f>MID(E122,G122,I122-J122)</f>
        <v>150-151-1</v>
      </c>
      <c r="M122" t="e">
        <f>MID(E122,H122,I122-K122)</f>
        <v>#VALUE!</v>
      </c>
      <c r="N122" t="str">
        <f>IF(F122="УЗЛЫ",M122,L122)</f>
        <v>150-151-1</v>
      </c>
      <c r="O122" t="str">
        <f t="shared" si="11"/>
        <v>(151)_(1)_150-151-1</v>
      </c>
    </row>
    <row r="123" spans="2:15" x14ac:dyDescent="0.3">
      <c r="B123" t="s">
        <v>5640</v>
      </c>
      <c r="C123" t="s">
        <v>6831</v>
      </c>
      <c r="D123" t="str">
        <f t="shared" si="6"/>
        <v>(151)_</v>
      </c>
      <c r="E123" t="s">
        <v>6760</v>
      </c>
      <c r="G123">
        <f t="shared" si="7"/>
        <v>112</v>
      </c>
      <c r="H123" t="e">
        <f t="shared" si="8"/>
        <v>#VALUE!</v>
      </c>
      <c r="I123">
        <f t="shared" si="9"/>
        <v>121</v>
      </c>
      <c r="J123">
        <f>FIND("ВЕТВИ\",E123,1)+6</f>
        <v>112</v>
      </c>
      <c r="K123" t="e">
        <f t="shared" si="10"/>
        <v>#VALUE!</v>
      </c>
      <c r="L123" t="str">
        <f>MID(E123,G123,I123-J123)</f>
        <v>151-123-1</v>
      </c>
      <c r="M123" t="e">
        <f>MID(E123,H123,I123-K123)</f>
        <v>#VALUE!</v>
      </c>
      <c r="N123" t="str">
        <f>IF(F123="УЗЛЫ",M123,L123)</f>
        <v>151-123-1</v>
      </c>
      <c r="O123" t="str">
        <f t="shared" si="11"/>
        <v>(151)_(2)_151-123-1</v>
      </c>
    </row>
    <row r="124" spans="2:15" x14ac:dyDescent="0.3">
      <c r="B124" t="s">
        <v>5641</v>
      </c>
      <c r="C124" t="s">
        <v>6831</v>
      </c>
      <c r="D124" t="str">
        <f t="shared" si="6"/>
        <v>(151)_</v>
      </c>
      <c r="E124" t="s">
        <v>6832</v>
      </c>
      <c r="F124" t="s">
        <v>7796</v>
      </c>
      <c r="G124" t="e">
        <f t="shared" si="7"/>
        <v>#VALUE!</v>
      </c>
      <c r="H124">
        <f t="shared" si="8"/>
        <v>112</v>
      </c>
      <c r="I124">
        <f t="shared" si="9"/>
        <v>130</v>
      </c>
      <c r="J124" t="e">
        <f>FIND("ВЕТВИ\",E124,1)+6</f>
        <v>#VALUE!</v>
      </c>
      <c r="K124">
        <f t="shared" si="10"/>
        <v>112</v>
      </c>
      <c r="L124" t="e">
        <f>MID(E124,G124,I124-J124)</f>
        <v>#VALUE!</v>
      </c>
      <c r="M124" t="str">
        <f>MID(E124,H124,I124-K124)</f>
        <v>_(151)_СТЕПНАЯ-220</v>
      </c>
      <c r="N124" t="str">
        <f>IF(F124="УЗЛЫ",M124,L124)</f>
        <v>_(151)_СТЕПНАЯ-220</v>
      </c>
      <c r="O124" t="str">
        <f t="shared" si="11"/>
        <v>(151)_(3)__(151)_СТЕПНАЯ-220</v>
      </c>
    </row>
    <row r="125" spans="2:15" x14ac:dyDescent="0.3">
      <c r="B125" t="s">
        <v>5642</v>
      </c>
      <c r="C125" t="s">
        <v>6831</v>
      </c>
      <c r="D125" t="str">
        <f t="shared" si="6"/>
        <v>(151)_</v>
      </c>
      <c r="G125" t="e">
        <f t="shared" si="7"/>
        <v>#VALUE!</v>
      </c>
      <c r="H125" t="e">
        <f t="shared" si="8"/>
        <v>#VALUE!</v>
      </c>
      <c r="I125" t="e">
        <f t="shared" si="9"/>
        <v>#VALUE!</v>
      </c>
      <c r="J125" t="e">
        <f>FIND("ВЕТВИ\",E125,1)+6</f>
        <v>#VALUE!</v>
      </c>
      <c r="K125" t="e">
        <f t="shared" si="10"/>
        <v>#VALUE!</v>
      </c>
      <c r="L125" t="e">
        <f>MID(E125,G125,I125-J125)</f>
        <v>#VALUE!</v>
      </c>
      <c r="M125" t="e">
        <f>MID(E125,H125,I125-K125)</f>
        <v>#VALUE!</v>
      </c>
      <c r="N125" t="e">
        <f>IF(F125="УЗЛЫ",M125,L125)</f>
        <v>#VALUE!</v>
      </c>
      <c r="O125" t="e">
        <f t="shared" si="11"/>
        <v>#VALUE!</v>
      </c>
    </row>
    <row r="126" spans="2:15" x14ac:dyDescent="0.3">
      <c r="B126" t="s">
        <v>5643</v>
      </c>
      <c r="C126" t="s">
        <v>6831</v>
      </c>
      <c r="D126" t="str">
        <f t="shared" si="6"/>
        <v>(151)_</v>
      </c>
      <c r="E126" t="s">
        <v>6833</v>
      </c>
      <c r="F126" t="s">
        <v>7796</v>
      </c>
      <c r="G126" t="e">
        <f t="shared" si="7"/>
        <v>#VALUE!</v>
      </c>
      <c r="H126">
        <f t="shared" si="8"/>
        <v>112</v>
      </c>
      <c r="I126" t="e">
        <f t="shared" si="9"/>
        <v>#VALUE!</v>
      </c>
      <c r="J126" t="e">
        <f>FIND("ВЕТВИ\",E126,1)+6</f>
        <v>#VALUE!</v>
      </c>
      <c r="K126">
        <f t="shared" si="10"/>
        <v>112</v>
      </c>
      <c r="L126" t="e">
        <f>MID(E126,G126,I126-J126)</f>
        <v>#VALUE!</v>
      </c>
      <c r="M126" t="e">
        <f>MID(E126,H126,I126-K126)</f>
        <v>#VALUE!</v>
      </c>
      <c r="N126" t="e">
        <f>IF(F126="УЗЛЫ",M126,L126)</f>
        <v>#VALUE!</v>
      </c>
      <c r="O126" t="e">
        <f t="shared" si="11"/>
        <v>#VALUE!</v>
      </c>
    </row>
    <row r="127" spans="2:15" x14ac:dyDescent="0.3">
      <c r="B127" t="s">
        <v>5248</v>
      </c>
      <c r="C127" t="s">
        <v>6834</v>
      </c>
      <c r="D127" t="str">
        <f t="shared" si="6"/>
        <v>(153)_</v>
      </c>
      <c r="E127" t="s">
        <v>6835</v>
      </c>
      <c r="G127">
        <f t="shared" si="7"/>
        <v>112</v>
      </c>
      <c r="H127" t="e">
        <f t="shared" si="8"/>
        <v>#VALUE!</v>
      </c>
      <c r="I127">
        <f t="shared" si="9"/>
        <v>121</v>
      </c>
      <c r="J127">
        <f>FIND("ВЕТВИ\",E127,1)+6</f>
        <v>112</v>
      </c>
      <c r="K127" t="e">
        <f t="shared" si="10"/>
        <v>#VALUE!</v>
      </c>
      <c r="L127" t="str">
        <f>MID(E127,G127,I127-J127)</f>
        <v>157-153-1</v>
      </c>
      <c r="M127" t="e">
        <f>MID(E127,H127,I127-K127)</f>
        <v>#VALUE!</v>
      </c>
      <c r="N127" t="str">
        <f>IF(F127="УЗЛЫ",M127,L127)</f>
        <v>157-153-1</v>
      </c>
      <c r="O127" t="str">
        <f t="shared" si="11"/>
        <v>(153)_(1)_157-153-1</v>
      </c>
    </row>
    <row r="128" spans="2:15" x14ac:dyDescent="0.3">
      <c r="B128" t="s">
        <v>5644</v>
      </c>
      <c r="C128" t="s">
        <v>6834</v>
      </c>
      <c r="D128" t="str">
        <f t="shared" si="6"/>
        <v>(153)_</v>
      </c>
      <c r="E128" t="s">
        <v>6836</v>
      </c>
      <c r="G128">
        <f t="shared" si="7"/>
        <v>112</v>
      </c>
      <c r="H128" t="e">
        <f t="shared" si="8"/>
        <v>#VALUE!</v>
      </c>
      <c r="I128">
        <f t="shared" si="9"/>
        <v>121</v>
      </c>
      <c r="J128">
        <f>FIND("ВЕТВИ\",E128,1)+6</f>
        <v>112</v>
      </c>
      <c r="K128" t="e">
        <f t="shared" si="10"/>
        <v>#VALUE!</v>
      </c>
      <c r="L128" t="str">
        <f>MID(E128,G128,I128-J128)</f>
        <v>153-173-1</v>
      </c>
      <c r="M128" t="e">
        <f>MID(E128,H128,I128-K128)</f>
        <v>#VALUE!</v>
      </c>
      <c r="N128" t="str">
        <f>IF(F128="УЗЛЫ",M128,L128)</f>
        <v>153-173-1</v>
      </c>
      <c r="O128" t="str">
        <f t="shared" si="11"/>
        <v>(153)_(2)_153-173-1</v>
      </c>
    </row>
    <row r="129" spans="2:15" x14ac:dyDescent="0.3">
      <c r="B129" t="s">
        <v>5645</v>
      </c>
      <c r="C129" t="s">
        <v>6834</v>
      </c>
      <c r="D129" t="str">
        <f t="shared" si="6"/>
        <v>(153)_</v>
      </c>
      <c r="E129" t="s">
        <v>6837</v>
      </c>
      <c r="F129" t="s">
        <v>7796</v>
      </c>
      <c r="G129" t="e">
        <f t="shared" si="7"/>
        <v>#VALUE!</v>
      </c>
      <c r="H129">
        <f t="shared" si="8"/>
        <v>112</v>
      </c>
      <c r="I129">
        <f t="shared" si="9"/>
        <v>130</v>
      </c>
      <c r="J129" t="e">
        <f>FIND("ВЕТВИ\",E129,1)+6</f>
        <v>#VALUE!</v>
      </c>
      <c r="K129">
        <f t="shared" si="10"/>
        <v>112</v>
      </c>
      <c r="L129" t="e">
        <f>MID(E129,G129,I129-J129)</f>
        <v>#VALUE!</v>
      </c>
      <c r="M129" t="str">
        <f>MID(E129,H129,I129-K129)</f>
        <v>_(153)_ЯНКО(Т)-220</v>
      </c>
      <c r="N129" t="str">
        <f>IF(F129="УЗЛЫ",M129,L129)</f>
        <v>_(153)_ЯНКО(Т)-220</v>
      </c>
      <c r="O129" t="str">
        <f t="shared" si="11"/>
        <v>(153)_(3)__(153)_ЯНКО(Т)-220</v>
      </c>
    </row>
    <row r="130" spans="2:15" x14ac:dyDescent="0.3">
      <c r="B130" t="s">
        <v>5249</v>
      </c>
      <c r="C130" t="s">
        <v>6838</v>
      </c>
      <c r="D130" t="str">
        <f t="shared" si="6"/>
        <v>(155)_</v>
      </c>
      <c r="E130" t="s">
        <v>6839</v>
      </c>
      <c r="G130">
        <f t="shared" si="7"/>
        <v>112</v>
      </c>
      <c r="H130" t="e">
        <f t="shared" si="8"/>
        <v>#VALUE!</v>
      </c>
      <c r="I130">
        <f t="shared" si="9"/>
        <v>121</v>
      </c>
      <c r="J130">
        <f>FIND("ВЕТВИ\",E130,1)+6</f>
        <v>112</v>
      </c>
      <c r="K130" t="e">
        <f t="shared" si="10"/>
        <v>#VALUE!</v>
      </c>
      <c r="L130" t="str">
        <f>MID(E130,G130,I130-J130)</f>
        <v>167-155-1</v>
      </c>
      <c r="M130" t="e">
        <f>MID(E130,H130,I130-K130)</f>
        <v>#VALUE!</v>
      </c>
      <c r="N130" t="str">
        <f>IF(F130="УЗЛЫ",M130,L130)</f>
        <v>167-155-1</v>
      </c>
      <c r="O130" t="str">
        <f t="shared" si="11"/>
        <v>(155)_(1)_167-155-1</v>
      </c>
    </row>
    <row r="131" spans="2:15" x14ac:dyDescent="0.3">
      <c r="B131" t="s">
        <v>5646</v>
      </c>
      <c r="C131" t="s">
        <v>6838</v>
      </c>
      <c r="D131" t="str">
        <f t="shared" ref="D131:D194" si="12">MID(C131,FIND("\(",C131,1)+1,FIND(")_",C131,1)+1-FIND("\(",C131,1))</f>
        <v>(155)_</v>
      </c>
      <c r="E131" t="s">
        <v>6840</v>
      </c>
      <c r="G131">
        <f t="shared" ref="G131:G194" si="13">FIND("ВЕТВИ\",E131,1)+6</f>
        <v>112</v>
      </c>
      <c r="H131" t="e">
        <f t="shared" ref="H131:H194" si="14">FIND("УЗЛЫ\",E131,1)+6</f>
        <v>#VALUE!</v>
      </c>
      <c r="I131">
        <f t="shared" ref="I131:I194" si="15">FIND(".ElmL",E131,1)</f>
        <v>121</v>
      </c>
      <c r="J131">
        <f>FIND("ВЕТВИ\",E131,1)+6</f>
        <v>112</v>
      </c>
      <c r="K131" t="e">
        <f t="shared" ref="K131:K194" si="16">FIND("УЗЛЫ\",E131,1)+6</f>
        <v>#VALUE!</v>
      </c>
      <c r="L131" t="str">
        <f>MID(E131,G131,I131-J131)</f>
        <v>155-166-1</v>
      </c>
      <c r="M131" t="e">
        <f>MID(E131,H131,I131-K131)</f>
        <v>#VALUE!</v>
      </c>
      <c r="N131" t="str">
        <f>IF(F131="УЗЛЫ",M131,L131)</f>
        <v>155-166-1</v>
      </c>
      <c r="O131" t="str">
        <f t="shared" ref="O131:O194" si="17">_xlfn.CONCAT(B131,"_",N131)</f>
        <v>(155)_(2)_155-166-1</v>
      </c>
    </row>
    <row r="132" spans="2:15" x14ac:dyDescent="0.3">
      <c r="B132" t="s">
        <v>5647</v>
      </c>
      <c r="C132" t="s">
        <v>6838</v>
      </c>
      <c r="D132" t="str">
        <f t="shared" si="12"/>
        <v>(155)_</v>
      </c>
      <c r="E132" t="s">
        <v>7805</v>
      </c>
      <c r="G132">
        <f t="shared" si="13"/>
        <v>112</v>
      </c>
      <c r="H132" t="e">
        <f t="shared" si="14"/>
        <v>#VALUE!</v>
      </c>
      <c r="I132">
        <f t="shared" si="15"/>
        <v>124</v>
      </c>
      <c r="J132">
        <f>FIND("ВЕТВИ\",E132,1)+6</f>
        <v>112</v>
      </c>
      <c r="K132" t="e">
        <f t="shared" si="16"/>
        <v>#VALUE!</v>
      </c>
      <c r="L132" t="str">
        <f>MID(E132,G132,I132-J132)</f>
        <v>ТР_155-191-1</v>
      </c>
      <c r="M132" t="e">
        <f>MID(E132,H132,I132-K132)</f>
        <v>#VALUE!</v>
      </c>
      <c r="N132" t="str">
        <f>IF(F132="УЗЛЫ",M132,L132)</f>
        <v>ТР_155-191-1</v>
      </c>
      <c r="O132" t="str">
        <f t="shared" si="17"/>
        <v>(155)_(3)_ТР_155-191-1</v>
      </c>
    </row>
    <row r="133" spans="2:15" x14ac:dyDescent="0.3">
      <c r="B133" t="s">
        <v>5648</v>
      </c>
      <c r="C133" t="s">
        <v>6838</v>
      </c>
      <c r="D133" t="str">
        <f t="shared" si="12"/>
        <v>(155)_</v>
      </c>
      <c r="E133" t="s">
        <v>6841</v>
      </c>
      <c r="F133" t="s">
        <v>7796</v>
      </c>
      <c r="G133" t="e">
        <f t="shared" si="13"/>
        <v>#VALUE!</v>
      </c>
      <c r="H133">
        <f t="shared" si="14"/>
        <v>112</v>
      </c>
      <c r="I133" t="e">
        <f t="shared" si="15"/>
        <v>#VALUE!</v>
      </c>
      <c r="J133" t="e">
        <f>FIND("ВЕТВИ\",E133,1)+6</f>
        <v>#VALUE!</v>
      </c>
      <c r="K133">
        <f t="shared" si="16"/>
        <v>112</v>
      </c>
      <c r="L133" t="e">
        <f>MID(E133,G133,I133-J133)</f>
        <v>#VALUE!</v>
      </c>
      <c r="M133" t="e">
        <f>MID(E133,H133,I133-K133)</f>
        <v>#VALUE!</v>
      </c>
      <c r="N133" t="e">
        <f>IF(F133="УЗЛЫ",M133,L133)</f>
        <v>#VALUE!</v>
      </c>
      <c r="O133" t="e">
        <f t="shared" si="17"/>
        <v>#VALUE!</v>
      </c>
    </row>
    <row r="134" spans="2:15" x14ac:dyDescent="0.3">
      <c r="B134" t="s">
        <v>5250</v>
      </c>
      <c r="C134" t="s">
        <v>6842</v>
      </c>
      <c r="D134" t="str">
        <f t="shared" si="12"/>
        <v>(156)_</v>
      </c>
      <c r="E134" t="s">
        <v>6843</v>
      </c>
      <c r="G134">
        <f t="shared" si="13"/>
        <v>112</v>
      </c>
      <c r="H134" t="e">
        <f t="shared" si="14"/>
        <v>#VALUE!</v>
      </c>
      <c r="I134">
        <f t="shared" si="15"/>
        <v>121</v>
      </c>
      <c r="J134">
        <f>FIND("ВЕТВИ\",E134,1)+6</f>
        <v>112</v>
      </c>
      <c r="K134" t="e">
        <f t="shared" si="16"/>
        <v>#VALUE!</v>
      </c>
      <c r="L134" t="str">
        <f>MID(E134,G134,I134-J134)</f>
        <v>173-156-1</v>
      </c>
      <c r="M134" t="e">
        <f>MID(E134,H134,I134-K134)</f>
        <v>#VALUE!</v>
      </c>
      <c r="N134" t="str">
        <f>IF(F134="УЗЛЫ",M134,L134)</f>
        <v>173-156-1</v>
      </c>
      <c r="O134" t="str">
        <f t="shared" si="17"/>
        <v>(156)_(1)_173-156-1</v>
      </c>
    </row>
    <row r="135" spans="2:15" x14ac:dyDescent="0.3">
      <c r="B135" t="s">
        <v>5649</v>
      </c>
      <c r="C135" t="s">
        <v>6842</v>
      </c>
      <c r="D135" t="str">
        <f t="shared" si="12"/>
        <v>(156)_</v>
      </c>
      <c r="E135" t="s">
        <v>6844</v>
      </c>
      <c r="G135">
        <f t="shared" si="13"/>
        <v>112</v>
      </c>
      <c r="H135" t="e">
        <f t="shared" si="14"/>
        <v>#VALUE!</v>
      </c>
      <c r="I135">
        <f t="shared" si="15"/>
        <v>121</v>
      </c>
      <c r="J135">
        <f>FIND("ВЕТВИ\",E135,1)+6</f>
        <v>112</v>
      </c>
      <c r="K135" t="e">
        <f t="shared" si="16"/>
        <v>#VALUE!</v>
      </c>
      <c r="L135" t="str">
        <f>MID(E135,G135,I135-J135)</f>
        <v>176-156-1</v>
      </c>
      <c r="M135" t="e">
        <f>MID(E135,H135,I135-K135)</f>
        <v>#VALUE!</v>
      </c>
      <c r="N135" t="str">
        <f>IF(F135="УЗЛЫ",M135,L135)</f>
        <v>176-156-1</v>
      </c>
      <c r="O135" t="str">
        <f t="shared" si="17"/>
        <v>(156)_(2)_176-156-1</v>
      </c>
    </row>
    <row r="136" spans="2:15" x14ac:dyDescent="0.3">
      <c r="B136" t="s">
        <v>5650</v>
      </c>
      <c r="C136" t="s">
        <v>6842</v>
      </c>
      <c r="D136" t="str">
        <f t="shared" si="12"/>
        <v>(156)_</v>
      </c>
      <c r="E136" t="s">
        <v>6845</v>
      </c>
      <c r="F136" t="s">
        <v>7796</v>
      </c>
      <c r="G136" t="e">
        <f t="shared" si="13"/>
        <v>#VALUE!</v>
      </c>
      <c r="H136">
        <f t="shared" si="14"/>
        <v>112</v>
      </c>
      <c r="I136">
        <f t="shared" si="15"/>
        <v>132</v>
      </c>
      <c r="J136" t="e">
        <f>FIND("ВЕТВИ\",E136,1)+6</f>
        <v>#VALUE!</v>
      </c>
      <c r="K136">
        <f t="shared" si="16"/>
        <v>112</v>
      </c>
      <c r="L136" t="e">
        <f>MID(E136,G136,I136-J136)</f>
        <v>#VALUE!</v>
      </c>
      <c r="M136" t="str">
        <f>MID(E136,H136,I136-K136)</f>
        <v>_(156)_УГОЛКИ(Т)-220</v>
      </c>
      <c r="N136" t="str">
        <f>IF(F136="УЗЛЫ",M136,L136)</f>
        <v>_(156)_УГОЛКИ(Т)-220</v>
      </c>
      <c r="O136" t="str">
        <f t="shared" si="17"/>
        <v>(156)_(3)__(156)_УГОЛКИ(Т)-220</v>
      </c>
    </row>
    <row r="137" spans="2:15" x14ac:dyDescent="0.3">
      <c r="B137" t="s">
        <v>5251</v>
      </c>
      <c r="C137" t="s">
        <v>6846</v>
      </c>
      <c r="D137" t="str">
        <f t="shared" si="12"/>
        <v>(157)_</v>
      </c>
      <c r="E137" t="s">
        <v>6835</v>
      </c>
      <c r="G137">
        <f t="shared" si="13"/>
        <v>112</v>
      </c>
      <c r="H137" t="e">
        <f t="shared" si="14"/>
        <v>#VALUE!</v>
      </c>
      <c r="I137">
        <f t="shared" si="15"/>
        <v>121</v>
      </c>
      <c r="J137">
        <f>FIND("ВЕТВИ\",E137,1)+6</f>
        <v>112</v>
      </c>
      <c r="K137" t="e">
        <f t="shared" si="16"/>
        <v>#VALUE!</v>
      </c>
      <c r="L137" t="str">
        <f>MID(E137,G137,I137-J137)</f>
        <v>157-153-1</v>
      </c>
      <c r="M137" t="e">
        <f>MID(E137,H137,I137-K137)</f>
        <v>#VALUE!</v>
      </c>
      <c r="N137" t="str">
        <f>IF(F137="УЗЛЫ",M137,L137)</f>
        <v>157-153-1</v>
      </c>
      <c r="O137" t="str">
        <f t="shared" si="17"/>
        <v>(157)_(1)_157-153-1</v>
      </c>
    </row>
    <row r="138" spans="2:15" x14ac:dyDescent="0.3">
      <c r="B138" t="s">
        <v>5651</v>
      </c>
      <c r="C138" t="s">
        <v>6846</v>
      </c>
      <c r="D138" t="str">
        <f t="shared" si="12"/>
        <v>(157)_</v>
      </c>
      <c r="E138" t="s">
        <v>6847</v>
      </c>
      <c r="G138">
        <f t="shared" si="13"/>
        <v>112</v>
      </c>
      <c r="H138" t="e">
        <f t="shared" si="14"/>
        <v>#VALUE!</v>
      </c>
      <c r="I138">
        <f t="shared" si="15"/>
        <v>121</v>
      </c>
      <c r="J138">
        <f>FIND("ВЕТВИ\",E138,1)+6</f>
        <v>112</v>
      </c>
      <c r="K138" t="e">
        <f t="shared" si="16"/>
        <v>#VALUE!</v>
      </c>
      <c r="L138" t="str">
        <f>MID(E138,G138,I138-J138)</f>
        <v>186-157-1</v>
      </c>
      <c r="M138" t="e">
        <f>MID(E138,H138,I138-K138)</f>
        <v>#VALUE!</v>
      </c>
      <c r="N138" t="str">
        <f>IF(F138="УЗЛЫ",M138,L138)</f>
        <v>186-157-1</v>
      </c>
      <c r="O138" t="str">
        <f t="shared" si="17"/>
        <v>(157)_(2)_186-157-1</v>
      </c>
    </row>
    <row r="139" spans="2:15" x14ac:dyDescent="0.3">
      <c r="B139" t="s">
        <v>5652</v>
      </c>
      <c r="C139" t="s">
        <v>6846</v>
      </c>
      <c r="D139" t="str">
        <f t="shared" si="12"/>
        <v>(157)_</v>
      </c>
      <c r="E139" t="s">
        <v>6848</v>
      </c>
      <c r="F139" t="s">
        <v>7796</v>
      </c>
      <c r="G139" t="e">
        <f t="shared" si="13"/>
        <v>#VALUE!</v>
      </c>
      <c r="H139">
        <f t="shared" si="14"/>
        <v>112</v>
      </c>
      <c r="I139">
        <f t="shared" si="15"/>
        <v>135</v>
      </c>
      <c r="J139" t="e">
        <f>FIND("ВЕТВИ\",E139,1)+6</f>
        <v>#VALUE!</v>
      </c>
      <c r="K139">
        <f t="shared" si="16"/>
        <v>112</v>
      </c>
      <c r="L139" t="e">
        <f>MID(E139,G139,I139-J139)</f>
        <v>#VALUE!</v>
      </c>
      <c r="M139" t="str">
        <f>MID(E139,H139,I139-K139)</f>
        <v>_(157)_КУЙБЫШЕВСКАЯ-220</v>
      </c>
      <c r="N139" t="str">
        <f>IF(F139="УЗЛЫ",M139,L139)</f>
        <v>_(157)_КУЙБЫШЕВСКАЯ-220</v>
      </c>
      <c r="O139" t="str">
        <f t="shared" si="17"/>
        <v>(157)_(3)__(157)_КУЙБЫШЕВСКАЯ-220</v>
      </c>
    </row>
    <row r="140" spans="2:15" x14ac:dyDescent="0.3">
      <c r="B140" t="s">
        <v>5252</v>
      </c>
      <c r="C140" t="s">
        <v>6849</v>
      </c>
      <c r="D140" t="str">
        <f t="shared" si="12"/>
        <v>(159)_</v>
      </c>
      <c r="E140" t="s">
        <v>6801</v>
      </c>
      <c r="G140">
        <f t="shared" si="13"/>
        <v>112</v>
      </c>
      <c r="H140" t="e">
        <f t="shared" si="14"/>
        <v>#VALUE!</v>
      </c>
      <c r="I140">
        <f t="shared" si="15"/>
        <v>121</v>
      </c>
      <c r="J140">
        <f>FIND("ВЕТВИ\",E140,1)+6</f>
        <v>112</v>
      </c>
      <c r="K140" t="e">
        <f t="shared" si="16"/>
        <v>#VALUE!</v>
      </c>
      <c r="L140" t="str">
        <f>MID(E140,G140,I140-J140)</f>
        <v>159-136-1</v>
      </c>
      <c r="M140" t="e">
        <f>MID(E140,H140,I140-K140)</f>
        <v>#VALUE!</v>
      </c>
      <c r="N140" t="str">
        <f>IF(F140="УЗЛЫ",M140,L140)</f>
        <v>159-136-1</v>
      </c>
      <c r="O140" t="str">
        <f t="shared" si="17"/>
        <v>(159)_(1)_159-136-1</v>
      </c>
    </row>
    <row r="141" spans="2:15" x14ac:dyDescent="0.3">
      <c r="B141" t="s">
        <v>5653</v>
      </c>
      <c r="C141" t="s">
        <v>6849</v>
      </c>
      <c r="D141" t="str">
        <f t="shared" si="12"/>
        <v>(159)_</v>
      </c>
      <c r="E141" t="s">
        <v>6797</v>
      </c>
      <c r="G141">
        <f t="shared" si="13"/>
        <v>112</v>
      </c>
      <c r="H141" t="e">
        <f t="shared" si="14"/>
        <v>#VALUE!</v>
      </c>
      <c r="I141">
        <f t="shared" si="15"/>
        <v>121</v>
      </c>
      <c r="J141">
        <f>FIND("ВЕТВИ\",E141,1)+6</f>
        <v>112</v>
      </c>
      <c r="K141" t="e">
        <f t="shared" si="16"/>
        <v>#VALUE!</v>
      </c>
      <c r="L141" t="str">
        <f>MID(E141,G141,I141-J141)</f>
        <v>135-159-1</v>
      </c>
      <c r="M141" t="e">
        <f>MID(E141,H141,I141-K141)</f>
        <v>#VALUE!</v>
      </c>
      <c r="N141" t="str">
        <f>IF(F141="УЗЛЫ",M141,L141)</f>
        <v>135-159-1</v>
      </c>
      <c r="O141" t="str">
        <f t="shared" si="17"/>
        <v>(159)_(2)_135-159-1</v>
      </c>
    </row>
    <row r="142" spans="2:15" x14ac:dyDescent="0.3">
      <c r="B142" t="s">
        <v>5654</v>
      </c>
      <c r="C142" t="s">
        <v>6849</v>
      </c>
      <c r="D142" t="str">
        <f t="shared" si="12"/>
        <v>(159)_</v>
      </c>
      <c r="E142" t="s">
        <v>6850</v>
      </c>
      <c r="F142" t="s">
        <v>7796</v>
      </c>
      <c r="G142" t="e">
        <f t="shared" si="13"/>
        <v>#VALUE!</v>
      </c>
      <c r="H142">
        <f t="shared" si="14"/>
        <v>112</v>
      </c>
      <c r="I142">
        <f t="shared" si="15"/>
        <v>138</v>
      </c>
      <c r="J142" t="e">
        <f>FIND("ВЕТВИ\",E142,1)+6</f>
        <v>#VALUE!</v>
      </c>
      <c r="K142">
        <f t="shared" si="16"/>
        <v>112</v>
      </c>
      <c r="L142" t="e">
        <f>MID(E142,G142,I142-J142)</f>
        <v>#VALUE!</v>
      </c>
      <c r="M142" t="str">
        <f>MID(E142,H142,I142-K142)</f>
        <v>_(159)_КРАСНОАРМЕЙСКАЯ-220</v>
      </c>
      <c r="N142" t="str">
        <f>IF(F142="УЗЛЫ",M142,L142)</f>
        <v>_(159)_КРАСНОАРМЕЙСКАЯ-220</v>
      </c>
      <c r="O142" t="str">
        <f t="shared" si="17"/>
        <v>(159)_(3)__(159)_КРАСНОАРМЕЙСКАЯ-220</v>
      </c>
    </row>
    <row r="143" spans="2:15" x14ac:dyDescent="0.3">
      <c r="B143" t="s">
        <v>5253</v>
      </c>
      <c r="C143" t="s">
        <v>6851</v>
      </c>
      <c r="D143" t="str">
        <f t="shared" si="12"/>
        <v>(160)_</v>
      </c>
      <c r="E143" t="s">
        <v>6804</v>
      </c>
      <c r="G143">
        <f t="shared" si="13"/>
        <v>112</v>
      </c>
      <c r="H143" t="e">
        <f t="shared" si="14"/>
        <v>#VALUE!</v>
      </c>
      <c r="I143">
        <f t="shared" si="15"/>
        <v>121</v>
      </c>
      <c r="J143">
        <f>FIND("ВЕТВИ\",E143,1)+6</f>
        <v>112</v>
      </c>
      <c r="K143" t="e">
        <f t="shared" si="16"/>
        <v>#VALUE!</v>
      </c>
      <c r="L143" t="str">
        <f>MID(E143,G143,I143-J143)</f>
        <v>160-142-1</v>
      </c>
      <c r="M143" t="e">
        <f>MID(E143,H143,I143-K143)</f>
        <v>#VALUE!</v>
      </c>
      <c r="N143" t="str">
        <f>IF(F143="УЗЛЫ",M143,L143)</f>
        <v>160-142-1</v>
      </c>
      <c r="O143" t="str">
        <f t="shared" si="17"/>
        <v>(160)_(1)_160-142-1</v>
      </c>
    </row>
    <row r="144" spans="2:15" x14ac:dyDescent="0.3">
      <c r="B144" t="s">
        <v>5655</v>
      </c>
      <c r="C144" t="s">
        <v>6851</v>
      </c>
      <c r="D144" t="str">
        <f t="shared" si="12"/>
        <v>(160)_</v>
      </c>
      <c r="E144" t="s">
        <v>7806</v>
      </c>
      <c r="G144">
        <f t="shared" si="13"/>
        <v>112</v>
      </c>
      <c r="H144" t="e">
        <f t="shared" si="14"/>
        <v>#VALUE!</v>
      </c>
      <c r="I144">
        <f t="shared" si="15"/>
        <v>124</v>
      </c>
      <c r="J144">
        <f>FIND("ВЕТВИ\",E144,1)+6</f>
        <v>112</v>
      </c>
      <c r="K144" t="e">
        <f t="shared" si="16"/>
        <v>#VALUE!</v>
      </c>
      <c r="L144" t="str">
        <f>MID(E144,G144,I144-J144)</f>
        <v>ТР_161-160-1</v>
      </c>
      <c r="M144" t="e">
        <f>MID(E144,H144,I144-K144)</f>
        <v>#VALUE!</v>
      </c>
      <c r="N144" t="str">
        <f>IF(F144="УЗЛЫ",M144,L144)</f>
        <v>ТР_161-160-1</v>
      </c>
      <c r="O144" t="str">
        <f t="shared" si="17"/>
        <v>(160)_(2)_ТР_161-160-1</v>
      </c>
    </row>
    <row r="145" spans="2:15" x14ac:dyDescent="0.3">
      <c r="B145" t="s">
        <v>5656</v>
      </c>
      <c r="C145" t="s">
        <v>6851</v>
      </c>
      <c r="D145" t="str">
        <f t="shared" si="12"/>
        <v>(160)_</v>
      </c>
      <c r="G145" t="e">
        <f t="shared" si="13"/>
        <v>#VALUE!</v>
      </c>
      <c r="H145" t="e">
        <f t="shared" si="14"/>
        <v>#VALUE!</v>
      </c>
      <c r="I145" t="e">
        <f t="shared" si="15"/>
        <v>#VALUE!</v>
      </c>
      <c r="J145" t="e">
        <f>FIND("ВЕТВИ\",E145,1)+6</f>
        <v>#VALUE!</v>
      </c>
      <c r="K145" t="e">
        <f t="shared" si="16"/>
        <v>#VALUE!</v>
      </c>
      <c r="L145" t="e">
        <f>MID(E145,G145,I145-J145)</f>
        <v>#VALUE!</v>
      </c>
      <c r="M145" t="e">
        <f>MID(E145,H145,I145-K145)</f>
        <v>#VALUE!</v>
      </c>
      <c r="N145" t="e">
        <f>IF(F145="УЗЛЫ",M145,L145)</f>
        <v>#VALUE!</v>
      </c>
      <c r="O145" t="e">
        <f t="shared" si="17"/>
        <v>#VALUE!</v>
      </c>
    </row>
    <row r="146" spans="2:15" x14ac:dyDescent="0.3">
      <c r="B146" t="s">
        <v>5657</v>
      </c>
      <c r="C146" t="s">
        <v>6851</v>
      </c>
      <c r="D146" t="str">
        <f t="shared" si="12"/>
        <v>(160)_</v>
      </c>
      <c r="E146" t="s">
        <v>6852</v>
      </c>
      <c r="F146" t="s">
        <v>7796</v>
      </c>
      <c r="G146" t="e">
        <f t="shared" si="13"/>
        <v>#VALUE!</v>
      </c>
      <c r="H146">
        <f t="shared" si="14"/>
        <v>112</v>
      </c>
      <c r="I146">
        <f t="shared" si="15"/>
        <v>129</v>
      </c>
      <c r="J146" t="e">
        <f>FIND("ВЕТВИ\",E146,1)+6</f>
        <v>#VALUE!</v>
      </c>
      <c r="K146">
        <f t="shared" si="16"/>
        <v>112</v>
      </c>
      <c r="L146" t="e">
        <f>MID(E146,G146,I146-J146)</f>
        <v>#VALUE!</v>
      </c>
      <c r="M146" t="str">
        <f>MID(E146,H146,I146-K146)</f>
        <v>_(160)_СИБИРЬ-110</v>
      </c>
      <c r="N146" t="str">
        <f>IF(F146="УЗЛЫ",M146,L146)</f>
        <v>_(160)_СИБИРЬ-110</v>
      </c>
      <c r="O146" t="str">
        <f t="shared" si="17"/>
        <v>(160)_(4)__(160)_СИБИРЬ-110</v>
      </c>
    </row>
    <row r="147" spans="2:15" x14ac:dyDescent="0.3">
      <c r="B147" t="s">
        <v>5254</v>
      </c>
      <c r="C147" t="s">
        <v>6853</v>
      </c>
      <c r="D147" t="str">
        <f t="shared" si="12"/>
        <v>(161)_</v>
      </c>
      <c r="E147" t="s">
        <v>6823</v>
      </c>
      <c r="G147">
        <f t="shared" si="13"/>
        <v>112</v>
      </c>
      <c r="H147" t="e">
        <f t="shared" si="14"/>
        <v>#VALUE!</v>
      </c>
      <c r="I147">
        <f t="shared" si="15"/>
        <v>121</v>
      </c>
      <c r="J147">
        <f>FIND("ВЕТВИ\",E147,1)+6</f>
        <v>112</v>
      </c>
      <c r="K147" t="e">
        <f t="shared" si="16"/>
        <v>#VALUE!</v>
      </c>
      <c r="L147" t="str">
        <f>MID(E147,G147,I147-J147)</f>
        <v>148-161-1</v>
      </c>
      <c r="M147" t="e">
        <f>MID(E147,H147,I147-K147)</f>
        <v>#VALUE!</v>
      </c>
      <c r="N147" t="str">
        <f>IF(F147="УЗЛЫ",M147,L147)</f>
        <v>148-161-1</v>
      </c>
      <c r="O147" t="str">
        <f t="shared" si="17"/>
        <v>(161)_(1)_148-161-1</v>
      </c>
    </row>
    <row r="148" spans="2:15" x14ac:dyDescent="0.3">
      <c r="B148" t="s">
        <v>5658</v>
      </c>
      <c r="C148" t="s">
        <v>6853</v>
      </c>
      <c r="D148" t="str">
        <f t="shared" si="12"/>
        <v>(161)_</v>
      </c>
      <c r="E148" t="s">
        <v>7806</v>
      </c>
      <c r="G148">
        <f t="shared" si="13"/>
        <v>112</v>
      </c>
      <c r="H148" t="e">
        <f t="shared" si="14"/>
        <v>#VALUE!</v>
      </c>
      <c r="I148">
        <f t="shared" si="15"/>
        <v>124</v>
      </c>
      <c r="J148">
        <f>FIND("ВЕТВИ\",E148,1)+6</f>
        <v>112</v>
      </c>
      <c r="K148" t="e">
        <f t="shared" si="16"/>
        <v>#VALUE!</v>
      </c>
      <c r="L148" t="str">
        <f>MID(E148,G148,I148-J148)</f>
        <v>ТР_161-160-1</v>
      </c>
      <c r="M148" t="e">
        <f>MID(E148,H148,I148-K148)</f>
        <v>#VALUE!</v>
      </c>
      <c r="N148" t="str">
        <f>IF(F148="УЗЛЫ",M148,L148)</f>
        <v>ТР_161-160-1</v>
      </c>
      <c r="O148" t="str">
        <f t="shared" si="17"/>
        <v>(161)_(2)_ТР_161-160-1</v>
      </c>
    </row>
    <row r="149" spans="2:15" x14ac:dyDescent="0.3">
      <c r="B149" t="s">
        <v>5659</v>
      </c>
      <c r="C149" t="s">
        <v>6853</v>
      </c>
      <c r="D149" t="str">
        <f t="shared" si="12"/>
        <v>(161)_</v>
      </c>
      <c r="G149" t="e">
        <f t="shared" si="13"/>
        <v>#VALUE!</v>
      </c>
      <c r="H149" t="e">
        <f t="shared" si="14"/>
        <v>#VALUE!</v>
      </c>
      <c r="I149" t="e">
        <f t="shared" si="15"/>
        <v>#VALUE!</v>
      </c>
      <c r="J149" t="e">
        <f>FIND("ВЕТВИ\",E149,1)+6</f>
        <v>#VALUE!</v>
      </c>
      <c r="K149" t="e">
        <f t="shared" si="16"/>
        <v>#VALUE!</v>
      </c>
      <c r="L149" t="e">
        <f>MID(E149,G149,I149-J149)</f>
        <v>#VALUE!</v>
      </c>
      <c r="M149" t="e">
        <f>MID(E149,H149,I149-K149)</f>
        <v>#VALUE!</v>
      </c>
      <c r="N149" t="e">
        <f>IF(F149="УЗЛЫ",M149,L149)</f>
        <v>#VALUE!</v>
      </c>
      <c r="O149" t="e">
        <f t="shared" si="17"/>
        <v>#VALUE!</v>
      </c>
    </row>
    <row r="150" spans="2:15" x14ac:dyDescent="0.3">
      <c r="B150" t="s">
        <v>5255</v>
      </c>
      <c r="C150" t="s">
        <v>6854</v>
      </c>
      <c r="D150" t="str">
        <f t="shared" si="12"/>
        <v>(162)_</v>
      </c>
      <c r="E150" t="s">
        <v>6785</v>
      </c>
      <c r="G150">
        <f t="shared" si="13"/>
        <v>112</v>
      </c>
      <c r="H150" t="e">
        <f t="shared" si="14"/>
        <v>#VALUE!</v>
      </c>
      <c r="I150">
        <f t="shared" si="15"/>
        <v>121</v>
      </c>
      <c r="J150">
        <f>FIND("ВЕТВИ\",E150,1)+6</f>
        <v>112</v>
      </c>
      <c r="K150" t="e">
        <f t="shared" si="16"/>
        <v>#VALUE!</v>
      </c>
      <c r="L150" t="str">
        <f>MID(E150,G150,I150-J150)</f>
        <v>162-132-1</v>
      </c>
      <c r="M150" t="e">
        <f>MID(E150,H150,I150-K150)</f>
        <v>#VALUE!</v>
      </c>
      <c r="N150" t="str">
        <f>IF(F150="УЗЛЫ",M150,L150)</f>
        <v>162-132-1</v>
      </c>
      <c r="O150" t="str">
        <f t="shared" si="17"/>
        <v>(162)_(1)_162-132-1</v>
      </c>
    </row>
    <row r="151" spans="2:15" x14ac:dyDescent="0.3">
      <c r="B151" t="s">
        <v>5660</v>
      </c>
      <c r="C151" t="s">
        <v>6854</v>
      </c>
      <c r="D151" t="str">
        <f t="shared" si="12"/>
        <v>(162)_</v>
      </c>
      <c r="E151" t="s">
        <v>6780</v>
      </c>
      <c r="G151">
        <f t="shared" si="13"/>
        <v>112</v>
      </c>
      <c r="H151" t="e">
        <f t="shared" si="14"/>
        <v>#VALUE!</v>
      </c>
      <c r="I151">
        <f t="shared" si="15"/>
        <v>121</v>
      </c>
      <c r="J151">
        <f>FIND("ВЕТВИ\",E151,1)+6</f>
        <v>112</v>
      </c>
      <c r="K151" t="e">
        <f t="shared" si="16"/>
        <v>#VALUE!</v>
      </c>
      <c r="L151" t="str">
        <f>MID(E151,G151,I151-J151)</f>
        <v>130-162-1</v>
      </c>
      <c r="M151" t="e">
        <f>MID(E151,H151,I151-K151)</f>
        <v>#VALUE!</v>
      </c>
      <c r="N151" t="str">
        <f>IF(F151="УЗЛЫ",M151,L151)</f>
        <v>130-162-1</v>
      </c>
      <c r="O151" t="str">
        <f t="shared" si="17"/>
        <v>(162)_(2)_130-162-1</v>
      </c>
    </row>
    <row r="152" spans="2:15" x14ac:dyDescent="0.3">
      <c r="B152" t="s">
        <v>5661</v>
      </c>
      <c r="C152" t="s">
        <v>6854</v>
      </c>
      <c r="D152" t="str">
        <f t="shared" si="12"/>
        <v>(162)_</v>
      </c>
      <c r="G152" t="e">
        <f t="shared" si="13"/>
        <v>#VALUE!</v>
      </c>
      <c r="H152" t="e">
        <f t="shared" si="14"/>
        <v>#VALUE!</v>
      </c>
      <c r="I152" t="e">
        <f t="shared" si="15"/>
        <v>#VALUE!</v>
      </c>
      <c r="J152" t="e">
        <f>FIND("ВЕТВИ\",E152,1)+6</f>
        <v>#VALUE!</v>
      </c>
      <c r="K152" t="e">
        <f t="shared" si="16"/>
        <v>#VALUE!</v>
      </c>
      <c r="L152" t="e">
        <f>MID(E152,G152,I152-J152)</f>
        <v>#VALUE!</v>
      </c>
      <c r="M152" t="e">
        <f>MID(E152,H152,I152-K152)</f>
        <v>#VALUE!</v>
      </c>
      <c r="N152" t="e">
        <f>IF(F152="УЗЛЫ",M152,L152)</f>
        <v>#VALUE!</v>
      </c>
      <c r="O152" t="e">
        <f t="shared" si="17"/>
        <v>#VALUE!</v>
      </c>
    </row>
    <row r="153" spans="2:15" x14ac:dyDescent="0.3">
      <c r="B153" t="s">
        <v>5662</v>
      </c>
      <c r="C153" t="s">
        <v>6854</v>
      </c>
      <c r="D153" t="str">
        <f t="shared" si="12"/>
        <v>(162)_</v>
      </c>
      <c r="G153" t="e">
        <f t="shared" si="13"/>
        <v>#VALUE!</v>
      </c>
      <c r="H153" t="e">
        <f t="shared" si="14"/>
        <v>#VALUE!</v>
      </c>
      <c r="I153" t="e">
        <f t="shared" si="15"/>
        <v>#VALUE!</v>
      </c>
      <c r="J153" t="e">
        <f>FIND("ВЕТВИ\",E153,1)+6</f>
        <v>#VALUE!</v>
      </c>
      <c r="K153" t="e">
        <f t="shared" si="16"/>
        <v>#VALUE!</v>
      </c>
      <c r="L153" t="e">
        <f>MID(E153,G153,I153-J153)</f>
        <v>#VALUE!</v>
      </c>
      <c r="M153" t="e">
        <f>MID(E153,H153,I153-K153)</f>
        <v>#VALUE!</v>
      </c>
      <c r="N153" t="e">
        <f>IF(F153="УЗЛЫ",M153,L153)</f>
        <v>#VALUE!</v>
      </c>
      <c r="O153" t="e">
        <f t="shared" si="17"/>
        <v>#VALUE!</v>
      </c>
    </row>
    <row r="154" spans="2:15" x14ac:dyDescent="0.3">
      <c r="B154" t="s">
        <v>5663</v>
      </c>
      <c r="C154" t="s">
        <v>6854</v>
      </c>
      <c r="D154" t="str">
        <f t="shared" si="12"/>
        <v>(162)_</v>
      </c>
      <c r="G154" t="e">
        <f t="shared" si="13"/>
        <v>#VALUE!</v>
      </c>
      <c r="H154" t="e">
        <f t="shared" si="14"/>
        <v>#VALUE!</v>
      </c>
      <c r="I154" t="e">
        <f t="shared" si="15"/>
        <v>#VALUE!</v>
      </c>
      <c r="J154" t="e">
        <f>FIND("ВЕТВИ\",E154,1)+6</f>
        <v>#VALUE!</v>
      </c>
      <c r="K154" t="e">
        <f t="shared" si="16"/>
        <v>#VALUE!</v>
      </c>
      <c r="L154" t="e">
        <f>MID(E154,G154,I154-J154)</f>
        <v>#VALUE!</v>
      </c>
      <c r="M154" t="e">
        <f>MID(E154,H154,I154-K154)</f>
        <v>#VALUE!</v>
      </c>
      <c r="N154" t="e">
        <f>IF(F154="УЗЛЫ",M154,L154)</f>
        <v>#VALUE!</v>
      </c>
      <c r="O154" t="e">
        <f t="shared" si="17"/>
        <v>#VALUE!</v>
      </c>
    </row>
    <row r="155" spans="2:15" x14ac:dyDescent="0.3">
      <c r="B155" t="s">
        <v>5664</v>
      </c>
      <c r="C155" t="s">
        <v>6854</v>
      </c>
      <c r="D155" t="str">
        <f t="shared" si="12"/>
        <v>(162)_</v>
      </c>
      <c r="E155" t="s">
        <v>6855</v>
      </c>
      <c r="F155" t="s">
        <v>7796</v>
      </c>
      <c r="G155" t="e">
        <f t="shared" si="13"/>
        <v>#VALUE!</v>
      </c>
      <c r="H155">
        <f t="shared" si="14"/>
        <v>112</v>
      </c>
      <c r="I155">
        <f t="shared" si="15"/>
        <v>132</v>
      </c>
      <c r="J155" t="e">
        <f>FIND("ВЕТВИ\",E155,1)+6</f>
        <v>#VALUE!</v>
      </c>
      <c r="K155">
        <f t="shared" si="16"/>
        <v>112</v>
      </c>
      <c r="L155" t="e">
        <f>MID(E155,G155,I155-J155)</f>
        <v>#VALUE!</v>
      </c>
      <c r="M155" t="str">
        <f>MID(E155,H155,I155-K155)</f>
        <v>_(162)_ТАСТАК(Т)-220</v>
      </c>
      <c r="N155" t="str">
        <f>IF(F155="УЗЛЫ",M155,L155)</f>
        <v>_(162)_ТАСТАК(Т)-220</v>
      </c>
      <c r="O155" t="str">
        <f t="shared" si="17"/>
        <v>(162)_(6)__(162)_ТАСТАК(Т)-220</v>
      </c>
    </row>
    <row r="156" spans="2:15" x14ac:dyDescent="0.3">
      <c r="B156" t="s">
        <v>5256</v>
      </c>
      <c r="C156" t="s">
        <v>6856</v>
      </c>
      <c r="D156" t="str">
        <f t="shared" si="12"/>
        <v>(1621)_</v>
      </c>
      <c r="E156" t="s">
        <v>6857</v>
      </c>
      <c r="G156">
        <f t="shared" si="13"/>
        <v>112</v>
      </c>
      <c r="H156" t="e">
        <f t="shared" si="14"/>
        <v>#VALUE!</v>
      </c>
      <c r="I156">
        <f t="shared" si="15"/>
        <v>123</v>
      </c>
      <c r="J156">
        <f>FIND("ВЕТВИ\",E156,1)+6</f>
        <v>112</v>
      </c>
      <c r="K156" t="e">
        <f t="shared" si="16"/>
        <v>#VALUE!</v>
      </c>
      <c r="L156" t="str">
        <f>MID(E156,G156,I156-J156)</f>
        <v>1621-1630-1</v>
      </c>
      <c r="M156" t="e">
        <f>MID(E156,H156,I156-K156)</f>
        <v>#VALUE!</v>
      </c>
      <c r="N156" t="str">
        <f>IF(F156="УЗЛЫ",M156,L156)</f>
        <v>1621-1630-1</v>
      </c>
      <c r="O156" t="str">
        <f t="shared" si="17"/>
        <v>(1621)_(1)_1621-1630-1</v>
      </c>
    </row>
    <row r="157" spans="2:15" x14ac:dyDescent="0.3">
      <c r="B157" t="s">
        <v>5665</v>
      </c>
      <c r="C157" t="s">
        <v>6856</v>
      </c>
      <c r="D157" t="str">
        <f t="shared" si="12"/>
        <v>(1621)_</v>
      </c>
      <c r="E157" t="s">
        <v>6858</v>
      </c>
      <c r="G157">
        <f t="shared" si="13"/>
        <v>112</v>
      </c>
      <c r="H157" t="e">
        <f t="shared" si="14"/>
        <v>#VALUE!</v>
      </c>
      <c r="I157">
        <f t="shared" si="15"/>
        <v>122</v>
      </c>
      <c r="J157">
        <f>FIND("ВЕТВИ\",E157,1)+6</f>
        <v>112</v>
      </c>
      <c r="K157" t="e">
        <f t="shared" si="16"/>
        <v>#VALUE!</v>
      </c>
      <c r="L157" t="str">
        <f>MID(E157,G157,I157-J157)</f>
        <v>1621-240-1</v>
      </c>
      <c r="M157" t="e">
        <f>MID(E157,H157,I157-K157)</f>
        <v>#VALUE!</v>
      </c>
      <c r="N157" t="str">
        <f>IF(F157="УЗЛЫ",M157,L157)</f>
        <v>1621-240-1</v>
      </c>
      <c r="O157" t="str">
        <f t="shared" si="17"/>
        <v>(1621)_(2)_1621-240-1</v>
      </c>
    </row>
    <row r="158" spans="2:15" x14ac:dyDescent="0.3">
      <c r="B158" t="s">
        <v>5666</v>
      </c>
      <c r="C158" t="s">
        <v>6856</v>
      </c>
      <c r="D158" t="str">
        <f t="shared" si="12"/>
        <v>(1621)_</v>
      </c>
      <c r="E158" t="s">
        <v>6859</v>
      </c>
      <c r="G158">
        <f t="shared" si="13"/>
        <v>112</v>
      </c>
      <c r="H158" t="e">
        <f t="shared" si="14"/>
        <v>#VALUE!</v>
      </c>
      <c r="I158">
        <f t="shared" si="15"/>
        <v>121</v>
      </c>
      <c r="J158">
        <f>FIND("ВЕТВИ\",E158,1)+6</f>
        <v>112</v>
      </c>
      <c r="K158" t="e">
        <f t="shared" si="16"/>
        <v>#VALUE!</v>
      </c>
      <c r="L158" t="str">
        <f>MID(E158,G158,I158-J158)</f>
        <v>31-1621-1</v>
      </c>
      <c r="M158" t="e">
        <f>MID(E158,H158,I158-K158)</f>
        <v>#VALUE!</v>
      </c>
      <c r="N158" t="str">
        <f>IF(F158="УЗЛЫ",M158,L158)</f>
        <v>31-1621-1</v>
      </c>
      <c r="O158" t="str">
        <f t="shared" si="17"/>
        <v>(1621)_(3)_31-1621-1</v>
      </c>
    </row>
    <row r="159" spans="2:15" x14ac:dyDescent="0.3">
      <c r="B159" t="s">
        <v>5667</v>
      </c>
      <c r="C159" t="s">
        <v>6856</v>
      </c>
      <c r="D159" t="str">
        <f t="shared" si="12"/>
        <v>(1621)_</v>
      </c>
      <c r="E159" t="s">
        <v>7807</v>
      </c>
      <c r="G159">
        <f t="shared" si="13"/>
        <v>112</v>
      </c>
      <c r="H159" t="e">
        <f t="shared" si="14"/>
        <v>#VALUE!</v>
      </c>
      <c r="I159">
        <f t="shared" si="15"/>
        <v>126</v>
      </c>
      <c r="J159">
        <f>FIND("ВЕТВИ\",E159,1)+6</f>
        <v>112</v>
      </c>
      <c r="K159" t="e">
        <f t="shared" si="16"/>
        <v>#VALUE!</v>
      </c>
      <c r="L159" t="str">
        <f>MID(E159,G159,I159-J159)</f>
        <v>ТР_1621-1622-1</v>
      </c>
      <c r="M159" t="e">
        <f>MID(E159,H159,I159-K159)</f>
        <v>#VALUE!</v>
      </c>
      <c r="N159" t="str">
        <f>IF(F159="УЗЛЫ",M159,L159)</f>
        <v>ТР_1621-1622-1</v>
      </c>
      <c r="O159" t="str">
        <f t="shared" si="17"/>
        <v>(1621)_(4)_ТР_1621-1622-1</v>
      </c>
    </row>
    <row r="160" spans="2:15" x14ac:dyDescent="0.3">
      <c r="B160" t="s">
        <v>5668</v>
      </c>
      <c r="C160" t="s">
        <v>6856</v>
      </c>
      <c r="D160" t="str">
        <f t="shared" si="12"/>
        <v>(1621)_</v>
      </c>
      <c r="E160" t="s">
        <v>6860</v>
      </c>
      <c r="F160" t="s">
        <v>7796</v>
      </c>
      <c r="G160" t="e">
        <f t="shared" si="13"/>
        <v>#VALUE!</v>
      </c>
      <c r="H160">
        <f t="shared" si="14"/>
        <v>112</v>
      </c>
      <c r="I160" t="e">
        <f t="shared" si="15"/>
        <v>#VALUE!</v>
      </c>
      <c r="J160" t="e">
        <f>FIND("ВЕТВИ\",E160,1)+6</f>
        <v>#VALUE!</v>
      </c>
      <c r="K160">
        <f t="shared" si="16"/>
        <v>112</v>
      </c>
      <c r="L160" t="e">
        <f>MID(E160,G160,I160-J160)</f>
        <v>#VALUE!</v>
      </c>
      <c r="M160" t="e">
        <f>MID(E160,H160,I160-K160)</f>
        <v>#VALUE!</v>
      </c>
      <c r="N160" t="e">
        <f>IF(F160="УЗЛЫ",M160,L160)</f>
        <v>#VALUE!</v>
      </c>
      <c r="O160" t="e">
        <f t="shared" si="17"/>
        <v>#VALUE!</v>
      </c>
    </row>
    <row r="161" spans="2:15" x14ac:dyDescent="0.3">
      <c r="B161" t="s">
        <v>5669</v>
      </c>
      <c r="C161" t="s">
        <v>6856</v>
      </c>
      <c r="D161" t="str">
        <f t="shared" si="12"/>
        <v>(1621)_</v>
      </c>
      <c r="E161" t="s">
        <v>6861</v>
      </c>
      <c r="F161" t="s">
        <v>7796</v>
      </c>
      <c r="G161" t="e">
        <f t="shared" si="13"/>
        <v>#VALUE!</v>
      </c>
      <c r="H161">
        <f t="shared" si="14"/>
        <v>112</v>
      </c>
      <c r="I161" t="e">
        <f t="shared" si="15"/>
        <v>#VALUE!</v>
      </c>
      <c r="J161" t="e">
        <f>FIND("ВЕТВИ\",E161,1)+6</f>
        <v>#VALUE!</v>
      </c>
      <c r="K161">
        <f t="shared" si="16"/>
        <v>112</v>
      </c>
      <c r="L161" t="e">
        <f>MID(E161,G161,I161-J161)</f>
        <v>#VALUE!</v>
      </c>
      <c r="M161" t="e">
        <f>MID(E161,H161,I161-K161)</f>
        <v>#VALUE!</v>
      </c>
      <c r="N161" t="e">
        <f>IF(F161="УЗЛЫ",M161,L161)</f>
        <v>#VALUE!</v>
      </c>
      <c r="O161" t="e">
        <f t="shared" si="17"/>
        <v>#VALUE!</v>
      </c>
    </row>
    <row r="162" spans="2:15" x14ac:dyDescent="0.3">
      <c r="B162" t="s">
        <v>5257</v>
      </c>
      <c r="C162" t="s">
        <v>6862</v>
      </c>
      <c r="D162" t="str">
        <f t="shared" si="12"/>
        <v>(1622)_</v>
      </c>
      <c r="E162" t="s">
        <v>7807</v>
      </c>
      <c r="G162">
        <f t="shared" si="13"/>
        <v>112</v>
      </c>
      <c r="H162" t="e">
        <f t="shared" si="14"/>
        <v>#VALUE!</v>
      </c>
      <c r="I162">
        <f t="shared" si="15"/>
        <v>126</v>
      </c>
      <c r="J162">
        <f>FIND("ВЕТВИ\",E162,1)+6</f>
        <v>112</v>
      </c>
      <c r="K162" t="e">
        <f t="shared" si="16"/>
        <v>#VALUE!</v>
      </c>
      <c r="L162" t="str">
        <f>MID(E162,G162,I162-J162)</f>
        <v>ТР_1621-1622-1</v>
      </c>
      <c r="M162" t="e">
        <f>MID(E162,H162,I162-K162)</f>
        <v>#VALUE!</v>
      </c>
      <c r="N162" t="str">
        <f>IF(F162="УЗЛЫ",M162,L162)</f>
        <v>ТР_1621-1622-1</v>
      </c>
      <c r="O162" t="str">
        <f t="shared" si="17"/>
        <v>(1622)_(1)_ТР_1621-1622-1</v>
      </c>
    </row>
    <row r="163" spans="2:15" x14ac:dyDescent="0.3">
      <c r="B163" t="s">
        <v>5670</v>
      </c>
      <c r="C163" t="s">
        <v>6862</v>
      </c>
      <c r="D163" t="str">
        <f t="shared" si="12"/>
        <v>(1622)_</v>
      </c>
      <c r="E163" t="s">
        <v>6863</v>
      </c>
      <c r="F163" t="s">
        <v>7796</v>
      </c>
      <c r="G163" t="e">
        <f t="shared" si="13"/>
        <v>#VALUE!</v>
      </c>
      <c r="H163">
        <f t="shared" si="14"/>
        <v>112</v>
      </c>
      <c r="I163">
        <f t="shared" si="15"/>
        <v>134</v>
      </c>
      <c r="J163" t="e">
        <f>FIND("ВЕТВИ\",E163,1)+6</f>
        <v>#VALUE!</v>
      </c>
      <c r="K163">
        <f t="shared" si="16"/>
        <v>112</v>
      </c>
      <c r="L163" t="e">
        <f>MID(E163,G163,I163-J163)</f>
        <v>#VALUE!</v>
      </c>
      <c r="M163" t="str">
        <f>MID(E163,H163,I163-K163)</f>
        <v>_(1622)_РУБЦОВСКАЯ-220</v>
      </c>
      <c r="N163" t="str">
        <f>IF(F163="УЗЛЫ",M163,L163)</f>
        <v>_(1622)_РУБЦОВСКАЯ-220</v>
      </c>
      <c r="O163" t="str">
        <f t="shared" si="17"/>
        <v>(1622)_(2)__(1622)_РУБЦОВСКАЯ-220</v>
      </c>
    </row>
    <row r="164" spans="2:15" x14ac:dyDescent="0.3">
      <c r="B164" t="s">
        <v>5258</v>
      </c>
      <c r="C164" t="s">
        <v>6864</v>
      </c>
      <c r="D164" t="str">
        <f t="shared" si="12"/>
        <v>(163)_</v>
      </c>
      <c r="E164" t="s">
        <v>6791</v>
      </c>
      <c r="G164">
        <f t="shared" si="13"/>
        <v>112</v>
      </c>
      <c r="H164" t="e">
        <f t="shared" si="14"/>
        <v>#VALUE!</v>
      </c>
      <c r="I164">
        <f t="shared" si="15"/>
        <v>121</v>
      </c>
      <c r="J164">
        <f>FIND("ВЕТВИ\",E164,1)+6</f>
        <v>112</v>
      </c>
      <c r="K164" t="e">
        <f t="shared" si="16"/>
        <v>#VALUE!</v>
      </c>
      <c r="L164" t="str">
        <f>MID(E164,G164,I164-J164)</f>
        <v>134-163-1</v>
      </c>
      <c r="M164" t="e">
        <f>MID(E164,H164,I164-K164)</f>
        <v>#VALUE!</v>
      </c>
      <c r="N164" t="str">
        <f>IF(F164="УЗЛЫ",M164,L164)</f>
        <v>134-163-1</v>
      </c>
      <c r="O164" t="str">
        <f t="shared" si="17"/>
        <v>(163)_(1)_134-163-1</v>
      </c>
    </row>
    <row r="165" spans="2:15" x14ac:dyDescent="0.3">
      <c r="B165" t="s">
        <v>5671</v>
      </c>
      <c r="C165" t="s">
        <v>6864</v>
      </c>
      <c r="D165" t="str">
        <f t="shared" si="12"/>
        <v>(163)_</v>
      </c>
      <c r="E165" t="s">
        <v>6786</v>
      </c>
      <c r="G165">
        <f t="shared" si="13"/>
        <v>112</v>
      </c>
      <c r="H165" t="e">
        <f t="shared" si="14"/>
        <v>#VALUE!</v>
      </c>
      <c r="I165">
        <f t="shared" si="15"/>
        <v>121</v>
      </c>
      <c r="J165">
        <f>FIND("ВЕТВИ\",E165,1)+6</f>
        <v>112</v>
      </c>
      <c r="K165" t="e">
        <f t="shared" si="16"/>
        <v>#VALUE!</v>
      </c>
      <c r="L165" t="str">
        <f>MID(E165,G165,I165-J165)</f>
        <v>163-132-1</v>
      </c>
      <c r="M165" t="e">
        <f>MID(E165,H165,I165-K165)</f>
        <v>#VALUE!</v>
      </c>
      <c r="N165" t="str">
        <f>IF(F165="УЗЛЫ",M165,L165)</f>
        <v>163-132-1</v>
      </c>
      <c r="O165" t="str">
        <f t="shared" si="17"/>
        <v>(163)_(2)_163-132-1</v>
      </c>
    </row>
    <row r="166" spans="2:15" x14ac:dyDescent="0.3">
      <c r="B166" t="s">
        <v>5672</v>
      </c>
      <c r="C166" t="s">
        <v>6864</v>
      </c>
      <c r="D166" t="str">
        <f t="shared" si="12"/>
        <v>(163)_</v>
      </c>
      <c r="G166" t="e">
        <f t="shared" si="13"/>
        <v>#VALUE!</v>
      </c>
      <c r="H166" t="e">
        <f t="shared" si="14"/>
        <v>#VALUE!</v>
      </c>
      <c r="I166" t="e">
        <f t="shared" si="15"/>
        <v>#VALUE!</v>
      </c>
      <c r="J166" t="e">
        <f>FIND("ВЕТВИ\",E166,1)+6</f>
        <v>#VALUE!</v>
      </c>
      <c r="K166" t="e">
        <f t="shared" si="16"/>
        <v>#VALUE!</v>
      </c>
      <c r="L166" t="e">
        <f>MID(E166,G166,I166-J166)</f>
        <v>#VALUE!</v>
      </c>
      <c r="M166" t="e">
        <f>MID(E166,H166,I166-K166)</f>
        <v>#VALUE!</v>
      </c>
      <c r="N166" t="e">
        <f>IF(F166="УЗЛЫ",M166,L166)</f>
        <v>#VALUE!</v>
      </c>
      <c r="O166" t="e">
        <f t="shared" si="17"/>
        <v>#VALUE!</v>
      </c>
    </row>
    <row r="167" spans="2:15" x14ac:dyDescent="0.3">
      <c r="B167" t="s">
        <v>5673</v>
      </c>
      <c r="C167" t="s">
        <v>6864</v>
      </c>
      <c r="D167" t="str">
        <f t="shared" si="12"/>
        <v>(163)_</v>
      </c>
      <c r="G167" t="e">
        <f t="shared" si="13"/>
        <v>#VALUE!</v>
      </c>
      <c r="H167" t="e">
        <f t="shared" si="14"/>
        <v>#VALUE!</v>
      </c>
      <c r="I167" t="e">
        <f t="shared" si="15"/>
        <v>#VALUE!</v>
      </c>
      <c r="J167" t="e">
        <f>FIND("ВЕТВИ\",E167,1)+6</f>
        <v>#VALUE!</v>
      </c>
      <c r="K167" t="e">
        <f t="shared" si="16"/>
        <v>#VALUE!</v>
      </c>
      <c r="L167" t="e">
        <f>MID(E167,G167,I167-J167)</f>
        <v>#VALUE!</v>
      </c>
      <c r="M167" t="e">
        <f>MID(E167,H167,I167-K167)</f>
        <v>#VALUE!</v>
      </c>
      <c r="N167" t="e">
        <f>IF(F167="УЗЛЫ",M167,L167)</f>
        <v>#VALUE!</v>
      </c>
      <c r="O167" t="e">
        <f t="shared" si="17"/>
        <v>#VALUE!</v>
      </c>
    </row>
    <row r="168" spans="2:15" x14ac:dyDescent="0.3">
      <c r="B168" t="s">
        <v>5674</v>
      </c>
      <c r="C168" t="s">
        <v>6864</v>
      </c>
      <c r="D168" t="str">
        <f t="shared" si="12"/>
        <v>(163)_</v>
      </c>
      <c r="G168" t="e">
        <f t="shared" si="13"/>
        <v>#VALUE!</v>
      </c>
      <c r="H168" t="e">
        <f t="shared" si="14"/>
        <v>#VALUE!</v>
      </c>
      <c r="I168" t="e">
        <f t="shared" si="15"/>
        <v>#VALUE!</v>
      </c>
      <c r="J168" t="e">
        <f>FIND("ВЕТВИ\",E168,1)+6</f>
        <v>#VALUE!</v>
      </c>
      <c r="K168" t="e">
        <f t="shared" si="16"/>
        <v>#VALUE!</v>
      </c>
      <c r="L168" t="e">
        <f>MID(E168,G168,I168-J168)</f>
        <v>#VALUE!</v>
      </c>
      <c r="M168" t="e">
        <f>MID(E168,H168,I168-K168)</f>
        <v>#VALUE!</v>
      </c>
      <c r="N168" t="e">
        <f>IF(F168="УЗЛЫ",M168,L168)</f>
        <v>#VALUE!</v>
      </c>
      <c r="O168" t="e">
        <f t="shared" si="17"/>
        <v>#VALUE!</v>
      </c>
    </row>
    <row r="169" spans="2:15" x14ac:dyDescent="0.3">
      <c r="B169" t="s">
        <v>5675</v>
      </c>
      <c r="C169" t="s">
        <v>6864</v>
      </c>
      <c r="D169" t="str">
        <f t="shared" si="12"/>
        <v>(163)_</v>
      </c>
      <c r="E169" t="s">
        <v>6865</v>
      </c>
      <c r="F169" t="s">
        <v>7796</v>
      </c>
      <c r="G169" t="e">
        <f t="shared" si="13"/>
        <v>#VALUE!</v>
      </c>
      <c r="H169">
        <f t="shared" si="14"/>
        <v>112</v>
      </c>
      <c r="I169">
        <f t="shared" si="15"/>
        <v>133</v>
      </c>
      <c r="J169" t="e">
        <f>FIND("ВЕТВИ\",E169,1)+6</f>
        <v>#VALUE!</v>
      </c>
      <c r="K169">
        <f t="shared" si="16"/>
        <v>112</v>
      </c>
      <c r="L169" t="e">
        <f>MID(E169,G169,I169-J169)</f>
        <v>#VALUE!</v>
      </c>
      <c r="M169" t="str">
        <f>MID(E169,H169,I169-K169)</f>
        <v>_(163)_ИРЧЕНКО(Т)-220</v>
      </c>
      <c r="N169" t="str">
        <f>IF(F169="УЗЛЫ",M169,L169)</f>
        <v>_(163)_ИРЧЕНКО(Т)-220</v>
      </c>
      <c r="O169" t="str">
        <f t="shared" si="17"/>
        <v>(163)_(6)__(163)_ИРЧЕНКО(Т)-220</v>
      </c>
    </row>
    <row r="170" spans="2:15" x14ac:dyDescent="0.3">
      <c r="B170" t="s">
        <v>5259</v>
      </c>
      <c r="C170" t="s">
        <v>6866</v>
      </c>
      <c r="D170" t="str">
        <f t="shared" si="12"/>
        <v>(1630)_</v>
      </c>
      <c r="E170" t="s">
        <v>6857</v>
      </c>
      <c r="G170">
        <f t="shared" si="13"/>
        <v>112</v>
      </c>
      <c r="H170" t="e">
        <f t="shared" si="14"/>
        <v>#VALUE!</v>
      </c>
      <c r="I170">
        <f t="shared" si="15"/>
        <v>123</v>
      </c>
      <c r="J170">
        <f>FIND("ВЕТВИ\",E170,1)+6</f>
        <v>112</v>
      </c>
      <c r="K170" t="e">
        <f t="shared" si="16"/>
        <v>#VALUE!</v>
      </c>
      <c r="L170" t="str">
        <f>MID(E170,G170,I170-J170)</f>
        <v>1621-1630-1</v>
      </c>
      <c r="M170" t="e">
        <f>MID(E170,H170,I170-K170)</f>
        <v>#VALUE!</v>
      </c>
      <c r="N170" t="str">
        <f>IF(F170="УЗЛЫ",M170,L170)</f>
        <v>1621-1630-1</v>
      </c>
      <c r="O170" t="str">
        <f t="shared" si="17"/>
        <v>(1630)_(1)_1621-1630-1</v>
      </c>
    </row>
    <row r="171" spans="2:15" x14ac:dyDescent="0.3">
      <c r="B171" t="s">
        <v>5676</v>
      </c>
      <c r="C171" t="s">
        <v>6866</v>
      </c>
      <c r="D171" t="str">
        <f t="shared" si="12"/>
        <v>(1630)_</v>
      </c>
      <c r="G171" t="e">
        <f t="shared" si="13"/>
        <v>#VALUE!</v>
      </c>
      <c r="H171" t="e">
        <f t="shared" si="14"/>
        <v>#VALUE!</v>
      </c>
      <c r="I171" t="e">
        <f t="shared" si="15"/>
        <v>#VALUE!</v>
      </c>
      <c r="J171" t="e">
        <f>FIND("ВЕТВИ\",E171,1)+6</f>
        <v>#VALUE!</v>
      </c>
      <c r="K171" t="e">
        <f t="shared" si="16"/>
        <v>#VALUE!</v>
      </c>
      <c r="L171" t="e">
        <f>MID(E171,G171,I171-J171)</f>
        <v>#VALUE!</v>
      </c>
      <c r="M171" t="e">
        <f>MID(E171,H171,I171-K171)</f>
        <v>#VALUE!</v>
      </c>
      <c r="N171" t="e">
        <f>IF(F171="УЗЛЫ",M171,L171)</f>
        <v>#VALUE!</v>
      </c>
      <c r="O171" t="e">
        <f t="shared" si="17"/>
        <v>#VALUE!</v>
      </c>
    </row>
    <row r="172" spans="2:15" x14ac:dyDescent="0.3">
      <c r="B172" t="s">
        <v>5677</v>
      </c>
      <c r="C172" t="s">
        <v>6866</v>
      </c>
      <c r="D172" t="str">
        <f t="shared" si="12"/>
        <v>(1630)_</v>
      </c>
      <c r="E172" t="s">
        <v>6867</v>
      </c>
      <c r="F172" t="s">
        <v>7796</v>
      </c>
      <c r="G172" t="e">
        <f t="shared" si="13"/>
        <v>#VALUE!</v>
      </c>
      <c r="H172">
        <f t="shared" si="14"/>
        <v>112</v>
      </c>
      <c r="I172">
        <f t="shared" si="15"/>
        <v>131</v>
      </c>
      <c r="J172" t="e">
        <f>FIND("ВЕТВИ\",E172,1)+6</f>
        <v>#VALUE!</v>
      </c>
      <c r="K172">
        <f t="shared" si="16"/>
        <v>112</v>
      </c>
      <c r="L172" t="e">
        <f>MID(E172,G172,I172-J172)</f>
        <v>#VALUE!</v>
      </c>
      <c r="M172" t="str">
        <f>MID(E172,H172,I172-K172)</f>
        <v>_(1630)_БАРНАУЛ-500</v>
      </c>
      <c r="N172" t="str">
        <f>IF(F172="УЗЛЫ",M172,L172)</f>
        <v>_(1630)_БАРНАУЛ-500</v>
      </c>
      <c r="O172" t="str">
        <f t="shared" si="17"/>
        <v>(1630)_(11)__(1630)_БАРНАУЛ-500</v>
      </c>
    </row>
    <row r="173" spans="2:15" x14ac:dyDescent="0.3">
      <c r="B173" t="s">
        <v>5678</v>
      </c>
      <c r="C173" t="s">
        <v>6866</v>
      </c>
      <c r="D173" t="str">
        <f t="shared" si="12"/>
        <v>(1630)_</v>
      </c>
      <c r="E173" t="s">
        <v>6868</v>
      </c>
      <c r="F173" t="s">
        <v>7796</v>
      </c>
      <c r="G173" t="e">
        <f t="shared" si="13"/>
        <v>#VALUE!</v>
      </c>
      <c r="H173">
        <f t="shared" si="14"/>
        <v>112</v>
      </c>
      <c r="I173" t="e">
        <f t="shared" si="15"/>
        <v>#VALUE!</v>
      </c>
      <c r="J173" t="e">
        <f>FIND("ВЕТВИ\",E173,1)+6</f>
        <v>#VALUE!</v>
      </c>
      <c r="K173">
        <f t="shared" si="16"/>
        <v>112</v>
      </c>
      <c r="L173" t="e">
        <f>MID(E173,G173,I173-J173)</f>
        <v>#VALUE!</v>
      </c>
      <c r="M173" t="e">
        <f>MID(E173,H173,I173-K173)</f>
        <v>#VALUE!</v>
      </c>
      <c r="N173" t="e">
        <f>IF(F173="УЗЛЫ",M173,L173)</f>
        <v>#VALUE!</v>
      </c>
      <c r="O173" t="e">
        <f t="shared" si="17"/>
        <v>#VALUE!</v>
      </c>
    </row>
    <row r="174" spans="2:15" x14ac:dyDescent="0.3">
      <c r="B174" t="s">
        <v>5679</v>
      </c>
      <c r="C174" t="s">
        <v>6866</v>
      </c>
      <c r="D174" t="str">
        <f t="shared" si="12"/>
        <v>(1630)_</v>
      </c>
      <c r="E174" t="s">
        <v>6869</v>
      </c>
      <c r="G174">
        <f t="shared" si="13"/>
        <v>112</v>
      </c>
      <c r="H174" t="e">
        <f t="shared" si="14"/>
        <v>#VALUE!</v>
      </c>
      <c r="I174">
        <f t="shared" si="15"/>
        <v>123</v>
      </c>
      <c r="J174">
        <f>FIND("ВЕТВИ\",E174,1)+6</f>
        <v>112</v>
      </c>
      <c r="K174" t="e">
        <f t="shared" si="16"/>
        <v>#VALUE!</v>
      </c>
      <c r="L174" t="str">
        <f>MID(E174,G174,I174-J174)</f>
        <v>1630-1638-1</v>
      </c>
      <c r="M174" t="e">
        <f>MID(E174,H174,I174-K174)</f>
        <v>#VALUE!</v>
      </c>
      <c r="N174" t="str">
        <f>IF(F174="УЗЛЫ",M174,L174)</f>
        <v>1630-1638-1</v>
      </c>
      <c r="O174" t="str">
        <f t="shared" si="17"/>
        <v>(1630)_(2)_1630-1638-1</v>
      </c>
    </row>
    <row r="175" spans="2:15" x14ac:dyDescent="0.3">
      <c r="B175" t="s">
        <v>5680</v>
      </c>
      <c r="C175" t="s">
        <v>6866</v>
      </c>
      <c r="D175" t="str">
        <f t="shared" si="12"/>
        <v>(1630)_</v>
      </c>
      <c r="E175" t="s">
        <v>7808</v>
      </c>
      <c r="G175">
        <f t="shared" si="13"/>
        <v>112</v>
      </c>
      <c r="H175" t="e">
        <f t="shared" si="14"/>
        <v>#VALUE!</v>
      </c>
      <c r="I175">
        <f t="shared" si="15"/>
        <v>126</v>
      </c>
      <c r="J175">
        <f>FIND("ВЕТВИ\",E175,1)+6</f>
        <v>112</v>
      </c>
      <c r="K175" t="e">
        <f t="shared" si="16"/>
        <v>#VALUE!</v>
      </c>
      <c r="L175" t="str">
        <f>MID(E175,G175,I175-J175)</f>
        <v>ТР_1630-1640-1</v>
      </c>
      <c r="M175" t="e">
        <f>MID(E175,H175,I175-K175)</f>
        <v>#VALUE!</v>
      </c>
      <c r="N175" t="str">
        <f>IF(F175="УЗЛЫ",M175,L175)</f>
        <v>ТР_1630-1640-1</v>
      </c>
      <c r="O175" t="str">
        <f t="shared" si="17"/>
        <v>(1630)_(3)_ТР_1630-1640-1</v>
      </c>
    </row>
    <row r="176" spans="2:15" x14ac:dyDescent="0.3">
      <c r="B176" t="s">
        <v>5681</v>
      </c>
      <c r="C176" t="s">
        <v>6866</v>
      </c>
      <c r="D176" t="str">
        <f t="shared" si="12"/>
        <v>(1630)_</v>
      </c>
      <c r="E176" t="s">
        <v>7809</v>
      </c>
      <c r="G176">
        <f t="shared" si="13"/>
        <v>112</v>
      </c>
      <c r="H176" t="e">
        <f t="shared" si="14"/>
        <v>#VALUE!</v>
      </c>
      <c r="I176">
        <f t="shared" si="15"/>
        <v>126</v>
      </c>
      <c r="J176">
        <f>FIND("ВЕТВИ\",E176,1)+6</f>
        <v>112</v>
      </c>
      <c r="K176" t="e">
        <f t="shared" si="16"/>
        <v>#VALUE!</v>
      </c>
      <c r="L176" t="str">
        <f>MID(E176,G176,I176-J176)</f>
        <v>ТР_1630-1640-2</v>
      </c>
      <c r="M176" t="e">
        <f>MID(E176,H176,I176-K176)</f>
        <v>#VALUE!</v>
      </c>
      <c r="N176" t="str">
        <f>IF(F176="УЗЛЫ",M176,L176)</f>
        <v>ТР_1630-1640-2</v>
      </c>
      <c r="O176" t="str">
        <f t="shared" si="17"/>
        <v>(1630)_(4)_ТР_1630-1640-2</v>
      </c>
    </row>
    <row r="177" spans="2:15" x14ac:dyDescent="0.3">
      <c r="B177" t="s">
        <v>5682</v>
      </c>
      <c r="C177" t="s">
        <v>6866</v>
      </c>
      <c r="D177" t="str">
        <f t="shared" si="12"/>
        <v>(1630)_</v>
      </c>
      <c r="E177" t="s">
        <v>6870</v>
      </c>
      <c r="G177">
        <f t="shared" si="13"/>
        <v>112</v>
      </c>
      <c r="H177" t="e">
        <f t="shared" si="14"/>
        <v>#VALUE!</v>
      </c>
      <c r="I177">
        <f t="shared" si="15"/>
        <v>123</v>
      </c>
      <c r="J177">
        <f>FIND("ВЕТВИ\",E177,1)+6</f>
        <v>112</v>
      </c>
      <c r="K177" t="e">
        <f t="shared" si="16"/>
        <v>#VALUE!</v>
      </c>
      <c r="L177" t="str">
        <f>MID(E177,G177,I177-J177)</f>
        <v>1630-1660-1</v>
      </c>
      <c r="M177" t="e">
        <f>MID(E177,H177,I177-K177)</f>
        <v>#VALUE!</v>
      </c>
      <c r="N177" t="str">
        <f>IF(F177="УЗЛЫ",M177,L177)</f>
        <v>1630-1660-1</v>
      </c>
      <c r="O177" t="str">
        <f t="shared" si="17"/>
        <v>(1630)_(5)_1630-1660-1</v>
      </c>
    </row>
    <row r="178" spans="2:15" x14ac:dyDescent="0.3">
      <c r="B178" t="s">
        <v>5683</v>
      </c>
      <c r="C178" t="s">
        <v>6866</v>
      </c>
      <c r="D178" t="str">
        <f t="shared" si="12"/>
        <v>(1630)_</v>
      </c>
      <c r="E178" t="s">
        <v>6871</v>
      </c>
      <c r="G178">
        <f t="shared" si="13"/>
        <v>112</v>
      </c>
      <c r="H178" t="e">
        <f t="shared" si="14"/>
        <v>#VALUE!</v>
      </c>
      <c r="I178">
        <f t="shared" si="15"/>
        <v>123</v>
      </c>
      <c r="J178">
        <f>FIND("ВЕТВИ\",E178,1)+6</f>
        <v>112</v>
      </c>
      <c r="K178" t="e">
        <f t="shared" si="16"/>
        <v>#VALUE!</v>
      </c>
      <c r="L178" t="str">
        <f>MID(E178,G178,I178-J178)</f>
        <v>1630-1660-2</v>
      </c>
      <c r="M178" t="e">
        <f>MID(E178,H178,I178-K178)</f>
        <v>#VALUE!</v>
      </c>
      <c r="N178" t="str">
        <f>IF(F178="УЗЛЫ",M178,L178)</f>
        <v>1630-1660-2</v>
      </c>
      <c r="O178" t="str">
        <f t="shared" si="17"/>
        <v>(1630)_(6)_1630-1660-2</v>
      </c>
    </row>
    <row r="179" spans="2:15" x14ac:dyDescent="0.3">
      <c r="B179" t="s">
        <v>5684</v>
      </c>
      <c r="C179" t="s">
        <v>6866</v>
      </c>
      <c r="D179" t="str">
        <f t="shared" si="12"/>
        <v>(1630)_</v>
      </c>
      <c r="E179" t="s">
        <v>6872</v>
      </c>
      <c r="F179" t="s">
        <v>7796</v>
      </c>
      <c r="G179" t="e">
        <f t="shared" si="13"/>
        <v>#VALUE!</v>
      </c>
      <c r="H179">
        <f t="shared" si="14"/>
        <v>112</v>
      </c>
      <c r="I179" t="e">
        <f t="shared" si="15"/>
        <v>#VALUE!</v>
      </c>
      <c r="J179" t="e">
        <f>FIND("ВЕТВИ\",E179,1)+6</f>
        <v>#VALUE!</v>
      </c>
      <c r="K179">
        <f t="shared" si="16"/>
        <v>112</v>
      </c>
      <c r="L179" t="e">
        <f>MID(E179,G179,I179-J179)</f>
        <v>#VALUE!</v>
      </c>
      <c r="M179" t="e">
        <f>MID(E179,H179,I179-K179)</f>
        <v>#VALUE!</v>
      </c>
      <c r="N179" t="e">
        <f>IF(F179="УЗЛЫ",M179,L179)</f>
        <v>#VALUE!</v>
      </c>
      <c r="O179" t="e">
        <f t="shared" si="17"/>
        <v>#VALUE!</v>
      </c>
    </row>
    <row r="180" spans="2:15" x14ac:dyDescent="0.3">
      <c r="B180" t="s">
        <v>5685</v>
      </c>
      <c r="C180" t="s">
        <v>6866</v>
      </c>
      <c r="D180" t="str">
        <f t="shared" si="12"/>
        <v>(1630)_</v>
      </c>
      <c r="E180" t="s">
        <v>6873</v>
      </c>
      <c r="F180" t="s">
        <v>7796</v>
      </c>
      <c r="G180" t="e">
        <f t="shared" si="13"/>
        <v>#VALUE!</v>
      </c>
      <c r="H180">
        <f t="shared" si="14"/>
        <v>112</v>
      </c>
      <c r="I180" t="e">
        <f t="shared" si="15"/>
        <v>#VALUE!</v>
      </c>
      <c r="J180" t="e">
        <f>FIND("ВЕТВИ\",E180,1)+6</f>
        <v>#VALUE!</v>
      </c>
      <c r="K180">
        <f t="shared" si="16"/>
        <v>112</v>
      </c>
      <c r="L180" t="e">
        <f>MID(E180,G180,I180-J180)</f>
        <v>#VALUE!</v>
      </c>
      <c r="M180" t="e">
        <f>MID(E180,H180,I180-K180)</f>
        <v>#VALUE!</v>
      </c>
      <c r="N180" t="e">
        <f>IF(F180="УЗЛЫ",M180,L180)</f>
        <v>#VALUE!</v>
      </c>
      <c r="O180" t="e">
        <f t="shared" si="17"/>
        <v>#VALUE!</v>
      </c>
    </row>
    <row r="181" spans="2:15" x14ac:dyDescent="0.3">
      <c r="B181" t="s">
        <v>5686</v>
      </c>
      <c r="C181" t="s">
        <v>6866</v>
      </c>
      <c r="D181" t="str">
        <f t="shared" si="12"/>
        <v>(1630)_</v>
      </c>
      <c r="E181" t="s">
        <v>6874</v>
      </c>
      <c r="F181" t="s">
        <v>7796</v>
      </c>
      <c r="G181" t="e">
        <f t="shared" si="13"/>
        <v>#VALUE!</v>
      </c>
      <c r="H181">
        <f t="shared" si="14"/>
        <v>112</v>
      </c>
      <c r="I181" t="e">
        <f t="shared" si="15"/>
        <v>#VALUE!</v>
      </c>
      <c r="J181" t="e">
        <f>FIND("ВЕТВИ\",E181,1)+6</f>
        <v>#VALUE!</v>
      </c>
      <c r="K181">
        <f t="shared" si="16"/>
        <v>112</v>
      </c>
      <c r="L181" t="e">
        <f>MID(E181,G181,I181-J181)</f>
        <v>#VALUE!</v>
      </c>
      <c r="M181" t="e">
        <f>MID(E181,H181,I181-K181)</f>
        <v>#VALUE!</v>
      </c>
      <c r="N181" t="e">
        <f>IF(F181="УЗЛЫ",M181,L181)</f>
        <v>#VALUE!</v>
      </c>
      <c r="O181" t="e">
        <f t="shared" si="17"/>
        <v>#VALUE!</v>
      </c>
    </row>
    <row r="182" spans="2:15" x14ac:dyDescent="0.3">
      <c r="B182" t="s">
        <v>5260</v>
      </c>
      <c r="C182" t="s">
        <v>6875</v>
      </c>
      <c r="D182" t="str">
        <f t="shared" si="12"/>
        <v>(1631)_</v>
      </c>
      <c r="E182" t="s">
        <v>6876</v>
      </c>
      <c r="G182">
        <f t="shared" si="13"/>
        <v>112</v>
      </c>
      <c r="H182" t="e">
        <f t="shared" si="14"/>
        <v>#VALUE!</v>
      </c>
      <c r="I182">
        <f t="shared" si="15"/>
        <v>123</v>
      </c>
      <c r="J182">
        <f>FIND("ВЕТВИ\",E182,1)+6</f>
        <v>112</v>
      </c>
      <c r="K182" t="e">
        <f t="shared" si="16"/>
        <v>#VALUE!</v>
      </c>
      <c r="L182" t="str">
        <f>MID(E182,G182,I182-J182)</f>
        <v>1631-1632-1</v>
      </c>
      <c r="M182" t="e">
        <f>MID(E182,H182,I182-K182)</f>
        <v>#VALUE!</v>
      </c>
      <c r="N182" t="str">
        <f>IF(F182="УЗЛЫ",M182,L182)</f>
        <v>1631-1632-1</v>
      </c>
      <c r="O182" t="str">
        <f t="shared" si="17"/>
        <v>(1631)_(1)_1631-1632-1</v>
      </c>
    </row>
    <row r="183" spans="2:15" x14ac:dyDescent="0.3">
      <c r="B183" t="s">
        <v>5687</v>
      </c>
      <c r="C183" t="s">
        <v>6875</v>
      </c>
      <c r="D183" t="str">
        <f t="shared" si="12"/>
        <v>(1631)_</v>
      </c>
      <c r="E183" t="s">
        <v>6877</v>
      </c>
      <c r="G183">
        <f t="shared" si="13"/>
        <v>112</v>
      </c>
      <c r="H183" t="e">
        <f t="shared" si="14"/>
        <v>#VALUE!</v>
      </c>
      <c r="I183">
        <f t="shared" si="15"/>
        <v>123</v>
      </c>
      <c r="J183">
        <f>FIND("ВЕТВИ\",E183,1)+6</f>
        <v>112</v>
      </c>
      <c r="K183" t="e">
        <f t="shared" si="16"/>
        <v>#VALUE!</v>
      </c>
      <c r="L183" t="str">
        <f>MID(E183,G183,I183-J183)</f>
        <v>1631-9917-1</v>
      </c>
      <c r="M183" t="e">
        <f>MID(E183,H183,I183-K183)</f>
        <v>#VALUE!</v>
      </c>
      <c r="N183" t="str">
        <f>IF(F183="УЗЛЫ",M183,L183)</f>
        <v>1631-9917-1</v>
      </c>
      <c r="O183" t="str">
        <f t="shared" si="17"/>
        <v>(1631)_(2)_1631-9917-1</v>
      </c>
    </row>
    <row r="184" spans="2:15" x14ac:dyDescent="0.3">
      <c r="B184" t="s">
        <v>5688</v>
      </c>
      <c r="C184" t="s">
        <v>6875</v>
      </c>
      <c r="D184" t="str">
        <f t="shared" si="12"/>
        <v>(1631)_</v>
      </c>
      <c r="E184" t="s">
        <v>6878</v>
      </c>
      <c r="G184">
        <f t="shared" si="13"/>
        <v>112</v>
      </c>
      <c r="H184" t="e">
        <f t="shared" si="14"/>
        <v>#VALUE!</v>
      </c>
      <c r="I184">
        <f t="shared" si="15"/>
        <v>123</v>
      </c>
      <c r="J184">
        <f>FIND("ВЕТВИ\",E184,1)+6</f>
        <v>112</v>
      </c>
      <c r="K184" t="e">
        <f t="shared" si="16"/>
        <v>#VALUE!</v>
      </c>
      <c r="L184" t="str">
        <f>MID(E184,G184,I184-J184)</f>
        <v>1660-1631-1</v>
      </c>
      <c r="M184" t="e">
        <f>MID(E184,H184,I184-K184)</f>
        <v>#VALUE!</v>
      </c>
      <c r="N184" t="str">
        <f>IF(F184="УЗЛЫ",M184,L184)</f>
        <v>1660-1631-1</v>
      </c>
      <c r="O184" t="str">
        <f t="shared" si="17"/>
        <v>(1631)_(3)_1660-1631-1</v>
      </c>
    </row>
    <row r="185" spans="2:15" x14ac:dyDescent="0.3">
      <c r="B185" t="s">
        <v>5689</v>
      </c>
      <c r="C185" t="s">
        <v>6875</v>
      </c>
      <c r="D185" t="str">
        <f t="shared" si="12"/>
        <v>(1631)_</v>
      </c>
      <c r="E185" t="s">
        <v>6879</v>
      </c>
      <c r="F185" t="s">
        <v>7796</v>
      </c>
      <c r="G185" t="e">
        <f t="shared" si="13"/>
        <v>#VALUE!</v>
      </c>
      <c r="H185">
        <f t="shared" si="14"/>
        <v>112</v>
      </c>
      <c r="I185">
        <f t="shared" si="15"/>
        <v>128</v>
      </c>
      <c r="J185" t="e">
        <f>FIND("ВЕТВИ\",E185,1)+6</f>
        <v>#VALUE!</v>
      </c>
      <c r="K185">
        <f t="shared" si="16"/>
        <v>112</v>
      </c>
      <c r="L185" t="e">
        <f>MID(E185,G185,I185-J185)</f>
        <v>#VALUE!</v>
      </c>
      <c r="M185" t="str">
        <f>MID(E185,H185,I185-K185)</f>
        <v>_(1631)_ЗАРЯ-500</v>
      </c>
      <c r="N185" t="str">
        <f>IF(F185="УЗЛЫ",M185,L185)</f>
        <v>_(1631)_ЗАРЯ-500</v>
      </c>
      <c r="O185" t="str">
        <f t="shared" si="17"/>
        <v>(1631)_(4)__(1631)_ЗАРЯ-500</v>
      </c>
    </row>
    <row r="186" spans="2:15" x14ac:dyDescent="0.3">
      <c r="B186" t="s">
        <v>5690</v>
      </c>
      <c r="C186" t="s">
        <v>6875</v>
      </c>
      <c r="D186" t="str">
        <f t="shared" si="12"/>
        <v>(1631)_</v>
      </c>
      <c r="G186" t="e">
        <f t="shared" si="13"/>
        <v>#VALUE!</v>
      </c>
      <c r="H186" t="e">
        <f t="shared" si="14"/>
        <v>#VALUE!</v>
      </c>
      <c r="I186" t="e">
        <f t="shared" si="15"/>
        <v>#VALUE!</v>
      </c>
      <c r="J186" t="e">
        <f>FIND("ВЕТВИ\",E186,1)+6</f>
        <v>#VALUE!</v>
      </c>
      <c r="K186" t="e">
        <f t="shared" si="16"/>
        <v>#VALUE!</v>
      </c>
      <c r="L186" t="e">
        <f>MID(E186,G186,I186-J186)</f>
        <v>#VALUE!</v>
      </c>
      <c r="M186" t="e">
        <f>MID(E186,H186,I186-K186)</f>
        <v>#VALUE!</v>
      </c>
      <c r="N186" t="e">
        <f>IF(F186="УЗЛЫ",M186,L186)</f>
        <v>#VALUE!</v>
      </c>
      <c r="O186" t="e">
        <f t="shared" si="17"/>
        <v>#VALUE!</v>
      </c>
    </row>
    <row r="187" spans="2:15" x14ac:dyDescent="0.3">
      <c r="B187" t="s">
        <v>5691</v>
      </c>
      <c r="C187" t="s">
        <v>6875</v>
      </c>
      <c r="D187" t="str">
        <f t="shared" si="12"/>
        <v>(1631)_</v>
      </c>
      <c r="E187" t="s">
        <v>6880</v>
      </c>
      <c r="F187" t="s">
        <v>7796</v>
      </c>
      <c r="G187" t="e">
        <f t="shared" si="13"/>
        <v>#VALUE!</v>
      </c>
      <c r="H187">
        <f t="shared" si="14"/>
        <v>112</v>
      </c>
      <c r="I187" t="e">
        <f t="shared" si="15"/>
        <v>#VALUE!</v>
      </c>
      <c r="J187" t="e">
        <f>FIND("ВЕТВИ\",E187,1)+6</f>
        <v>#VALUE!</v>
      </c>
      <c r="K187">
        <f t="shared" si="16"/>
        <v>112</v>
      </c>
      <c r="L187" t="e">
        <f>MID(E187,G187,I187-J187)</f>
        <v>#VALUE!</v>
      </c>
      <c r="M187" t="e">
        <f>MID(E187,H187,I187-K187)</f>
        <v>#VALUE!</v>
      </c>
      <c r="N187" t="e">
        <f>IF(F187="УЗЛЫ",M187,L187)</f>
        <v>#VALUE!</v>
      </c>
      <c r="O187" t="e">
        <f t="shared" si="17"/>
        <v>#VALUE!</v>
      </c>
    </row>
    <row r="188" spans="2:15" x14ac:dyDescent="0.3">
      <c r="B188" t="s">
        <v>5692</v>
      </c>
      <c r="C188" t="s">
        <v>6875</v>
      </c>
      <c r="D188" t="str">
        <f t="shared" si="12"/>
        <v>(1631)_</v>
      </c>
      <c r="E188" t="s">
        <v>6881</v>
      </c>
      <c r="F188" t="s">
        <v>7796</v>
      </c>
      <c r="G188" t="e">
        <f t="shared" si="13"/>
        <v>#VALUE!</v>
      </c>
      <c r="H188">
        <f t="shared" si="14"/>
        <v>112</v>
      </c>
      <c r="I188" t="e">
        <f t="shared" si="15"/>
        <v>#VALUE!</v>
      </c>
      <c r="J188" t="e">
        <f>FIND("ВЕТВИ\",E188,1)+6</f>
        <v>#VALUE!</v>
      </c>
      <c r="K188">
        <f t="shared" si="16"/>
        <v>112</v>
      </c>
      <c r="L188" t="e">
        <f>MID(E188,G188,I188-J188)</f>
        <v>#VALUE!</v>
      </c>
      <c r="M188" t="e">
        <f>MID(E188,H188,I188-K188)</f>
        <v>#VALUE!</v>
      </c>
      <c r="N188" t="e">
        <f>IF(F188="УЗЛЫ",M188,L188)</f>
        <v>#VALUE!</v>
      </c>
      <c r="O188" t="e">
        <f t="shared" si="17"/>
        <v>#VALUE!</v>
      </c>
    </row>
    <row r="189" spans="2:15" x14ac:dyDescent="0.3">
      <c r="B189" t="s">
        <v>5261</v>
      </c>
      <c r="C189" t="s">
        <v>6882</v>
      </c>
      <c r="D189" t="str">
        <f t="shared" si="12"/>
        <v>(1632)_</v>
      </c>
      <c r="E189" t="s">
        <v>6876</v>
      </c>
      <c r="G189">
        <f t="shared" si="13"/>
        <v>112</v>
      </c>
      <c r="H189" t="e">
        <f t="shared" si="14"/>
        <v>#VALUE!</v>
      </c>
      <c r="I189">
        <f t="shared" si="15"/>
        <v>123</v>
      </c>
      <c r="J189">
        <f>FIND("ВЕТВИ\",E189,1)+6</f>
        <v>112</v>
      </c>
      <c r="K189" t="e">
        <f t="shared" si="16"/>
        <v>#VALUE!</v>
      </c>
      <c r="L189" t="str">
        <f>MID(E189,G189,I189-J189)</f>
        <v>1631-1632-1</v>
      </c>
      <c r="M189" t="e">
        <f>MID(E189,H189,I189-K189)</f>
        <v>#VALUE!</v>
      </c>
      <c r="N189" t="str">
        <f>IF(F189="УЗЛЫ",M189,L189)</f>
        <v>1631-1632-1</v>
      </c>
      <c r="O189" t="str">
        <f t="shared" si="17"/>
        <v>(1632)_(1)_1631-1632-1</v>
      </c>
    </row>
    <row r="190" spans="2:15" x14ac:dyDescent="0.3">
      <c r="B190" t="s">
        <v>5693</v>
      </c>
      <c r="C190" t="s">
        <v>6882</v>
      </c>
      <c r="D190" t="str">
        <f t="shared" si="12"/>
        <v>(1632)_</v>
      </c>
      <c r="G190" t="e">
        <f t="shared" si="13"/>
        <v>#VALUE!</v>
      </c>
      <c r="H190" t="e">
        <f t="shared" si="14"/>
        <v>#VALUE!</v>
      </c>
      <c r="I190" t="e">
        <f t="shared" si="15"/>
        <v>#VALUE!</v>
      </c>
      <c r="J190" t="e">
        <f>FIND("ВЕТВИ\",E190,1)+6</f>
        <v>#VALUE!</v>
      </c>
      <c r="K190" t="e">
        <f t="shared" si="16"/>
        <v>#VALUE!</v>
      </c>
      <c r="L190" t="e">
        <f>MID(E190,G190,I190-J190)</f>
        <v>#VALUE!</v>
      </c>
      <c r="M190" t="e">
        <f>MID(E190,H190,I190-K190)</f>
        <v>#VALUE!</v>
      </c>
      <c r="N190" t="e">
        <f>IF(F190="УЗЛЫ",M190,L190)</f>
        <v>#VALUE!</v>
      </c>
      <c r="O190" t="e">
        <f t="shared" si="17"/>
        <v>#VALUE!</v>
      </c>
    </row>
    <row r="191" spans="2:15" x14ac:dyDescent="0.3">
      <c r="B191" t="s">
        <v>5694</v>
      </c>
      <c r="C191" t="s">
        <v>6882</v>
      </c>
      <c r="D191" t="str">
        <f t="shared" si="12"/>
        <v>(1632)_</v>
      </c>
      <c r="G191" t="e">
        <f t="shared" si="13"/>
        <v>#VALUE!</v>
      </c>
      <c r="H191" t="e">
        <f t="shared" si="14"/>
        <v>#VALUE!</v>
      </c>
      <c r="I191" t="e">
        <f t="shared" si="15"/>
        <v>#VALUE!</v>
      </c>
      <c r="J191" t="e">
        <f>FIND("ВЕТВИ\",E191,1)+6</f>
        <v>#VALUE!</v>
      </c>
      <c r="K191" t="e">
        <f t="shared" si="16"/>
        <v>#VALUE!</v>
      </c>
      <c r="L191" t="e">
        <f>MID(E191,G191,I191-J191)</f>
        <v>#VALUE!</v>
      </c>
      <c r="M191" t="e">
        <f>MID(E191,H191,I191-K191)</f>
        <v>#VALUE!</v>
      </c>
      <c r="N191" t="e">
        <f>IF(F191="УЗЛЫ",M191,L191)</f>
        <v>#VALUE!</v>
      </c>
      <c r="O191" t="e">
        <f t="shared" si="17"/>
        <v>#VALUE!</v>
      </c>
    </row>
    <row r="192" spans="2:15" x14ac:dyDescent="0.3">
      <c r="B192" t="s">
        <v>5695</v>
      </c>
      <c r="C192" t="s">
        <v>6882</v>
      </c>
      <c r="D192" t="str">
        <f t="shared" si="12"/>
        <v>(1632)_</v>
      </c>
      <c r="E192" t="s">
        <v>6883</v>
      </c>
      <c r="F192" t="s">
        <v>7796</v>
      </c>
      <c r="G192" t="e">
        <f t="shared" si="13"/>
        <v>#VALUE!</v>
      </c>
      <c r="H192">
        <f t="shared" si="14"/>
        <v>112</v>
      </c>
      <c r="I192">
        <f t="shared" si="15"/>
        <v>128</v>
      </c>
      <c r="J192" t="e">
        <f>FIND("ВЕТВИ\",E192,1)+6</f>
        <v>#VALUE!</v>
      </c>
      <c r="K192">
        <f t="shared" si="16"/>
        <v>112</v>
      </c>
      <c r="L192" t="e">
        <f>MID(E192,G192,I192-J192)</f>
        <v>#VALUE!</v>
      </c>
      <c r="M192" t="str">
        <f>MID(E192,H192,I192-K192)</f>
        <v>_(1632)_ЮРГА-500</v>
      </c>
      <c r="N192" t="str">
        <f>IF(F192="УЗЛЫ",M192,L192)</f>
        <v>_(1632)_ЮРГА-500</v>
      </c>
      <c r="O192" t="str">
        <f t="shared" si="17"/>
        <v>(1632)_(4)__(1632)_ЮРГА-500</v>
      </c>
    </row>
    <row r="193" spans="2:15" x14ac:dyDescent="0.3">
      <c r="B193" t="s">
        <v>5696</v>
      </c>
      <c r="C193" t="s">
        <v>6882</v>
      </c>
      <c r="D193" t="str">
        <f t="shared" si="12"/>
        <v>(1632)_</v>
      </c>
      <c r="E193" t="s">
        <v>6884</v>
      </c>
      <c r="F193" t="s">
        <v>7796</v>
      </c>
      <c r="G193" t="e">
        <f t="shared" si="13"/>
        <v>#VALUE!</v>
      </c>
      <c r="H193">
        <f t="shared" si="14"/>
        <v>112</v>
      </c>
      <c r="I193" t="e">
        <f t="shared" si="15"/>
        <v>#VALUE!</v>
      </c>
      <c r="J193" t="e">
        <f>FIND("ВЕТВИ\",E193,1)+6</f>
        <v>#VALUE!</v>
      </c>
      <c r="K193">
        <f t="shared" si="16"/>
        <v>112</v>
      </c>
      <c r="L193" t="e">
        <f>MID(E193,G193,I193-J193)</f>
        <v>#VALUE!</v>
      </c>
      <c r="M193" t="e">
        <f>MID(E193,H193,I193-K193)</f>
        <v>#VALUE!</v>
      </c>
      <c r="N193" t="e">
        <f>IF(F193="УЗЛЫ",M193,L193)</f>
        <v>#VALUE!</v>
      </c>
      <c r="O193" t="e">
        <f t="shared" si="17"/>
        <v>#VALUE!</v>
      </c>
    </row>
    <row r="194" spans="2:15" x14ac:dyDescent="0.3">
      <c r="B194" t="s">
        <v>5262</v>
      </c>
      <c r="C194" t="s">
        <v>6885</v>
      </c>
      <c r="D194" t="str">
        <f t="shared" si="12"/>
        <v>(1636)_</v>
      </c>
      <c r="E194" t="s">
        <v>6886</v>
      </c>
      <c r="G194">
        <f t="shared" si="13"/>
        <v>112</v>
      </c>
      <c r="H194" t="e">
        <f t="shared" si="14"/>
        <v>#VALUE!</v>
      </c>
      <c r="I194">
        <f t="shared" si="15"/>
        <v>123</v>
      </c>
      <c r="J194">
        <f>FIND("ВЕТВИ\",E194,1)+6</f>
        <v>112</v>
      </c>
      <c r="K194" t="e">
        <f t="shared" si="16"/>
        <v>#VALUE!</v>
      </c>
      <c r="L194" t="str">
        <f>MID(E194,G194,I194-J194)</f>
        <v>1660-1636-1</v>
      </c>
      <c r="M194" t="e">
        <f>MID(E194,H194,I194-K194)</f>
        <v>#VALUE!</v>
      </c>
      <c r="N194" t="str">
        <f>IF(F194="УЗЛЫ",M194,L194)</f>
        <v>1660-1636-1</v>
      </c>
      <c r="O194" t="str">
        <f t="shared" si="17"/>
        <v>(1636)_(1)_1660-1636-1</v>
      </c>
    </row>
    <row r="195" spans="2:15" x14ac:dyDescent="0.3">
      <c r="B195" t="s">
        <v>5697</v>
      </c>
      <c r="C195" t="s">
        <v>6885</v>
      </c>
      <c r="D195" t="str">
        <f t="shared" ref="D195:D258" si="18">MID(C195,FIND("\(",C195,1)+1,FIND(")_",C195,1)+1-FIND("\(",C195,1))</f>
        <v>(1636)_</v>
      </c>
      <c r="E195" t="s">
        <v>6887</v>
      </c>
      <c r="F195" t="s">
        <v>7796</v>
      </c>
      <c r="G195" t="e">
        <f t="shared" ref="G195:G258" si="19">FIND("ВЕТВИ\",E195,1)+6</f>
        <v>#VALUE!</v>
      </c>
      <c r="H195">
        <f t="shared" ref="H195:H258" si="20">FIND("УЗЛЫ\",E195,1)+6</f>
        <v>112</v>
      </c>
      <c r="I195">
        <f t="shared" ref="I195:I258" si="21">FIND(".ElmL",E195,1)</f>
        <v>132</v>
      </c>
      <c r="J195" t="e">
        <f>FIND("ВЕТВИ\",E195,1)+6</f>
        <v>#VALUE!</v>
      </c>
      <c r="K195">
        <f t="shared" ref="K195:K258" si="22">FIND("УЗЛЫ\",E195,1)+6</f>
        <v>112</v>
      </c>
      <c r="L195" t="e">
        <f>MID(E195,G195,I195-J195)</f>
        <v>#VALUE!</v>
      </c>
      <c r="M195" t="str">
        <f>MID(E195,H195,I195-K195)</f>
        <v>_(1636)_ИТАТСКАЯ-500</v>
      </c>
      <c r="N195" t="str">
        <f>IF(F195="УЗЛЫ",M195,L195)</f>
        <v>_(1636)_ИТАТСКАЯ-500</v>
      </c>
      <c r="O195" t="str">
        <f t="shared" ref="O195:O258" si="23">_xlfn.CONCAT(B195,"_",N195)</f>
        <v>(1636)_(2)__(1636)_ИТАТСКАЯ-500</v>
      </c>
    </row>
    <row r="196" spans="2:15" x14ac:dyDescent="0.3">
      <c r="B196" t="s">
        <v>5698</v>
      </c>
      <c r="C196" t="s">
        <v>6885</v>
      </c>
      <c r="D196" t="str">
        <f t="shared" si="18"/>
        <v>(1636)_</v>
      </c>
      <c r="E196" t="s">
        <v>6888</v>
      </c>
      <c r="F196" t="s">
        <v>7796</v>
      </c>
      <c r="G196" t="e">
        <f t="shared" si="19"/>
        <v>#VALUE!</v>
      </c>
      <c r="H196">
        <f t="shared" si="20"/>
        <v>112</v>
      </c>
      <c r="I196" t="e">
        <f t="shared" si="21"/>
        <v>#VALUE!</v>
      </c>
      <c r="J196" t="e">
        <f>FIND("ВЕТВИ\",E196,1)+6</f>
        <v>#VALUE!</v>
      </c>
      <c r="K196">
        <f t="shared" si="22"/>
        <v>112</v>
      </c>
      <c r="L196" t="e">
        <f>MID(E196,G196,I196-J196)</f>
        <v>#VALUE!</v>
      </c>
      <c r="M196" t="e">
        <f>MID(E196,H196,I196-K196)</f>
        <v>#VALUE!</v>
      </c>
      <c r="N196" t="e">
        <f>IF(F196="УЗЛЫ",M196,L196)</f>
        <v>#VALUE!</v>
      </c>
      <c r="O196" t="e">
        <f t="shared" si="23"/>
        <v>#VALUE!</v>
      </c>
    </row>
    <row r="197" spans="2:15" x14ac:dyDescent="0.3">
      <c r="B197" t="s">
        <v>5699</v>
      </c>
      <c r="C197" t="s">
        <v>6885</v>
      </c>
      <c r="D197" t="str">
        <f t="shared" si="18"/>
        <v>(1636)_</v>
      </c>
      <c r="E197" t="s">
        <v>6889</v>
      </c>
      <c r="F197" t="s">
        <v>7796</v>
      </c>
      <c r="G197" t="e">
        <f t="shared" si="19"/>
        <v>#VALUE!</v>
      </c>
      <c r="H197">
        <f t="shared" si="20"/>
        <v>112</v>
      </c>
      <c r="I197" t="e">
        <f t="shared" si="21"/>
        <v>#VALUE!</v>
      </c>
      <c r="J197" t="e">
        <f>FIND("ВЕТВИ\",E197,1)+6</f>
        <v>#VALUE!</v>
      </c>
      <c r="K197">
        <f t="shared" si="22"/>
        <v>112</v>
      </c>
      <c r="L197" t="e">
        <f>MID(E197,G197,I197-J197)</f>
        <v>#VALUE!</v>
      </c>
      <c r="M197" t="e">
        <f>MID(E197,H197,I197-K197)</f>
        <v>#VALUE!</v>
      </c>
      <c r="N197" t="e">
        <f>IF(F197="УЗЛЫ",M197,L197)</f>
        <v>#VALUE!</v>
      </c>
      <c r="O197" t="e">
        <f t="shared" si="23"/>
        <v>#VALUE!</v>
      </c>
    </row>
    <row r="198" spans="2:15" x14ac:dyDescent="0.3">
      <c r="B198" t="s">
        <v>5700</v>
      </c>
      <c r="C198" t="s">
        <v>6885</v>
      </c>
      <c r="D198" t="str">
        <f t="shared" si="18"/>
        <v>(1636)_</v>
      </c>
      <c r="E198" t="s">
        <v>6890</v>
      </c>
      <c r="F198" t="s">
        <v>7796</v>
      </c>
      <c r="G198" t="e">
        <f t="shared" si="19"/>
        <v>#VALUE!</v>
      </c>
      <c r="H198">
        <f t="shared" si="20"/>
        <v>112</v>
      </c>
      <c r="I198" t="e">
        <f t="shared" si="21"/>
        <v>#VALUE!</v>
      </c>
      <c r="J198" t="e">
        <f>FIND("ВЕТВИ\",E198,1)+6</f>
        <v>#VALUE!</v>
      </c>
      <c r="K198">
        <f t="shared" si="22"/>
        <v>112</v>
      </c>
      <c r="L198" t="e">
        <f>MID(E198,G198,I198-J198)</f>
        <v>#VALUE!</v>
      </c>
      <c r="M198" t="e">
        <f>MID(E198,H198,I198-K198)</f>
        <v>#VALUE!</v>
      </c>
      <c r="N198" t="e">
        <f>IF(F198="УЗЛЫ",M198,L198)</f>
        <v>#VALUE!</v>
      </c>
      <c r="O198" t="e">
        <f t="shared" si="23"/>
        <v>#VALUE!</v>
      </c>
    </row>
    <row r="199" spans="2:15" x14ac:dyDescent="0.3">
      <c r="B199" t="s">
        <v>5263</v>
      </c>
      <c r="C199" t="s">
        <v>6891</v>
      </c>
      <c r="D199" t="str">
        <f t="shared" si="18"/>
        <v>(1638)_</v>
      </c>
      <c r="E199" t="s">
        <v>6869</v>
      </c>
      <c r="G199">
        <f t="shared" si="19"/>
        <v>112</v>
      </c>
      <c r="H199" t="e">
        <f t="shared" si="20"/>
        <v>#VALUE!</v>
      </c>
      <c r="I199">
        <f t="shared" si="21"/>
        <v>123</v>
      </c>
      <c r="J199">
        <f>FIND("ВЕТВИ\",E199,1)+6</f>
        <v>112</v>
      </c>
      <c r="K199" t="e">
        <f t="shared" si="22"/>
        <v>#VALUE!</v>
      </c>
      <c r="L199" t="str">
        <f>MID(E199,G199,I199-J199)</f>
        <v>1630-1638-1</v>
      </c>
      <c r="M199" t="e">
        <f>MID(E199,H199,I199-K199)</f>
        <v>#VALUE!</v>
      </c>
      <c r="N199" t="str">
        <f>IF(F199="УЗЛЫ",M199,L199)</f>
        <v>1630-1638-1</v>
      </c>
      <c r="O199" t="str">
        <f t="shared" si="23"/>
        <v>(1638)_(1)_1630-1638-1</v>
      </c>
    </row>
    <row r="200" spans="2:15" x14ac:dyDescent="0.3">
      <c r="B200" t="s">
        <v>5701</v>
      </c>
      <c r="C200" t="s">
        <v>6891</v>
      </c>
      <c r="D200" t="str">
        <f t="shared" si="18"/>
        <v>(1638)_</v>
      </c>
      <c r="E200" t="s">
        <v>6892</v>
      </c>
      <c r="F200" t="s">
        <v>7796</v>
      </c>
      <c r="G200" t="e">
        <f t="shared" si="19"/>
        <v>#VALUE!</v>
      </c>
      <c r="H200">
        <f t="shared" si="20"/>
        <v>112</v>
      </c>
      <c r="I200">
        <f t="shared" si="21"/>
        <v>137</v>
      </c>
      <c r="J200" t="e">
        <f>FIND("ВЕТВИ\",E200,1)+6</f>
        <v>#VALUE!</v>
      </c>
      <c r="K200">
        <f t="shared" si="22"/>
        <v>112</v>
      </c>
      <c r="L200" t="e">
        <f>MID(E200,G200,I200-J200)</f>
        <v>#VALUE!</v>
      </c>
      <c r="M200" t="str">
        <f>MID(E200,H200,I200-K200)</f>
        <v>_(1638)_НОВОКУЗНЕЦКАЯ-500</v>
      </c>
      <c r="N200" t="str">
        <f>IF(F200="УЗЛЫ",M200,L200)</f>
        <v>_(1638)_НОВОКУЗНЕЦКАЯ-500</v>
      </c>
      <c r="O200" t="str">
        <f t="shared" si="23"/>
        <v>(1638)_(2)__(1638)_НОВОКУЗНЕЦКАЯ-500</v>
      </c>
    </row>
    <row r="201" spans="2:15" x14ac:dyDescent="0.3">
      <c r="B201" t="s">
        <v>5702</v>
      </c>
      <c r="C201" t="s">
        <v>6891</v>
      </c>
      <c r="D201" t="str">
        <f t="shared" si="18"/>
        <v>(1638)_</v>
      </c>
      <c r="G201" t="e">
        <f t="shared" si="19"/>
        <v>#VALUE!</v>
      </c>
      <c r="H201" t="e">
        <f t="shared" si="20"/>
        <v>#VALUE!</v>
      </c>
      <c r="I201" t="e">
        <f t="shared" si="21"/>
        <v>#VALUE!</v>
      </c>
      <c r="J201" t="e">
        <f>FIND("ВЕТВИ\",E201,1)+6</f>
        <v>#VALUE!</v>
      </c>
      <c r="K201" t="e">
        <f t="shared" si="22"/>
        <v>#VALUE!</v>
      </c>
      <c r="L201" t="e">
        <f>MID(E201,G201,I201-J201)</f>
        <v>#VALUE!</v>
      </c>
      <c r="M201" t="e">
        <f>MID(E201,H201,I201-K201)</f>
        <v>#VALUE!</v>
      </c>
      <c r="N201" t="e">
        <f>IF(F201="УЗЛЫ",M201,L201)</f>
        <v>#VALUE!</v>
      </c>
      <c r="O201" t="e">
        <f t="shared" si="23"/>
        <v>#VALUE!</v>
      </c>
    </row>
    <row r="202" spans="2:15" x14ac:dyDescent="0.3">
      <c r="B202" t="s">
        <v>5703</v>
      </c>
      <c r="C202" t="s">
        <v>6891</v>
      </c>
      <c r="D202" t="str">
        <f t="shared" si="18"/>
        <v>(1638)_</v>
      </c>
      <c r="G202" t="e">
        <f t="shared" si="19"/>
        <v>#VALUE!</v>
      </c>
      <c r="H202" t="e">
        <f t="shared" si="20"/>
        <v>#VALUE!</v>
      </c>
      <c r="I202" t="e">
        <f t="shared" si="21"/>
        <v>#VALUE!</v>
      </c>
      <c r="J202" t="e">
        <f>FIND("ВЕТВИ\",E202,1)+6</f>
        <v>#VALUE!</v>
      </c>
      <c r="K202" t="e">
        <f t="shared" si="22"/>
        <v>#VALUE!</v>
      </c>
      <c r="L202" t="e">
        <f>MID(E202,G202,I202-J202)</f>
        <v>#VALUE!</v>
      </c>
      <c r="M202" t="e">
        <f>MID(E202,H202,I202-K202)</f>
        <v>#VALUE!</v>
      </c>
      <c r="N202" t="e">
        <f>IF(F202="УЗЛЫ",M202,L202)</f>
        <v>#VALUE!</v>
      </c>
      <c r="O202" t="e">
        <f t="shared" si="23"/>
        <v>#VALUE!</v>
      </c>
    </row>
    <row r="203" spans="2:15" x14ac:dyDescent="0.3">
      <c r="B203" t="s">
        <v>5704</v>
      </c>
      <c r="C203" t="s">
        <v>6891</v>
      </c>
      <c r="D203" t="str">
        <f t="shared" si="18"/>
        <v>(1638)_</v>
      </c>
      <c r="E203" t="s">
        <v>6893</v>
      </c>
      <c r="F203" t="s">
        <v>7796</v>
      </c>
      <c r="G203" t="e">
        <f t="shared" si="19"/>
        <v>#VALUE!</v>
      </c>
      <c r="H203">
        <f t="shared" si="20"/>
        <v>112</v>
      </c>
      <c r="I203" t="e">
        <f t="shared" si="21"/>
        <v>#VALUE!</v>
      </c>
      <c r="J203" t="e">
        <f>FIND("ВЕТВИ\",E203,1)+6</f>
        <v>#VALUE!</v>
      </c>
      <c r="K203">
        <f t="shared" si="22"/>
        <v>112</v>
      </c>
      <c r="L203" t="e">
        <f>MID(E203,G203,I203-J203)</f>
        <v>#VALUE!</v>
      </c>
      <c r="M203" t="e">
        <f>MID(E203,H203,I203-K203)</f>
        <v>#VALUE!</v>
      </c>
      <c r="N203" t="e">
        <f>IF(F203="УЗЛЫ",M203,L203)</f>
        <v>#VALUE!</v>
      </c>
      <c r="O203" t="e">
        <f t="shared" si="23"/>
        <v>#VALUE!</v>
      </c>
    </row>
    <row r="204" spans="2:15" x14ac:dyDescent="0.3">
      <c r="B204" t="s">
        <v>5264</v>
      </c>
      <c r="C204" t="s">
        <v>6894</v>
      </c>
      <c r="D204" t="str">
        <f t="shared" si="18"/>
        <v>(164)_</v>
      </c>
      <c r="E204" t="s">
        <v>6895</v>
      </c>
      <c r="G204">
        <f t="shared" si="19"/>
        <v>112</v>
      </c>
      <c r="H204" t="e">
        <f t="shared" si="20"/>
        <v>#VALUE!</v>
      </c>
      <c r="I204">
        <f t="shared" si="21"/>
        <v>121</v>
      </c>
      <c r="J204">
        <f>FIND("ВЕТВИ\",E204,1)+6</f>
        <v>112</v>
      </c>
      <c r="K204" t="e">
        <f t="shared" si="22"/>
        <v>#VALUE!</v>
      </c>
      <c r="L204" t="str">
        <f>MID(E204,G204,I204-J204)</f>
        <v>164-172-1</v>
      </c>
      <c r="M204" t="e">
        <f>MID(E204,H204,I204-K204)</f>
        <v>#VALUE!</v>
      </c>
      <c r="N204" t="str">
        <f>IF(F204="УЗЛЫ",M204,L204)</f>
        <v>164-172-1</v>
      </c>
      <c r="O204" t="str">
        <f t="shared" si="23"/>
        <v>(164)_(1)_164-172-1</v>
      </c>
    </row>
    <row r="205" spans="2:15" x14ac:dyDescent="0.3">
      <c r="B205" t="s">
        <v>5705</v>
      </c>
      <c r="C205" t="s">
        <v>6894</v>
      </c>
      <c r="D205" t="str">
        <f t="shared" si="18"/>
        <v>(164)_</v>
      </c>
      <c r="E205" t="s">
        <v>6896</v>
      </c>
      <c r="G205">
        <f t="shared" si="19"/>
        <v>112</v>
      </c>
      <c r="H205" t="e">
        <f t="shared" si="20"/>
        <v>#VALUE!</v>
      </c>
      <c r="I205">
        <f t="shared" si="21"/>
        <v>121</v>
      </c>
      <c r="J205">
        <f>FIND("ВЕТВИ\",E205,1)+6</f>
        <v>112</v>
      </c>
      <c r="K205" t="e">
        <f t="shared" si="22"/>
        <v>#VALUE!</v>
      </c>
      <c r="L205" t="str">
        <f>MID(E205,G205,I205-J205)</f>
        <v>165-164-1</v>
      </c>
      <c r="M205" t="e">
        <f>MID(E205,H205,I205-K205)</f>
        <v>#VALUE!</v>
      </c>
      <c r="N205" t="str">
        <f>IF(F205="УЗЛЫ",M205,L205)</f>
        <v>165-164-1</v>
      </c>
      <c r="O205" t="str">
        <f t="shared" si="23"/>
        <v>(164)_(2)_165-164-1</v>
      </c>
    </row>
    <row r="206" spans="2:15" x14ac:dyDescent="0.3">
      <c r="B206" t="s">
        <v>5706</v>
      </c>
      <c r="C206" t="s">
        <v>6894</v>
      </c>
      <c r="D206" t="str">
        <f t="shared" si="18"/>
        <v>(164)_</v>
      </c>
      <c r="E206" t="s">
        <v>6897</v>
      </c>
      <c r="F206" t="s">
        <v>7796</v>
      </c>
      <c r="G206" t="e">
        <f t="shared" si="19"/>
        <v>#VALUE!</v>
      </c>
      <c r="H206">
        <f t="shared" si="20"/>
        <v>112</v>
      </c>
      <c r="I206">
        <f t="shared" si="21"/>
        <v>131</v>
      </c>
      <c r="J206" t="e">
        <f>FIND("ВЕТВИ\",E206,1)+6</f>
        <v>#VALUE!</v>
      </c>
      <c r="K206">
        <f t="shared" si="22"/>
        <v>112</v>
      </c>
      <c r="L206" t="e">
        <f>MID(E206,G206,I206-J206)</f>
        <v>#VALUE!</v>
      </c>
      <c r="M206" t="str">
        <f>MID(E206,H206,I206-K206)</f>
        <v>_(164)_ЖАКСЫ(Т)-220</v>
      </c>
      <c r="N206" t="str">
        <f>IF(F206="УЗЛЫ",M206,L206)</f>
        <v>_(164)_ЖАКСЫ(Т)-220</v>
      </c>
      <c r="O206" t="str">
        <f t="shared" si="23"/>
        <v>(164)_(3)__(164)_ЖАКСЫ(Т)-220</v>
      </c>
    </row>
    <row r="207" spans="2:15" x14ac:dyDescent="0.3">
      <c r="B207" t="s">
        <v>5707</v>
      </c>
      <c r="C207" t="s">
        <v>6894</v>
      </c>
      <c r="D207" t="str">
        <f t="shared" si="18"/>
        <v>(164)_</v>
      </c>
      <c r="G207" t="e">
        <f t="shared" si="19"/>
        <v>#VALUE!</v>
      </c>
      <c r="H207" t="e">
        <f t="shared" si="20"/>
        <v>#VALUE!</v>
      </c>
      <c r="I207" t="e">
        <f t="shared" si="21"/>
        <v>#VALUE!</v>
      </c>
      <c r="J207" t="e">
        <f>FIND("ВЕТВИ\",E207,1)+6</f>
        <v>#VALUE!</v>
      </c>
      <c r="K207" t="e">
        <f t="shared" si="22"/>
        <v>#VALUE!</v>
      </c>
      <c r="L207" t="e">
        <f>MID(E207,G207,I207-J207)</f>
        <v>#VALUE!</v>
      </c>
      <c r="M207" t="e">
        <f>MID(E207,H207,I207-K207)</f>
        <v>#VALUE!</v>
      </c>
      <c r="N207" t="e">
        <f>IF(F207="УЗЛЫ",M207,L207)</f>
        <v>#VALUE!</v>
      </c>
      <c r="O207" t="e">
        <f t="shared" si="23"/>
        <v>#VALUE!</v>
      </c>
    </row>
    <row r="208" spans="2:15" x14ac:dyDescent="0.3">
      <c r="B208" t="s">
        <v>5708</v>
      </c>
      <c r="C208" t="s">
        <v>6894</v>
      </c>
      <c r="D208" t="str">
        <f t="shared" si="18"/>
        <v>(164)_</v>
      </c>
      <c r="G208" t="e">
        <f t="shared" si="19"/>
        <v>#VALUE!</v>
      </c>
      <c r="H208" t="e">
        <f t="shared" si="20"/>
        <v>#VALUE!</v>
      </c>
      <c r="I208" t="e">
        <f t="shared" si="21"/>
        <v>#VALUE!</v>
      </c>
      <c r="J208" t="e">
        <f>FIND("ВЕТВИ\",E208,1)+6</f>
        <v>#VALUE!</v>
      </c>
      <c r="K208" t="e">
        <f t="shared" si="22"/>
        <v>#VALUE!</v>
      </c>
      <c r="L208" t="e">
        <f>MID(E208,G208,I208-J208)</f>
        <v>#VALUE!</v>
      </c>
      <c r="M208" t="e">
        <f>MID(E208,H208,I208-K208)</f>
        <v>#VALUE!</v>
      </c>
      <c r="N208" t="e">
        <f>IF(F208="УЗЛЫ",M208,L208)</f>
        <v>#VALUE!</v>
      </c>
      <c r="O208" t="e">
        <f t="shared" si="23"/>
        <v>#VALUE!</v>
      </c>
    </row>
    <row r="209" spans="2:15" x14ac:dyDescent="0.3">
      <c r="B209" t="s">
        <v>5265</v>
      </c>
      <c r="C209" t="s">
        <v>6898</v>
      </c>
      <c r="D209" t="str">
        <f t="shared" si="18"/>
        <v>(1640)_</v>
      </c>
      <c r="E209" t="s">
        <v>7808</v>
      </c>
      <c r="G209">
        <f t="shared" si="19"/>
        <v>112</v>
      </c>
      <c r="H209" t="e">
        <f t="shared" si="20"/>
        <v>#VALUE!</v>
      </c>
      <c r="I209">
        <f t="shared" si="21"/>
        <v>126</v>
      </c>
      <c r="J209">
        <f>FIND("ВЕТВИ\",E209,1)+6</f>
        <v>112</v>
      </c>
      <c r="K209" t="e">
        <f t="shared" si="22"/>
        <v>#VALUE!</v>
      </c>
      <c r="L209" t="str">
        <f>MID(E209,G209,I209-J209)</f>
        <v>ТР_1630-1640-1</v>
      </c>
      <c r="M209" t="e">
        <f>MID(E209,H209,I209-K209)</f>
        <v>#VALUE!</v>
      </c>
      <c r="N209" t="str">
        <f>IF(F209="УЗЛЫ",M209,L209)</f>
        <v>ТР_1630-1640-1</v>
      </c>
      <c r="O209" t="str">
        <f t="shared" si="23"/>
        <v>(1640)_(1)_ТР_1630-1640-1</v>
      </c>
    </row>
    <row r="210" spans="2:15" x14ac:dyDescent="0.3">
      <c r="B210" t="s">
        <v>5709</v>
      </c>
      <c r="C210" t="s">
        <v>6898</v>
      </c>
      <c r="D210" t="str">
        <f t="shared" si="18"/>
        <v>(1640)_</v>
      </c>
      <c r="E210" t="s">
        <v>7809</v>
      </c>
      <c r="G210">
        <f t="shared" si="19"/>
        <v>112</v>
      </c>
      <c r="H210" t="e">
        <f t="shared" si="20"/>
        <v>#VALUE!</v>
      </c>
      <c r="I210">
        <f t="shared" si="21"/>
        <v>126</v>
      </c>
      <c r="J210">
        <f>FIND("ВЕТВИ\",E210,1)+6</f>
        <v>112</v>
      </c>
      <c r="K210" t="e">
        <f t="shared" si="22"/>
        <v>#VALUE!</v>
      </c>
      <c r="L210" t="str">
        <f>MID(E210,G210,I210-J210)</f>
        <v>ТР_1630-1640-2</v>
      </c>
      <c r="M210" t="e">
        <f>MID(E210,H210,I210-K210)</f>
        <v>#VALUE!</v>
      </c>
      <c r="N210" t="str">
        <f>IF(F210="УЗЛЫ",M210,L210)</f>
        <v>ТР_1630-1640-2</v>
      </c>
      <c r="O210" t="str">
        <f t="shared" si="23"/>
        <v>(1640)_(2)_ТР_1630-1640-2</v>
      </c>
    </row>
    <row r="211" spans="2:15" x14ac:dyDescent="0.3">
      <c r="B211" t="s">
        <v>5710</v>
      </c>
      <c r="C211" t="s">
        <v>6898</v>
      </c>
      <c r="D211" t="str">
        <f t="shared" si="18"/>
        <v>(1640)_</v>
      </c>
      <c r="E211" t="s">
        <v>6899</v>
      </c>
      <c r="G211">
        <f t="shared" si="19"/>
        <v>112</v>
      </c>
      <c r="H211" t="e">
        <f t="shared" si="20"/>
        <v>#VALUE!</v>
      </c>
      <c r="I211">
        <f t="shared" si="21"/>
        <v>123</v>
      </c>
      <c r="J211">
        <f>FIND("ВЕТВИ\",E211,1)+6</f>
        <v>112</v>
      </c>
      <c r="K211" t="e">
        <f t="shared" si="22"/>
        <v>#VALUE!</v>
      </c>
      <c r="L211" t="str">
        <f>MID(E211,G211,I211-J211)</f>
        <v>1673-1640-1</v>
      </c>
      <c r="M211" t="e">
        <f>MID(E211,H211,I211-K211)</f>
        <v>#VALUE!</v>
      </c>
      <c r="N211" t="str">
        <f>IF(F211="УЗЛЫ",M211,L211)</f>
        <v>1673-1640-1</v>
      </c>
      <c r="O211" t="str">
        <f t="shared" si="23"/>
        <v>(1640)_(3)_1673-1640-1</v>
      </c>
    </row>
    <row r="212" spans="2:15" x14ac:dyDescent="0.3">
      <c r="B212" t="s">
        <v>5711</v>
      </c>
      <c r="C212" t="s">
        <v>6898</v>
      </c>
      <c r="D212" t="str">
        <f t="shared" si="18"/>
        <v>(1640)_</v>
      </c>
      <c r="E212" t="s">
        <v>6900</v>
      </c>
      <c r="F212" t="s">
        <v>7796</v>
      </c>
      <c r="G212" t="e">
        <f t="shared" si="19"/>
        <v>#VALUE!</v>
      </c>
      <c r="H212">
        <f t="shared" si="20"/>
        <v>112</v>
      </c>
      <c r="I212">
        <f t="shared" si="21"/>
        <v>131</v>
      </c>
      <c r="J212" t="e">
        <f>FIND("ВЕТВИ\",E212,1)+6</f>
        <v>#VALUE!</v>
      </c>
      <c r="K212">
        <f t="shared" si="22"/>
        <v>112</v>
      </c>
      <c r="L212" t="e">
        <f>MID(E212,G212,I212-J212)</f>
        <v>#VALUE!</v>
      </c>
      <c r="M212" t="str">
        <f>MID(E212,H212,I212-K212)</f>
        <v>_(1640)_БАРНАУЛ-220</v>
      </c>
      <c r="N212" t="str">
        <f>IF(F212="УЗЛЫ",M212,L212)</f>
        <v>_(1640)_БАРНАУЛ-220</v>
      </c>
      <c r="O212" t="str">
        <f t="shared" si="23"/>
        <v>(1640)_(4)__(1640)_БАРНАУЛ-220</v>
      </c>
    </row>
    <row r="213" spans="2:15" x14ac:dyDescent="0.3">
      <c r="B213" t="s">
        <v>5266</v>
      </c>
      <c r="C213" t="s">
        <v>6901</v>
      </c>
      <c r="D213" t="str">
        <f t="shared" si="18"/>
        <v>(165)_</v>
      </c>
      <c r="E213" t="s">
        <v>6902</v>
      </c>
      <c r="G213">
        <f t="shared" si="19"/>
        <v>112</v>
      </c>
      <c r="H213" t="e">
        <f t="shared" si="20"/>
        <v>#VALUE!</v>
      </c>
      <c r="I213">
        <f t="shared" si="21"/>
        <v>121</v>
      </c>
      <c r="J213">
        <f>FIND("ВЕТВИ\",E213,1)+6</f>
        <v>112</v>
      </c>
      <c r="K213" t="e">
        <f t="shared" si="22"/>
        <v>#VALUE!</v>
      </c>
      <c r="L213" t="str">
        <f>MID(E213,G213,I213-J213)</f>
        <v>170-165-1</v>
      </c>
      <c r="M213" t="e">
        <f>MID(E213,H213,I213-K213)</f>
        <v>#VALUE!</v>
      </c>
      <c r="N213" t="str">
        <f>IF(F213="УЗЛЫ",M213,L213)</f>
        <v>170-165-1</v>
      </c>
      <c r="O213" t="str">
        <f t="shared" si="23"/>
        <v>(165)_(1)_170-165-1</v>
      </c>
    </row>
    <row r="214" spans="2:15" x14ac:dyDescent="0.3">
      <c r="B214" t="s">
        <v>5712</v>
      </c>
      <c r="C214" t="s">
        <v>6901</v>
      </c>
      <c r="D214" t="str">
        <f t="shared" si="18"/>
        <v>(165)_</v>
      </c>
      <c r="E214" t="s">
        <v>6896</v>
      </c>
      <c r="G214">
        <f t="shared" si="19"/>
        <v>112</v>
      </c>
      <c r="H214" t="e">
        <f t="shared" si="20"/>
        <v>#VALUE!</v>
      </c>
      <c r="I214">
        <f t="shared" si="21"/>
        <v>121</v>
      </c>
      <c r="J214">
        <f>FIND("ВЕТВИ\",E214,1)+6</f>
        <v>112</v>
      </c>
      <c r="K214" t="e">
        <f t="shared" si="22"/>
        <v>#VALUE!</v>
      </c>
      <c r="L214" t="str">
        <f>MID(E214,G214,I214-J214)</f>
        <v>165-164-1</v>
      </c>
      <c r="M214" t="e">
        <f>MID(E214,H214,I214-K214)</f>
        <v>#VALUE!</v>
      </c>
      <c r="N214" t="str">
        <f>IF(F214="УЗЛЫ",M214,L214)</f>
        <v>165-164-1</v>
      </c>
      <c r="O214" t="str">
        <f t="shared" si="23"/>
        <v>(165)_(2)_165-164-1</v>
      </c>
    </row>
    <row r="215" spans="2:15" x14ac:dyDescent="0.3">
      <c r="B215" t="s">
        <v>5713</v>
      </c>
      <c r="C215" t="s">
        <v>6901</v>
      </c>
      <c r="D215" t="str">
        <f t="shared" si="18"/>
        <v>(165)_</v>
      </c>
      <c r="G215" t="e">
        <f t="shared" si="19"/>
        <v>#VALUE!</v>
      </c>
      <c r="H215" t="e">
        <f t="shared" si="20"/>
        <v>#VALUE!</v>
      </c>
      <c r="I215" t="e">
        <f t="shared" si="21"/>
        <v>#VALUE!</v>
      </c>
      <c r="J215" t="e">
        <f>FIND("ВЕТВИ\",E215,1)+6</f>
        <v>#VALUE!</v>
      </c>
      <c r="K215" t="e">
        <f t="shared" si="22"/>
        <v>#VALUE!</v>
      </c>
      <c r="L215" t="e">
        <f>MID(E215,G215,I215-J215)</f>
        <v>#VALUE!</v>
      </c>
      <c r="M215" t="e">
        <f>MID(E215,H215,I215-K215)</f>
        <v>#VALUE!</v>
      </c>
      <c r="N215" t="e">
        <f>IF(F215="УЗЛЫ",M215,L215)</f>
        <v>#VALUE!</v>
      </c>
      <c r="O215" t="e">
        <f t="shared" si="23"/>
        <v>#VALUE!</v>
      </c>
    </row>
    <row r="216" spans="2:15" x14ac:dyDescent="0.3">
      <c r="B216" t="s">
        <v>5714</v>
      </c>
      <c r="C216" t="s">
        <v>6901</v>
      </c>
      <c r="D216" t="str">
        <f t="shared" si="18"/>
        <v>(165)_</v>
      </c>
      <c r="G216" t="e">
        <f t="shared" si="19"/>
        <v>#VALUE!</v>
      </c>
      <c r="H216" t="e">
        <f t="shared" si="20"/>
        <v>#VALUE!</v>
      </c>
      <c r="I216" t="e">
        <f t="shared" si="21"/>
        <v>#VALUE!</v>
      </c>
      <c r="J216" t="e">
        <f>FIND("ВЕТВИ\",E216,1)+6</f>
        <v>#VALUE!</v>
      </c>
      <c r="K216" t="e">
        <f t="shared" si="22"/>
        <v>#VALUE!</v>
      </c>
      <c r="L216" t="e">
        <f>MID(E216,G216,I216-J216)</f>
        <v>#VALUE!</v>
      </c>
      <c r="M216" t="e">
        <f>MID(E216,H216,I216-K216)</f>
        <v>#VALUE!</v>
      </c>
      <c r="N216" t="e">
        <f>IF(F216="УЗЛЫ",M216,L216)</f>
        <v>#VALUE!</v>
      </c>
      <c r="O216" t="e">
        <f t="shared" si="23"/>
        <v>#VALUE!</v>
      </c>
    </row>
    <row r="217" spans="2:15" x14ac:dyDescent="0.3">
      <c r="B217" t="s">
        <v>5715</v>
      </c>
      <c r="C217" t="s">
        <v>6901</v>
      </c>
      <c r="D217" t="str">
        <f t="shared" si="18"/>
        <v>(165)_</v>
      </c>
      <c r="G217" t="e">
        <f t="shared" si="19"/>
        <v>#VALUE!</v>
      </c>
      <c r="H217" t="e">
        <f t="shared" si="20"/>
        <v>#VALUE!</v>
      </c>
      <c r="I217" t="e">
        <f t="shared" si="21"/>
        <v>#VALUE!</v>
      </c>
      <c r="J217" t="e">
        <f>FIND("ВЕТВИ\",E217,1)+6</f>
        <v>#VALUE!</v>
      </c>
      <c r="K217" t="e">
        <f t="shared" si="22"/>
        <v>#VALUE!</v>
      </c>
      <c r="L217" t="e">
        <f>MID(E217,G217,I217-J217)</f>
        <v>#VALUE!</v>
      </c>
      <c r="M217" t="e">
        <f>MID(E217,H217,I217-K217)</f>
        <v>#VALUE!</v>
      </c>
      <c r="N217" t="e">
        <f>IF(F217="УЗЛЫ",M217,L217)</f>
        <v>#VALUE!</v>
      </c>
      <c r="O217" t="e">
        <f t="shared" si="23"/>
        <v>#VALUE!</v>
      </c>
    </row>
    <row r="218" spans="2:15" x14ac:dyDescent="0.3">
      <c r="B218" t="s">
        <v>5267</v>
      </c>
      <c r="C218" t="s">
        <v>6903</v>
      </c>
      <c r="D218" t="str">
        <f t="shared" si="18"/>
        <v>(166)_</v>
      </c>
      <c r="E218" t="s">
        <v>6904</v>
      </c>
      <c r="G218">
        <f t="shared" si="19"/>
        <v>112</v>
      </c>
      <c r="H218" t="e">
        <f t="shared" si="20"/>
        <v>#VALUE!</v>
      </c>
      <c r="I218">
        <f t="shared" si="21"/>
        <v>120</v>
      </c>
      <c r="J218">
        <f>FIND("ВЕТВИ\",E218,1)+6</f>
        <v>112</v>
      </c>
      <c r="K218" t="e">
        <f t="shared" si="22"/>
        <v>#VALUE!</v>
      </c>
      <c r="L218" t="str">
        <f>MID(E218,G218,I218-J218)</f>
        <v>166-58-1</v>
      </c>
      <c r="M218" t="e">
        <f>MID(E218,H218,I218-K218)</f>
        <v>#VALUE!</v>
      </c>
      <c r="N218" t="str">
        <f>IF(F218="УЗЛЫ",M218,L218)</f>
        <v>166-58-1</v>
      </c>
      <c r="O218" t="str">
        <f t="shared" si="23"/>
        <v>(166)_(1)_166-58-1</v>
      </c>
    </row>
    <row r="219" spans="2:15" x14ac:dyDescent="0.3">
      <c r="B219" t="s">
        <v>5716</v>
      </c>
      <c r="C219" t="s">
        <v>6903</v>
      </c>
      <c r="D219" t="str">
        <f t="shared" si="18"/>
        <v>(166)_</v>
      </c>
      <c r="E219" t="s">
        <v>6840</v>
      </c>
      <c r="G219">
        <f t="shared" si="19"/>
        <v>112</v>
      </c>
      <c r="H219" t="e">
        <f t="shared" si="20"/>
        <v>#VALUE!</v>
      </c>
      <c r="I219">
        <f t="shared" si="21"/>
        <v>121</v>
      </c>
      <c r="J219">
        <f>FIND("ВЕТВИ\",E219,1)+6</f>
        <v>112</v>
      </c>
      <c r="K219" t="e">
        <f t="shared" si="22"/>
        <v>#VALUE!</v>
      </c>
      <c r="L219" t="str">
        <f>MID(E219,G219,I219-J219)</f>
        <v>155-166-1</v>
      </c>
      <c r="M219" t="e">
        <f>MID(E219,H219,I219-K219)</f>
        <v>#VALUE!</v>
      </c>
      <c r="N219" t="str">
        <f>IF(F219="УЗЛЫ",M219,L219)</f>
        <v>155-166-1</v>
      </c>
      <c r="O219" t="str">
        <f t="shared" si="23"/>
        <v>(166)_(2)_155-166-1</v>
      </c>
    </row>
    <row r="220" spans="2:15" x14ac:dyDescent="0.3">
      <c r="B220" t="s">
        <v>5717</v>
      </c>
      <c r="C220" t="s">
        <v>6903</v>
      </c>
      <c r="D220" t="str">
        <f t="shared" si="18"/>
        <v>(166)_</v>
      </c>
      <c r="E220" t="s">
        <v>6905</v>
      </c>
      <c r="F220" t="s">
        <v>7796</v>
      </c>
      <c r="G220" t="e">
        <f t="shared" si="19"/>
        <v>#VALUE!</v>
      </c>
      <c r="H220">
        <f t="shared" si="20"/>
        <v>112</v>
      </c>
      <c r="I220">
        <f t="shared" si="21"/>
        <v>134</v>
      </c>
      <c r="J220" t="e">
        <f>FIND("ВЕТВИ\",E220,1)+6</f>
        <v>#VALUE!</v>
      </c>
      <c r="K220">
        <f t="shared" si="22"/>
        <v>112</v>
      </c>
      <c r="L220" t="e">
        <f>MID(E220,G220,I220-J220)</f>
        <v>#VALUE!</v>
      </c>
      <c r="M220" t="str">
        <f>MID(E220,H220,I220-K220)</f>
        <v>_(166)_ЕРМЕНТАУ(Т)-220</v>
      </c>
      <c r="N220" t="str">
        <f>IF(F220="УЗЛЫ",M220,L220)</f>
        <v>_(166)_ЕРМЕНТАУ(Т)-220</v>
      </c>
      <c r="O220" t="str">
        <f t="shared" si="23"/>
        <v>(166)_(3)__(166)_ЕРМЕНТАУ(Т)-220</v>
      </c>
    </row>
    <row r="221" spans="2:15" x14ac:dyDescent="0.3">
      <c r="B221" t="s">
        <v>5268</v>
      </c>
      <c r="C221" t="s">
        <v>6906</v>
      </c>
      <c r="D221" t="str">
        <f t="shared" si="18"/>
        <v>(1660)_</v>
      </c>
      <c r="E221" t="s">
        <v>6870</v>
      </c>
      <c r="G221">
        <f t="shared" si="19"/>
        <v>112</v>
      </c>
      <c r="H221" t="e">
        <f t="shared" si="20"/>
        <v>#VALUE!</v>
      </c>
      <c r="I221">
        <f t="shared" si="21"/>
        <v>123</v>
      </c>
      <c r="J221">
        <f>FIND("ВЕТВИ\",E221,1)+6</f>
        <v>112</v>
      </c>
      <c r="K221" t="e">
        <f t="shared" si="22"/>
        <v>#VALUE!</v>
      </c>
      <c r="L221" t="str">
        <f>MID(E221,G221,I221-J221)</f>
        <v>1630-1660-1</v>
      </c>
      <c r="M221" t="e">
        <f>MID(E221,H221,I221-K221)</f>
        <v>#VALUE!</v>
      </c>
      <c r="N221" t="str">
        <f>IF(F221="УЗЛЫ",M221,L221)</f>
        <v>1630-1660-1</v>
      </c>
      <c r="O221" t="str">
        <f t="shared" si="23"/>
        <v>(1660)_(1)_1630-1660-1</v>
      </c>
    </row>
    <row r="222" spans="2:15" x14ac:dyDescent="0.3">
      <c r="B222" t="s">
        <v>5718</v>
      </c>
      <c r="C222" t="s">
        <v>6906</v>
      </c>
      <c r="D222" t="str">
        <f t="shared" si="18"/>
        <v>(1660)_</v>
      </c>
      <c r="E222" t="s">
        <v>6907</v>
      </c>
      <c r="F222" t="s">
        <v>7796</v>
      </c>
      <c r="G222" t="e">
        <f t="shared" si="19"/>
        <v>#VALUE!</v>
      </c>
      <c r="H222">
        <f t="shared" si="20"/>
        <v>112</v>
      </c>
      <c r="I222" t="e">
        <f t="shared" si="21"/>
        <v>#VALUE!</v>
      </c>
      <c r="J222" t="e">
        <f>FIND("ВЕТВИ\",E222,1)+6</f>
        <v>#VALUE!</v>
      </c>
      <c r="K222">
        <f t="shared" si="22"/>
        <v>112</v>
      </c>
      <c r="L222" t="e">
        <f>MID(E222,G222,I222-J222)</f>
        <v>#VALUE!</v>
      </c>
      <c r="M222" t="e">
        <f>MID(E222,H222,I222-K222)</f>
        <v>#VALUE!</v>
      </c>
      <c r="N222" t="e">
        <f>IF(F222="УЗЛЫ",M222,L222)</f>
        <v>#VALUE!</v>
      </c>
      <c r="O222" t="e">
        <f t="shared" si="23"/>
        <v>#VALUE!</v>
      </c>
    </row>
    <row r="223" spans="2:15" x14ac:dyDescent="0.3">
      <c r="B223" t="s">
        <v>5719</v>
      </c>
      <c r="C223" t="s">
        <v>6906</v>
      </c>
      <c r="D223" t="str">
        <f t="shared" si="18"/>
        <v>(1660)_</v>
      </c>
      <c r="E223" t="s">
        <v>6908</v>
      </c>
      <c r="F223" t="s">
        <v>7796</v>
      </c>
      <c r="G223" t="e">
        <f t="shared" si="19"/>
        <v>#VALUE!</v>
      </c>
      <c r="H223">
        <f t="shared" si="20"/>
        <v>112</v>
      </c>
      <c r="I223" t="e">
        <f t="shared" si="21"/>
        <v>#VALUE!</v>
      </c>
      <c r="J223" t="e">
        <f>FIND("ВЕТВИ\",E223,1)+6</f>
        <v>#VALUE!</v>
      </c>
      <c r="K223">
        <f t="shared" si="22"/>
        <v>112</v>
      </c>
      <c r="L223" t="e">
        <f>MID(E223,G223,I223-J223)</f>
        <v>#VALUE!</v>
      </c>
      <c r="M223" t="e">
        <f>MID(E223,H223,I223-K223)</f>
        <v>#VALUE!</v>
      </c>
      <c r="N223" t="e">
        <f>IF(F223="УЗЛЫ",M223,L223)</f>
        <v>#VALUE!</v>
      </c>
      <c r="O223" t="e">
        <f t="shared" si="23"/>
        <v>#VALUE!</v>
      </c>
    </row>
    <row r="224" spans="2:15" x14ac:dyDescent="0.3">
      <c r="B224" t="s">
        <v>5720</v>
      </c>
      <c r="C224" t="s">
        <v>6906</v>
      </c>
      <c r="D224" t="str">
        <f t="shared" si="18"/>
        <v>(1660)_</v>
      </c>
      <c r="E224" t="s">
        <v>6909</v>
      </c>
      <c r="G224">
        <f t="shared" si="19"/>
        <v>112</v>
      </c>
      <c r="H224" t="e">
        <f t="shared" si="20"/>
        <v>#VALUE!</v>
      </c>
      <c r="I224">
        <f t="shared" si="21"/>
        <v>121</v>
      </c>
      <c r="J224">
        <f>FIND("ВЕТВИ\",E224,1)+6</f>
        <v>112</v>
      </c>
      <c r="K224" t="e">
        <f t="shared" si="22"/>
        <v>#VALUE!</v>
      </c>
      <c r="L224" t="str">
        <f>MID(E224,G224,I224-J224)</f>
        <v>26-1660-1</v>
      </c>
      <c r="M224" t="e">
        <f>MID(E224,H224,I224-K224)</f>
        <v>#VALUE!</v>
      </c>
      <c r="N224" t="str">
        <f>IF(F224="УЗЛЫ",M224,L224)</f>
        <v>26-1660-1</v>
      </c>
      <c r="O224" t="str">
        <f t="shared" si="23"/>
        <v>(1660)_(12)_26-1660-1</v>
      </c>
    </row>
    <row r="225" spans="2:15" x14ac:dyDescent="0.3">
      <c r="B225" t="s">
        <v>5721</v>
      </c>
      <c r="C225" t="s">
        <v>6906</v>
      </c>
      <c r="D225" t="str">
        <f t="shared" si="18"/>
        <v>(1660)_</v>
      </c>
      <c r="E225" t="s">
        <v>6871</v>
      </c>
      <c r="G225">
        <f t="shared" si="19"/>
        <v>112</v>
      </c>
      <c r="H225" t="e">
        <f t="shared" si="20"/>
        <v>#VALUE!</v>
      </c>
      <c r="I225">
        <f t="shared" si="21"/>
        <v>123</v>
      </c>
      <c r="J225">
        <f>FIND("ВЕТВИ\",E225,1)+6</f>
        <v>112</v>
      </c>
      <c r="K225" t="e">
        <f t="shared" si="22"/>
        <v>#VALUE!</v>
      </c>
      <c r="L225" t="str">
        <f>MID(E225,G225,I225-J225)</f>
        <v>1630-1660-2</v>
      </c>
      <c r="M225" t="e">
        <f>MID(E225,H225,I225-K225)</f>
        <v>#VALUE!</v>
      </c>
      <c r="N225" t="str">
        <f>IF(F225="УЗЛЫ",M225,L225)</f>
        <v>1630-1660-2</v>
      </c>
      <c r="O225" t="str">
        <f t="shared" si="23"/>
        <v>(1660)_(2)_1630-1660-2</v>
      </c>
    </row>
    <row r="226" spans="2:15" x14ac:dyDescent="0.3">
      <c r="B226" t="s">
        <v>5722</v>
      </c>
      <c r="C226" t="s">
        <v>6906</v>
      </c>
      <c r="D226" t="str">
        <f t="shared" si="18"/>
        <v>(1660)_</v>
      </c>
      <c r="E226" t="s">
        <v>6878</v>
      </c>
      <c r="G226">
        <f t="shared" si="19"/>
        <v>112</v>
      </c>
      <c r="H226" t="e">
        <f t="shared" si="20"/>
        <v>#VALUE!</v>
      </c>
      <c r="I226">
        <f t="shared" si="21"/>
        <v>123</v>
      </c>
      <c r="J226">
        <f>FIND("ВЕТВИ\",E226,1)+6</f>
        <v>112</v>
      </c>
      <c r="K226" t="e">
        <f t="shared" si="22"/>
        <v>#VALUE!</v>
      </c>
      <c r="L226" t="str">
        <f>MID(E226,G226,I226-J226)</f>
        <v>1660-1631-1</v>
      </c>
      <c r="M226" t="e">
        <f>MID(E226,H226,I226-K226)</f>
        <v>#VALUE!</v>
      </c>
      <c r="N226" t="str">
        <f>IF(F226="УЗЛЫ",M226,L226)</f>
        <v>1660-1631-1</v>
      </c>
      <c r="O226" t="str">
        <f t="shared" si="23"/>
        <v>(1660)_(3)_1660-1631-1</v>
      </c>
    </row>
    <row r="227" spans="2:15" x14ac:dyDescent="0.3">
      <c r="B227" t="s">
        <v>5723</v>
      </c>
      <c r="C227" t="s">
        <v>6906</v>
      </c>
      <c r="D227" t="str">
        <f t="shared" si="18"/>
        <v>(1660)_</v>
      </c>
      <c r="E227" t="s">
        <v>6886</v>
      </c>
      <c r="G227">
        <f t="shared" si="19"/>
        <v>112</v>
      </c>
      <c r="H227" t="e">
        <f t="shared" si="20"/>
        <v>#VALUE!</v>
      </c>
      <c r="I227">
        <f t="shared" si="21"/>
        <v>123</v>
      </c>
      <c r="J227">
        <f>FIND("ВЕТВИ\",E227,1)+6</f>
        <v>112</v>
      </c>
      <c r="K227" t="e">
        <f t="shared" si="22"/>
        <v>#VALUE!</v>
      </c>
      <c r="L227" t="str">
        <f>MID(E227,G227,I227-J227)</f>
        <v>1660-1636-1</v>
      </c>
      <c r="M227" t="e">
        <f>MID(E227,H227,I227-K227)</f>
        <v>#VALUE!</v>
      </c>
      <c r="N227" t="str">
        <f>IF(F227="УЗЛЫ",M227,L227)</f>
        <v>1660-1636-1</v>
      </c>
      <c r="O227" t="str">
        <f t="shared" si="23"/>
        <v>(1660)_(4)_1660-1636-1</v>
      </c>
    </row>
    <row r="228" spans="2:15" x14ac:dyDescent="0.3">
      <c r="B228" t="s">
        <v>5724</v>
      </c>
      <c r="C228" t="s">
        <v>6906</v>
      </c>
      <c r="D228" t="str">
        <f t="shared" si="18"/>
        <v>(1660)_</v>
      </c>
      <c r="E228" t="s">
        <v>6910</v>
      </c>
      <c r="F228" t="s">
        <v>7796</v>
      </c>
      <c r="G228" t="e">
        <f t="shared" si="19"/>
        <v>#VALUE!</v>
      </c>
      <c r="H228">
        <f t="shared" si="20"/>
        <v>112</v>
      </c>
      <c r="I228">
        <f t="shared" si="21"/>
        <v>129</v>
      </c>
      <c r="J228" t="e">
        <f>FIND("ВЕТВИ\",E228,1)+6</f>
        <v>#VALUE!</v>
      </c>
      <c r="K228">
        <f t="shared" si="22"/>
        <v>112</v>
      </c>
      <c r="L228" t="e">
        <f>MID(E228,G228,I228-J228)</f>
        <v>#VALUE!</v>
      </c>
      <c r="M228" t="str">
        <f>MID(E228,H228,I228-K228)</f>
        <v>_(1660)_АЛТАЙ-500</v>
      </c>
      <c r="N228" t="str">
        <f>IF(F228="УЗЛЫ",M228,L228)</f>
        <v>_(1660)_АЛТАЙ-500</v>
      </c>
      <c r="O228" t="str">
        <f t="shared" si="23"/>
        <v>(1660)_(5)__(1660)_АЛТАЙ-500</v>
      </c>
    </row>
    <row r="229" spans="2:15" x14ac:dyDescent="0.3">
      <c r="B229" t="s">
        <v>5725</v>
      </c>
      <c r="C229" t="s">
        <v>6906</v>
      </c>
      <c r="D229" t="str">
        <f t="shared" si="18"/>
        <v>(1660)_</v>
      </c>
      <c r="G229" t="e">
        <f t="shared" si="19"/>
        <v>#VALUE!</v>
      </c>
      <c r="H229" t="e">
        <f t="shared" si="20"/>
        <v>#VALUE!</v>
      </c>
      <c r="I229" t="e">
        <f t="shared" si="21"/>
        <v>#VALUE!</v>
      </c>
      <c r="J229" t="e">
        <f>FIND("ВЕТВИ\",E229,1)+6</f>
        <v>#VALUE!</v>
      </c>
      <c r="K229" t="e">
        <f t="shared" si="22"/>
        <v>#VALUE!</v>
      </c>
      <c r="L229" t="e">
        <f>MID(E229,G229,I229-J229)</f>
        <v>#VALUE!</v>
      </c>
      <c r="M229" t="e">
        <f>MID(E229,H229,I229-K229)</f>
        <v>#VALUE!</v>
      </c>
      <c r="N229" t="e">
        <f>IF(F229="УЗЛЫ",M229,L229)</f>
        <v>#VALUE!</v>
      </c>
      <c r="O229" t="e">
        <f t="shared" si="23"/>
        <v>#VALUE!</v>
      </c>
    </row>
    <row r="230" spans="2:15" x14ac:dyDescent="0.3">
      <c r="B230" t="s">
        <v>5726</v>
      </c>
      <c r="C230" t="s">
        <v>6906</v>
      </c>
      <c r="D230" t="str">
        <f t="shared" si="18"/>
        <v>(1660)_</v>
      </c>
      <c r="E230" t="s">
        <v>6911</v>
      </c>
      <c r="F230" t="s">
        <v>7796</v>
      </c>
      <c r="G230" t="e">
        <f t="shared" si="19"/>
        <v>#VALUE!</v>
      </c>
      <c r="H230">
        <f t="shared" si="20"/>
        <v>112</v>
      </c>
      <c r="I230" t="e">
        <f t="shared" si="21"/>
        <v>#VALUE!</v>
      </c>
      <c r="J230" t="e">
        <f>FIND("ВЕТВИ\",E230,1)+6</f>
        <v>#VALUE!</v>
      </c>
      <c r="K230">
        <f t="shared" si="22"/>
        <v>112</v>
      </c>
      <c r="L230" t="e">
        <f>MID(E230,G230,I230-J230)</f>
        <v>#VALUE!</v>
      </c>
      <c r="M230" t="e">
        <f>MID(E230,H230,I230-K230)</f>
        <v>#VALUE!</v>
      </c>
      <c r="N230" t="e">
        <f>IF(F230="УЗЛЫ",M230,L230)</f>
        <v>#VALUE!</v>
      </c>
      <c r="O230" t="e">
        <f t="shared" si="23"/>
        <v>#VALUE!</v>
      </c>
    </row>
    <row r="231" spans="2:15" x14ac:dyDescent="0.3">
      <c r="B231" t="s">
        <v>5727</v>
      </c>
      <c r="C231" t="s">
        <v>6906</v>
      </c>
      <c r="D231" t="str">
        <f t="shared" si="18"/>
        <v>(1660)_</v>
      </c>
      <c r="E231" t="s">
        <v>6912</v>
      </c>
      <c r="F231" t="s">
        <v>7796</v>
      </c>
      <c r="G231" t="e">
        <f t="shared" si="19"/>
        <v>#VALUE!</v>
      </c>
      <c r="H231">
        <f t="shared" si="20"/>
        <v>112</v>
      </c>
      <c r="I231" t="e">
        <f t="shared" si="21"/>
        <v>#VALUE!</v>
      </c>
      <c r="J231" t="e">
        <f>FIND("ВЕТВИ\",E231,1)+6</f>
        <v>#VALUE!</v>
      </c>
      <c r="K231">
        <f t="shared" si="22"/>
        <v>112</v>
      </c>
      <c r="L231" t="e">
        <f>MID(E231,G231,I231-J231)</f>
        <v>#VALUE!</v>
      </c>
      <c r="M231" t="e">
        <f>MID(E231,H231,I231-K231)</f>
        <v>#VALUE!</v>
      </c>
      <c r="N231" t="e">
        <f>IF(F231="УЗЛЫ",M231,L231)</f>
        <v>#VALUE!</v>
      </c>
      <c r="O231" t="e">
        <f t="shared" si="23"/>
        <v>#VALUE!</v>
      </c>
    </row>
    <row r="232" spans="2:15" x14ac:dyDescent="0.3">
      <c r="B232" t="s">
        <v>5728</v>
      </c>
      <c r="C232" t="s">
        <v>6906</v>
      </c>
      <c r="D232" t="str">
        <f t="shared" si="18"/>
        <v>(1660)_</v>
      </c>
      <c r="E232" t="s">
        <v>6913</v>
      </c>
      <c r="F232" t="s">
        <v>7796</v>
      </c>
      <c r="G232" t="e">
        <f t="shared" si="19"/>
        <v>#VALUE!</v>
      </c>
      <c r="H232">
        <f t="shared" si="20"/>
        <v>112</v>
      </c>
      <c r="I232" t="e">
        <f t="shared" si="21"/>
        <v>#VALUE!</v>
      </c>
      <c r="J232" t="e">
        <f>FIND("ВЕТВИ\",E232,1)+6</f>
        <v>#VALUE!</v>
      </c>
      <c r="K232">
        <f t="shared" si="22"/>
        <v>112</v>
      </c>
      <c r="L232" t="e">
        <f>MID(E232,G232,I232-J232)</f>
        <v>#VALUE!</v>
      </c>
      <c r="M232" t="e">
        <f>MID(E232,H232,I232-K232)</f>
        <v>#VALUE!</v>
      </c>
      <c r="N232" t="e">
        <f>IF(F232="УЗЛЫ",M232,L232)</f>
        <v>#VALUE!</v>
      </c>
      <c r="O232" t="e">
        <f t="shared" si="23"/>
        <v>#VALUE!</v>
      </c>
    </row>
    <row r="233" spans="2:15" x14ac:dyDescent="0.3">
      <c r="B233" t="s">
        <v>5269</v>
      </c>
      <c r="C233" t="s">
        <v>6914</v>
      </c>
      <c r="D233" t="str">
        <f t="shared" si="18"/>
        <v>(167)_</v>
      </c>
      <c r="E233" t="s">
        <v>6915</v>
      </c>
      <c r="G233">
        <f t="shared" si="19"/>
        <v>112</v>
      </c>
      <c r="H233" t="e">
        <f t="shared" si="20"/>
        <v>#VALUE!</v>
      </c>
      <c r="I233">
        <f t="shared" si="21"/>
        <v>121</v>
      </c>
      <c r="J233">
        <f>FIND("ВЕТВИ\",E233,1)+6</f>
        <v>112</v>
      </c>
      <c r="K233" t="e">
        <f t="shared" si="22"/>
        <v>#VALUE!</v>
      </c>
      <c r="L233" t="str">
        <f>MID(E233,G233,I233-J233)</f>
        <v>167-169-1</v>
      </c>
      <c r="M233" t="e">
        <f>MID(E233,H233,I233-K233)</f>
        <v>#VALUE!</v>
      </c>
      <c r="N233" t="str">
        <f>IF(F233="УЗЛЫ",M233,L233)</f>
        <v>167-169-1</v>
      </c>
      <c r="O233" t="str">
        <f t="shared" si="23"/>
        <v>(167)_(1)_167-169-1</v>
      </c>
    </row>
    <row r="234" spans="2:15" x14ac:dyDescent="0.3">
      <c r="B234" t="s">
        <v>5729</v>
      </c>
      <c r="C234" t="s">
        <v>6914</v>
      </c>
      <c r="D234" t="str">
        <f t="shared" si="18"/>
        <v>(167)_</v>
      </c>
      <c r="E234" t="s">
        <v>6782</v>
      </c>
      <c r="G234">
        <f t="shared" si="19"/>
        <v>112</v>
      </c>
      <c r="H234" t="e">
        <f t="shared" si="20"/>
        <v>#VALUE!</v>
      </c>
      <c r="I234">
        <f t="shared" si="21"/>
        <v>121</v>
      </c>
      <c r="J234">
        <f>FIND("ВЕТВИ\",E234,1)+6</f>
        <v>112</v>
      </c>
      <c r="K234" t="e">
        <f t="shared" si="22"/>
        <v>#VALUE!</v>
      </c>
      <c r="L234" t="str">
        <f>MID(E234,G234,I234-J234)</f>
        <v>130-167-1</v>
      </c>
      <c r="M234" t="e">
        <f>MID(E234,H234,I234-K234)</f>
        <v>#VALUE!</v>
      </c>
      <c r="N234" t="str">
        <f>IF(F234="УЗЛЫ",M234,L234)</f>
        <v>130-167-1</v>
      </c>
      <c r="O234" t="str">
        <f t="shared" si="23"/>
        <v>(167)_(2)_130-167-1</v>
      </c>
    </row>
    <row r="235" spans="2:15" x14ac:dyDescent="0.3">
      <c r="B235" t="s">
        <v>5730</v>
      </c>
      <c r="C235" t="s">
        <v>6914</v>
      </c>
      <c r="D235" t="str">
        <f t="shared" si="18"/>
        <v>(167)_</v>
      </c>
      <c r="E235" t="s">
        <v>6839</v>
      </c>
      <c r="G235">
        <f t="shared" si="19"/>
        <v>112</v>
      </c>
      <c r="H235" t="e">
        <f t="shared" si="20"/>
        <v>#VALUE!</v>
      </c>
      <c r="I235">
        <f t="shared" si="21"/>
        <v>121</v>
      </c>
      <c r="J235">
        <f>FIND("ВЕТВИ\",E235,1)+6</f>
        <v>112</v>
      </c>
      <c r="K235" t="e">
        <f t="shared" si="22"/>
        <v>#VALUE!</v>
      </c>
      <c r="L235" t="str">
        <f>MID(E235,G235,I235-J235)</f>
        <v>167-155-1</v>
      </c>
      <c r="M235" t="e">
        <f>MID(E235,H235,I235-K235)</f>
        <v>#VALUE!</v>
      </c>
      <c r="N235" t="str">
        <f>IF(F235="УЗЛЫ",M235,L235)</f>
        <v>167-155-1</v>
      </c>
      <c r="O235" t="str">
        <f t="shared" si="23"/>
        <v>(167)_(3)_167-155-1</v>
      </c>
    </row>
    <row r="236" spans="2:15" x14ac:dyDescent="0.3">
      <c r="B236" t="s">
        <v>5731</v>
      </c>
      <c r="C236" t="s">
        <v>6914</v>
      </c>
      <c r="D236" t="str">
        <f t="shared" si="18"/>
        <v>(167)_</v>
      </c>
      <c r="E236" t="s">
        <v>6916</v>
      </c>
      <c r="F236" t="s">
        <v>7796</v>
      </c>
      <c r="G236" t="e">
        <f t="shared" si="19"/>
        <v>#VALUE!</v>
      </c>
      <c r="H236">
        <f t="shared" si="20"/>
        <v>112</v>
      </c>
      <c r="I236">
        <f t="shared" si="21"/>
        <v>136</v>
      </c>
      <c r="J236" t="e">
        <f>FIND("ВЕТВИ\",E236,1)+6</f>
        <v>#VALUE!</v>
      </c>
      <c r="K236">
        <f t="shared" si="22"/>
        <v>112</v>
      </c>
      <c r="L236" t="e">
        <f>MID(E236,G236,I236-J236)</f>
        <v>#VALUE!</v>
      </c>
      <c r="M236" t="str">
        <f>MID(E236,H236,I236-K236)</f>
        <v>_(167)_ЕРКЕНШИЛИК(Т)-220</v>
      </c>
      <c r="N236" t="str">
        <f>IF(F236="УЗЛЫ",M236,L236)</f>
        <v>_(167)_ЕРКЕНШИЛИК(Т)-220</v>
      </c>
      <c r="O236" t="str">
        <f t="shared" si="23"/>
        <v>(167)_(4)__(167)_ЕРКЕНШИЛИК(Т)-220</v>
      </c>
    </row>
    <row r="237" spans="2:15" x14ac:dyDescent="0.3">
      <c r="B237" t="s">
        <v>5270</v>
      </c>
      <c r="C237" t="s">
        <v>6917</v>
      </c>
      <c r="D237" t="str">
        <f t="shared" si="18"/>
        <v>(1671)_</v>
      </c>
      <c r="E237" t="s">
        <v>7810</v>
      </c>
      <c r="G237">
        <f t="shared" si="19"/>
        <v>112</v>
      </c>
      <c r="H237" t="e">
        <f t="shared" si="20"/>
        <v>#VALUE!</v>
      </c>
      <c r="I237">
        <f t="shared" si="21"/>
        <v>126</v>
      </c>
      <c r="J237">
        <f>FIND("ВЕТВИ\",E237,1)+6</f>
        <v>112</v>
      </c>
      <c r="K237" t="e">
        <f t="shared" si="22"/>
        <v>#VALUE!</v>
      </c>
      <c r="L237" t="str">
        <f>MID(E237,G237,I237-J237)</f>
        <v>ТР_9917-1671-1</v>
      </c>
      <c r="M237" t="e">
        <f>MID(E237,H237,I237-K237)</f>
        <v>#VALUE!</v>
      </c>
      <c r="N237" t="str">
        <f>IF(F237="УЗЛЫ",M237,L237)</f>
        <v>ТР_9917-1671-1</v>
      </c>
      <c r="O237" t="str">
        <f t="shared" si="23"/>
        <v>(1671)_(1)_ТР_9917-1671-1</v>
      </c>
    </row>
    <row r="238" spans="2:15" x14ac:dyDescent="0.3">
      <c r="B238" t="s">
        <v>5732</v>
      </c>
      <c r="C238" t="s">
        <v>6917</v>
      </c>
      <c r="D238" t="str">
        <f t="shared" si="18"/>
        <v>(1671)_</v>
      </c>
      <c r="G238" t="e">
        <f t="shared" si="19"/>
        <v>#VALUE!</v>
      </c>
      <c r="H238" t="e">
        <f t="shared" si="20"/>
        <v>#VALUE!</v>
      </c>
      <c r="I238" t="e">
        <f t="shared" si="21"/>
        <v>#VALUE!</v>
      </c>
      <c r="J238" t="e">
        <f>FIND("ВЕТВИ\",E238,1)+6</f>
        <v>#VALUE!</v>
      </c>
      <c r="K238" t="e">
        <f t="shared" si="22"/>
        <v>#VALUE!</v>
      </c>
      <c r="L238" t="e">
        <f>MID(E238,G238,I238-J238)</f>
        <v>#VALUE!</v>
      </c>
      <c r="M238" t="e">
        <f>MID(E238,H238,I238-K238)</f>
        <v>#VALUE!</v>
      </c>
      <c r="N238" t="e">
        <f>IF(F238="УЗЛЫ",M238,L238)</f>
        <v>#VALUE!</v>
      </c>
      <c r="O238" t="e">
        <f t="shared" si="23"/>
        <v>#VALUE!</v>
      </c>
    </row>
    <row r="239" spans="2:15" x14ac:dyDescent="0.3">
      <c r="B239" t="s">
        <v>5733</v>
      </c>
      <c r="C239" t="s">
        <v>6917</v>
      </c>
      <c r="D239" t="str">
        <f t="shared" si="18"/>
        <v>(1671)_</v>
      </c>
      <c r="E239" t="s">
        <v>6918</v>
      </c>
      <c r="F239" t="s">
        <v>7796</v>
      </c>
      <c r="G239" t="e">
        <f t="shared" si="19"/>
        <v>#VALUE!</v>
      </c>
      <c r="H239">
        <f t="shared" si="20"/>
        <v>112</v>
      </c>
      <c r="I239">
        <f t="shared" si="21"/>
        <v>135</v>
      </c>
      <c r="J239" t="e">
        <f>FIND("ВЕТВИ\",E239,1)+6</f>
        <v>#VALUE!</v>
      </c>
      <c r="K239">
        <f t="shared" si="22"/>
        <v>112</v>
      </c>
      <c r="L239" t="e">
        <f>MID(E239,G239,I239-J239)</f>
        <v>#VALUE!</v>
      </c>
      <c r="M239" t="str">
        <f>MID(E239,H239,I239-K239)</f>
        <v>_(1671)_БАРАБИНСКАЯ-220</v>
      </c>
      <c r="N239" t="str">
        <f>IF(F239="УЗЛЫ",M239,L239)</f>
        <v>_(1671)_БАРАБИНСКАЯ-220</v>
      </c>
      <c r="O239" t="str">
        <f t="shared" si="23"/>
        <v>(1671)_(3)__(1671)_БАРАБИНСКАЯ-220</v>
      </c>
    </row>
    <row r="240" spans="2:15" x14ac:dyDescent="0.3">
      <c r="B240" t="s">
        <v>5271</v>
      </c>
      <c r="C240" t="s">
        <v>6919</v>
      </c>
      <c r="D240" t="str">
        <f t="shared" si="18"/>
        <v>(1673)_</v>
      </c>
      <c r="E240" t="s">
        <v>6899</v>
      </c>
      <c r="G240">
        <f t="shared" si="19"/>
        <v>112</v>
      </c>
      <c r="H240" t="e">
        <f t="shared" si="20"/>
        <v>#VALUE!</v>
      </c>
      <c r="I240">
        <f t="shared" si="21"/>
        <v>123</v>
      </c>
      <c r="J240">
        <f>FIND("ВЕТВИ\",E240,1)+6</f>
        <v>112</v>
      </c>
      <c r="K240" t="e">
        <f t="shared" si="22"/>
        <v>#VALUE!</v>
      </c>
      <c r="L240" t="str">
        <f>MID(E240,G240,I240-J240)</f>
        <v>1673-1640-1</v>
      </c>
      <c r="M240" t="e">
        <f>MID(E240,H240,I240-K240)</f>
        <v>#VALUE!</v>
      </c>
      <c r="N240" t="str">
        <f>IF(F240="УЗЛЫ",M240,L240)</f>
        <v>1673-1640-1</v>
      </c>
      <c r="O240" t="str">
        <f t="shared" si="23"/>
        <v>(1673)_(1)_1673-1640-1</v>
      </c>
    </row>
    <row r="241" spans="2:15" x14ac:dyDescent="0.3">
      <c r="B241" t="s">
        <v>5734</v>
      </c>
      <c r="C241" t="s">
        <v>6919</v>
      </c>
      <c r="D241" t="str">
        <f t="shared" si="18"/>
        <v>(1673)_</v>
      </c>
      <c r="E241" t="s">
        <v>6920</v>
      </c>
      <c r="G241">
        <f t="shared" si="19"/>
        <v>112</v>
      </c>
      <c r="H241" t="e">
        <f t="shared" si="20"/>
        <v>#VALUE!</v>
      </c>
      <c r="I241">
        <f t="shared" si="21"/>
        <v>123</v>
      </c>
      <c r="J241">
        <f>FIND("ВЕТВИ\",E241,1)+6</f>
        <v>112</v>
      </c>
      <c r="K241" t="e">
        <f t="shared" si="22"/>
        <v>#VALUE!</v>
      </c>
      <c r="L241" t="str">
        <f>MID(E241,G241,I241-J241)</f>
        <v>1851-1673-1</v>
      </c>
      <c r="M241" t="e">
        <f>MID(E241,H241,I241-K241)</f>
        <v>#VALUE!</v>
      </c>
      <c r="N241" t="str">
        <f>IF(F241="УЗЛЫ",M241,L241)</f>
        <v>1851-1673-1</v>
      </c>
      <c r="O241" t="str">
        <f t="shared" si="23"/>
        <v>(1673)_(2)_1851-1673-1</v>
      </c>
    </row>
    <row r="242" spans="2:15" x14ac:dyDescent="0.3">
      <c r="B242" t="s">
        <v>5735</v>
      </c>
      <c r="C242" t="s">
        <v>6919</v>
      </c>
      <c r="D242" t="str">
        <f t="shared" si="18"/>
        <v>(1673)_</v>
      </c>
      <c r="G242" t="e">
        <f t="shared" si="19"/>
        <v>#VALUE!</v>
      </c>
      <c r="H242" t="e">
        <f t="shared" si="20"/>
        <v>#VALUE!</v>
      </c>
      <c r="I242" t="e">
        <f t="shared" si="21"/>
        <v>#VALUE!</v>
      </c>
      <c r="J242" t="e">
        <f>FIND("ВЕТВИ\",E242,1)+6</f>
        <v>#VALUE!</v>
      </c>
      <c r="K242" t="e">
        <f t="shared" si="22"/>
        <v>#VALUE!</v>
      </c>
      <c r="L242" t="e">
        <f>MID(E242,G242,I242-J242)</f>
        <v>#VALUE!</v>
      </c>
      <c r="M242" t="e">
        <f>MID(E242,H242,I242-K242)</f>
        <v>#VALUE!</v>
      </c>
      <c r="N242" t="e">
        <f>IF(F242="УЗЛЫ",M242,L242)</f>
        <v>#VALUE!</v>
      </c>
      <c r="O242" t="e">
        <f t="shared" si="23"/>
        <v>#VALUE!</v>
      </c>
    </row>
    <row r="243" spans="2:15" x14ac:dyDescent="0.3">
      <c r="B243" t="s">
        <v>5736</v>
      </c>
      <c r="C243" t="s">
        <v>6919</v>
      </c>
      <c r="D243" t="str">
        <f t="shared" si="18"/>
        <v>(1673)_</v>
      </c>
      <c r="E243" t="s">
        <v>6921</v>
      </c>
      <c r="F243" t="s">
        <v>7796</v>
      </c>
      <c r="G243" t="e">
        <f t="shared" si="19"/>
        <v>#VALUE!</v>
      </c>
      <c r="H243">
        <f t="shared" si="20"/>
        <v>112</v>
      </c>
      <c r="I243">
        <f t="shared" si="21"/>
        <v>133</v>
      </c>
      <c r="J243" t="e">
        <f>FIND("ВЕТВИ\",E243,1)+6</f>
        <v>#VALUE!</v>
      </c>
      <c r="K243">
        <f t="shared" si="22"/>
        <v>112</v>
      </c>
      <c r="L243" t="e">
        <f>MID(E243,G243,I243-J243)</f>
        <v>#VALUE!</v>
      </c>
      <c r="M243" t="str">
        <f>MID(E243,H243,I243-K243)</f>
        <v>_(1673)_УРОЖАЙНАЯ-220</v>
      </c>
      <c r="N243" t="str">
        <f>IF(F243="УЗЛЫ",M243,L243)</f>
        <v>_(1673)_УРОЖАЙНАЯ-220</v>
      </c>
      <c r="O243" t="str">
        <f t="shared" si="23"/>
        <v>(1673)_(4)__(1673)_УРОЖАЙНАЯ-220</v>
      </c>
    </row>
    <row r="244" spans="2:15" x14ac:dyDescent="0.3">
      <c r="B244" t="s">
        <v>5272</v>
      </c>
      <c r="C244" t="s">
        <v>6922</v>
      </c>
      <c r="D244" t="str">
        <f t="shared" si="18"/>
        <v>(169)_</v>
      </c>
      <c r="E244" t="s">
        <v>6915</v>
      </c>
      <c r="G244">
        <f t="shared" si="19"/>
        <v>112</v>
      </c>
      <c r="H244" t="e">
        <f t="shared" si="20"/>
        <v>#VALUE!</v>
      </c>
      <c r="I244">
        <f t="shared" si="21"/>
        <v>121</v>
      </c>
      <c r="J244">
        <f>FIND("ВЕТВИ\",E244,1)+6</f>
        <v>112</v>
      </c>
      <c r="K244" t="e">
        <f t="shared" si="22"/>
        <v>#VALUE!</v>
      </c>
      <c r="L244" t="str">
        <f>MID(E244,G244,I244-J244)</f>
        <v>167-169-1</v>
      </c>
      <c r="M244" t="e">
        <f>MID(E244,H244,I244-K244)</f>
        <v>#VALUE!</v>
      </c>
      <c r="N244" t="str">
        <f>IF(F244="УЗЛЫ",M244,L244)</f>
        <v>167-169-1</v>
      </c>
      <c r="O244" t="str">
        <f t="shared" si="23"/>
        <v>(169)_(1)_167-169-1</v>
      </c>
    </row>
    <row r="245" spans="2:15" x14ac:dyDescent="0.3">
      <c r="B245" t="s">
        <v>5737</v>
      </c>
      <c r="C245" t="s">
        <v>6922</v>
      </c>
      <c r="D245" t="str">
        <f t="shared" si="18"/>
        <v>(169)_</v>
      </c>
      <c r="E245" t="s">
        <v>6781</v>
      </c>
      <c r="G245">
        <f t="shared" si="19"/>
        <v>112</v>
      </c>
      <c r="H245" t="e">
        <f t="shared" si="20"/>
        <v>#VALUE!</v>
      </c>
      <c r="I245">
        <f t="shared" si="21"/>
        <v>121</v>
      </c>
      <c r="J245">
        <f>FIND("ВЕТВИ\",E245,1)+6</f>
        <v>112</v>
      </c>
      <c r="K245" t="e">
        <f t="shared" si="22"/>
        <v>#VALUE!</v>
      </c>
      <c r="L245" t="str">
        <f>MID(E245,G245,I245-J245)</f>
        <v>130-169-1</v>
      </c>
      <c r="M245" t="e">
        <f>MID(E245,H245,I245-K245)</f>
        <v>#VALUE!</v>
      </c>
      <c r="N245" t="str">
        <f>IF(F245="УЗЛЫ",M245,L245)</f>
        <v>130-169-1</v>
      </c>
      <c r="O245" t="str">
        <f t="shared" si="23"/>
        <v>(169)_(2)_130-169-1</v>
      </c>
    </row>
    <row r="246" spans="2:15" x14ac:dyDescent="0.3">
      <c r="B246" t="s">
        <v>5738</v>
      </c>
      <c r="C246" t="s">
        <v>6922</v>
      </c>
      <c r="D246" t="str">
        <f t="shared" si="18"/>
        <v>(169)_</v>
      </c>
      <c r="E246" t="s">
        <v>6923</v>
      </c>
      <c r="F246" t="s">
        <v>7796</v>
      </c>
      <c r="G246" t="e">
        <f t="shared" si="19"/>
        <v>#VALUE!</v>
      </c>
      <c r="H246">
        <f t="shared" si="20"/>
        <v>112</v>
      </c>
      <c r="I246">
        <f t="shared" si="21"/>
        <v>134</v>
      </c>
      <c r="J246" t="e">
        <f>FIND("ВЕТВИ\",E246,1)+6</f>
        <v>#VALUE!</v>
      </c>
      <c r="K246">
        <f t="shared" si="22"/>
        <v>112</v>
      </c>
      <c r="L246" t="e">
        <f>MID(E246,G246,I246-J246)</f>
        <v>#VALUE!</v>
      </c>
      <c r="M246" t="str">
        <f>MID(E246,H246,I246-K246)</f>
        <v>_(169)_САРЫ-ОБА(Т)-220</v>
      </c>
      <c r="N246" t="str">
        <f>IF(F246="УЗЛЫ",M246,L246)</f>
        <v>_(169)_САРЫ-ОБА(Т)-220</v>
      </c>
      <c r="O246" t="str">
        <f t="shared" si="23"/>
        <v>(169)_(3)__(169)_САРЫ-ОБА(Т)-220</v>
      </c>
    </row>
    <row r="247" spans="2:15" x14ac:dyDescent="0.3">
      <c r="B247" t="s">
        <v>5739</v>
      </c>
      <c r="C247" t="s">
        <v>6922</v>
      </c>
      <c r="D247" t="str">
        <f t="shared" si="18"/>
        <v>(169)_</v>
      </c>
      <c r="G247" t="e">
        <f t="shared" si="19"/>
        <v>#VALUE!</v>
      </c>
      <c r="H247" t="e">
        <f t="shared" si="20"/>
        <v>#VALUE!</v>
      </c>
      <c r="I247" t="e">
        <f t="shared" si="21"/>
        <v>#VALUE!</v>
      </c>
      <c r="J247" t="e">
        <f>FIND("ВЕТВИ\",E247,1)+6</f>
        <v>#VALUE!</v>
      </c>
      <c r="K247" t="e">
        <f t="shared" si="22"/>
        <v>#VALUE!</v>
      </c>
      <c r="L247" t="e">
        <f>MID(E247,G247,I247-J247)</f>
        <v>#VALUE!</v>
      </c>
      <c r="M247" t="e">
        <f>MID(E247,H247,I247-K247)</f>
        <v>#VALUE!</v>
      </c>
      <c r="N247" t="e">
        <f>IF(F247="УЗЛЫ",M247,L247)</f>
        <v>#VALUE!</v>
      </c>
      <c r="O247" t="e">
        <f t="shared" si="23"/>
        <v>#VALUE!</v>
      </c>
    </row>
    <row r="248" spans="2:15" x14ac:dyDescent="0.3">
      <c r="B248" t="s">
        <v>5273</v>
      </c>
      <c r="C248" t="s">
        <v>6924</v>
      </c>
      <c r="D248" t="str">
        <f t="shared" si="18"/>
        <v>(170)_</v>
      </c>
      <c r="E248" t="s">
        <v>6902</v>
      </c>
      <c r="G248">
        <f t="shared" si="19"/>
        <v>112</v>
      </c>
      <c r="H248" t="e">
        <f t="shared" si="20"/>
        <v>#VALUE!</v>
      </c>
      <c r="I248">
        <f t="shared" si="21"/>
        <v>121</v>
      </c>
      <c r="J248">
        <f>FIND("ВЕТВИ\",E248,1)+6</f>
        <v>112</v>
      </c>
      <c r="K248" t="e">
        <f t="shared" si="22"/>
        <v>#VALUE!</v>
      </c>
      <c r="L248" t="str">
        <f>MID(E248,G248,I248-J248)</f>
        <v>170-165-1</v>
      </c>
      <c r="M248" t="e">
        <f>MID(E248,H248,I248-K248)</f>
        <v>#VALUE!</v>
      </c>
      <c r="N248" t="str">
        <f>IF(F248="УЗЛЫ",M248,L248)</f>
        <v>170-165-1</v>
      </c>
      <c r="O248" t="str">
        <f t="shared" si="23"/>
        <v>(170)_(1)_170-165-1</v>
      </c>
    </row>
    <row r="249" spans="2:15" x14ac:dyDescent="0.3">
      <c r="B249" t="s">
        <v>5740</v>
      </c>
      <c r="C249" t="s">
        <v>6924</v>
      </c>
      <c r="D249" t="str">
        <f t="shared" si="18"/>
        <v>(170)_</v>
      </c>
      <c r="E249" t="s">
        <v>6925</v>
      </c>
      <c r="G249">
        <f t="shared" si="19"/>
        <v>112</v>
      </c>
      <c r="H249" t="e">
        <f t="shared" si="20"/>
        <v>#VALUE!</v>
      </c>
      <c r="I249">
        <f t="shared" si="21"/>
        <v>121</v>
      </c>
      <c r="J249">
        <f>FIND("ВЕТВИ\",E249,1)+6</f>
        <v>112</v>
      </c>
      <c r="K249" t="e">
        <f t="shared" si="22"/>
        <v>#VALUE!</v>
      </c>
      <c r="L249" t="str">
        <f>MID(E249,G249,I249-J249)</f>
        <v>170-172-1</v>
      </c>
      <c r="M249" t="e">
        <f>MID(E249,H249,I249-K249)</f>
        <v>#VALUE!</v>
      </c>
      <c r="N249" t="str">
        <f>IF(F249="УЗЛЫ",M249,L249)</f>
        <v>170-172-1</v>
      </c>
      <c r="O249" t="str">
        <f t="shared" si="23"/>
        <v>(170)_(2)_170-172-1</v>
      </c>
    </row>
    <row r="250" spans="2:15" x14ac:dyDescent="0.3">
      <c r="B250" t="s">
        <v>5741</v>
      </c>
      <c r="C250" t="s">
        <v>6924</v>
      </c>
      <c r="D250" t="str">
        <f t="shared" si="18"/>
        <v>(170)_</v>
      </c>
      <c r="E250" t="s">
        <v>6926</v>
      </c>
      <c r="G250">
        <f t="shared" si="19"/>
        <v>112</v>
      </c>
      <c r="H250" t="e">
        <f t="shared" si="20"/>
        <v>#VALUE!</v>
      </c>
      <c r="I250">
        <f t="shared" si="21"/>
        <v>121</v>
      </c>
      <c r="J250">
        <f>FIND("ВЕТВИ\",E250,1)+6</f>
        <v>112</v>
      </c>
      <c r="K250" t="e">
        <f t="shared" si="22"/>
        <v>#VALUE!</v>
      </c>
      <c r="L250" t="str">
        <f>MID(E250,G250,I250-J250)</f>
        <v>170-585-1</v>
      </c>
      <c r="M250" t="e">
        <f>MID(E250,H250,I250-K250)</f>
        <v>#VALUE!</v>
      </c>
      <c r="N250" t="str">
        <f>IF(F250="УЗЛЫ",M250,L250)</f>
        <v>170-585-1</v>
      </c>
      <c r="O250" t="str">
        <f t="shared" si="23"/>
        <v>(170)_(3)_170-585-1</v>
      </c>
    </row>
    <row r="251" spans="2:15" x14ac:dyDescent="0.3">
      <c r="B251" t="s">
        <v>5742</v>
      </c>
      <c r="C251" t="s">
        <v>6924</v>
      </c>
      <c r="D251" t="str">
        <f t="shared" si="18"/>
        <v>(170)_</v>
      </c>
      <c r="E251" t="s">
        <v>7811</v>
      </c>
      <c r="G251">
        <f t="shared" si="19"/>
        <v>112</v>
      </c>
      <c r="H251" t="e">
        <f t="shared" si="20"/>
        <v>#VALUE!</v>
      </c>
      <c r="I251">
        <f t="shared" si="21"/>
        <v>124</v>
      </c>
      <c r="J251">
        <f>FIND("ВЕТВИ\",E251,1)+6</f>
        <v>112</v>
      </c>
      <c r="K251" t="e">
        <f t="shared" si="22"/>
        <v>#VALUE!</v>
      </c>
      <c r="L251" t="str">
        <f>MID(E251,G251,I251-J251)</f>
        <v>ТР_180-170-1</v>
      </c>
      <c r="M251" t="e">
        <f>MID(E251,H251,I251-K251)</f>
        <v>#VALUE!</v>
      </c>
      <c r="N251" t="str">
        <f>IF(F251="УЗЛЫ",M251,L251)</f>
        <v>ТР_180-170-1</v>
      </c>
      <c r="O251" t="str">
        <f t="shared" si="23"/>
        <v>(170)_(4)_ТР_180-170-1</v>
      </c>
    </row>
    <row r="252" spans="2:15" x14ac:dyDescent="0.3">
      <c r="B252" t="s">
        <v>5743</v>
      </c>
      <c r="C252" t="s">
        <v>6924</v>
      </c>
      <c r="D252" t="str">
        <f t="shared" si="18"/>
        <v>(170)_</v>
      </c>
      <c r="E252" t="s">
        <v>6927</v>
      </c>
      <c r="G252">
        <f t="shared" si="19"/>
        <v>112</v>
      </c>
      <c r="H252" t="e">
        <f t="shared" si="20"/>
        <v>#VALUE!</v>
      </c>
      <c r="I252">
        <f t="shared" si="21"/>
        <v>121</v>
      </c>
      <c r="J252">
        <f>FIND("ВЕТВИ\",E252,1)+6</f>
        <v>112</v>
      </c>
      <c r="K252" t="e">
        <f t="shared" si="22"/>
        <v>#VALUE!</v>
      </c>
      <c r="L252" t="str">
        <f>MID(E252,G252,I252-J252)</f>
        <v>573-170-1</v>
      </c>
      <c r="M252" t="e">
        <f>MID(E252,H252,I252-K252)</f>
        <v>#VALUE!</v>
      </c>
      <c r="N252" t="str">
        <f>IF(F252="УЗЛЫ",M252,L252)</f>
        <v>573-170-1</v>
      </c>
      <c r="O252" t="str">
        <f t="shared" si="23"/>
        <v>(170)_(5)_573-170-1</v>
      </c>
    </row>
    <row r="253" spans="2:15" x14ac:dyDescent="0.3">
      <c r="B253" t="s">
        <v>5744</v>
      </c>
      <c r="C253" t="s">
        <v>6924</v>
      </c>
      <c r="D253" t="str">
        <f t="shared" si="18"/>
        <v>(170)_</v>
      </c>
      <c r="E253" t="s">
        <v>6928</v>
      </c>
      <c r="G253">
        <f t="shared" si="19"/>
        <v>112</v>
      </c>
      <c r="H253" t="e">
        <f t="shared" si="20"/>
        <v>#VALUE!</v>
      </c>
      <c r="I253">
        <f t="shared" si="21"/>
        <v>121</v>
      </c>
      <c r="J253">
        <f>FIND("ВЕТВИ\",E253,1)+6</f>
        <v>112</v>
      </c>
      <c r="K253" t="e">
        <f t="shared" si="22"/>
        <v>#VALUE!</v>
      </c>
      <c r="L253" t="str">
        <f>MID(E253,G253,I253-J253)</f>
        <v>170-186-1</v>
      </c>
      <c r="M253" t="e">
        <f>MID(E253,H253,I253-K253)</f>
        <v>#VALUE!</v>
      </c>
      <c r="N253" t="str">
        <f>IF(F253="УЗЛЫ",M253,L253)</f>
        <v>170-186-1</v>
      </c>
      <c r="O253" t="str">
        <f t="shared" si="23"/>
        <v>(170)_(6)_170-186-1</v>
      </c>
    </row>
    <row r="254" spans="2:15" x14ac:dyDescent="0.3">
      <c r="B254" t="s">
        <v>5745</v>
      </c>
      <c r="C254" t="s">
        <v>6924</v>
      </c>
      <c r="D254" t="str">
        <f t="shared" si="18"/>
        <v>(170)_</v>
      </c>
      <c r="E254" t="s">
        <v>6929</v>
      </c>
      <c r="F254" t="s">
        <v>7796</v>
      </c>
      <c r="G254" t="e">
        <f t="shared" si="19"/>
        <v>#VALUE!</v>
      </c>
      <c r="H254">
        <f t="shared" si="20"/>
        <v>112</v>
      </c>
      <c r="I254">
        <f t="shared" si="21"/>
        <v>128</v>
      </c>
      <c r="J254" t="e">
        <f>FIND("ВЕТВИ\",E254,1)+6</f>
        <v>#VALUE!</v>
      </c>
      <c r="K254">
        <f t="shared" si="22"/>
        <v>112</v>
      </c>
      <c r="L254" t="e">
        <f>MID(E254,G254,I254-J254)</f>
        <v>#VALUE!</v>
      </c>
      <c r="M254" t="str">
        <f>MID(E254,H254,I254-K254)</f>
        <v>_(170)_ЕСИЛЬ-220</v>
      </c>
      <c r="N254" t="str">
        <f>IF(F254="УЗЛЫ",M254,L254)</f>
        <v>_(170)_ЕСИЛЬ-220</v>
      </c>
      <c r="O254" t="str">
        <f t="shared" si="23"/>
        <v>(170)_(7)__(170)_ЕСИЛЬ-220</v>
      </c>
    </row>
    <row r="255" spans="2:15" x14ac:dyDescent="0.3">
      <c r="B255" t="s">
        <v>5274</v>
      </c>
      <c r="C255" t="s">
        <v>6930</v>
      </c>
      <c r="D255" t="str">
        <f t="shared" si="18"/>
        <v>(172)_</v>
      </c>
      <c r="E255" t="s">
        <v>6792</v>
      </c>
      <c r="G255">
        <f t="shared" si="19"/>
        <v>112</v>
      </c>
      <c r="H255" t="e">
        <f t="shared" si="20"/>
        <v>#VALUE!</v>
      </c>
      <c r="I255">
        <f t="shared" si="21"/>
        <v>121</v>
      </c>
      <c r="J255">
        <f>FIND("ВЕТВИ\",E255,1)+6</f>
        <v>112</v>
      </c>
      <c r="K255" t="e">
        <f t="shared" si="22"/>
        <v>#VALUE!</v>
      </c>
      <c r="L255" t="str">
        <f>MID(E255,G255,I255-J255)</f>
        <v>134-172-1</v>
      </c>
      <c r="M255" t="e">
        <f>MID(E255,H255,I255-K255)</f>
        <v>#VALUE!</v>
      </c>
      <c r="N255" t="str">
        <f>IF(F255="УЗЛЫ",M255,L255)</f>
        <v>134-172-1</v>
      </c>
      <c r="O255" t="str">
        <f t="shared" si="23"/>
        <v>(172)_(1)_134-172-1</v>
      </c>
    </row>
    <row r="256" spans="2:15" x14ac:dyDescent="0.3">
      <c r="B256" t="s">
        <v>5746</v>
      </c>
      <c r="C256" t="s">
        <v>6930</v>
      </c>
      <c r="D256" t="str">
        <f t="shared" si="18"/>
        <v>(172)_</v>
      </c>
      <c r="E256" t="s">
        <v>6895</v>
      </c>
      <c r="G256">
        <f t="shared" si="19"/>
        <v>112</v>
      </c>
      <c r="H256" t="e">
        <f t="shared" si="20"/>
        <v>#VALUE!</v>
      </c>
      <c r="I256">
        <f t="shared" si="21"/>
        <v>121</v>
      </c>
      <c r="J256">
        <f>FIND("ВЕТВИ\",E256,1)+6</f>
        <v>112</v>
      </c>
      <c r="K256" t="e">
        <f t="shared" si="22"/>
        <v>#VALUE!</v>
      </c>
      <c r="L256" t="str">
        <f>MID(E256,G256,I256-J256)</f>
        <v>164-172-1</v>
      </c>
      <c r="M256" t="e">
        <f>MID(E256,H256,I256-K256)</f>
        <v>#VALUE!</v>
      </c>
      <c r="N256" t="str">
        <f>IF(F256="УЗЛЫ",M256,L256)</f>
        <v>164-172-1</v>
      </c>
      <c r="O256" t="str">
        <f t="shared" si="23"/>
        <v>(172)_(2)_164-172-1</v>
      </c>
    </row>
    <row r="257" spans="2:15" x14ac:dyDescent="0.3">
      <c r="B257" t="s">
        <v>5747</v>
      </c>
      <c r="C257" t="s">
        <v>6930</v>
      </c>
      <c r="D257" t="str">
        <f t="shared" si="18"/>
        <v>(172)_</v>
      </c>
      <c r="E257" t="s">
        <v>6925</v>
      </c>
      <c r="G257">
        <f t="shared" si="19"/>
        <v>112</v>
      </c>
      <c r="H257" t="e">
        <f t="shared" si="20"/>
        <v>#VALUE!</v>
      </c>
      <c r="I257">
        <f t="shared" si="21"/>
        <v>121</v>
      </c>
      <c r="J257">
        <f>FIND("ВЕТВИ\",E257,1)+6</f>
        <v>112</v>
      </c>
      <c r="K257" t="e">
        <f t="shared" si="22"/>
        <v>#VALUE!</v>
      </c>
      <c r="L257" t="str">
        <f>MID(E257,G257,I257-J257)</f>
        <v>170-172-1</v>
      </c>
      <c r="M257" t="e">
        <f>MID(E257,H257,I257-K257)</f>
        <v>#VALUE!</v>
      </c>
      <c r="N257" t="str">
        <f>IF(F257="УЗЛЫ",M257,L257)</f>
        <v>170-172-1</v>
      </c>
      <c r="O257" t="str">
        <f t="shared" si="23"/>
        <v>(172)_(3)_170-172-1</v>
      </c>
    </row>
    <row r="258" spans="2:15" x14ac:dyDescent="0.3">
      <c r="B258" t="s">
        <v>5748</v>
      </c>
      <c r="C258" t="s">
        <v>6930</v>
      </c>
      <c r="D258" t="str">
        <f t="shared" si="18"/>
        <v>(172)_</v>
      </c>
      <c r="E258" t="s">
        <v>6931</v>
      </c>
      <c r="F258" t="s">
        <v>7796</v>
      </c>
      <c r="G258" t="e">
        <f t="shared" si="19"/>
        <v>#VALUE!</v>
      </c>
      <c r="H258">
        <f t="shared" si="20"/>
        <v>112</v>
      </c>
      <c r="I258">
        <f t="shared" si="21"/>
        <v>136</v>
      </c>
      <c r="J258" t="e">
        <f>FIND("ВЕТВИ\",E258,1)+6</f>
        <v>#VALUE!</v>
      </c>
      <c r="K258">
        <f t="shared" si="22"/>
        <v>112</v>
      </c>
      <c r="L258" t="e">
        <f>MID(E258,G258,I258-J258)</f>
        <v>#VALUE!</v>
      </c>
      <c r="M258" t="str">
        <f>MID(E258,H258,I258-K258)</f>
        <v>_(172)_ПЕРЕКАТНАЯ(Т)-220</v>
      </c>
      <c r="N258" t="str">
        <f>IF(F258="УЗЛЫ",M258,L258)</f>
        <v>_(172)_ПЕРЕКАТНАЯ(Т)-220</v>
      </c>
      <c r="O258" t="str">
        <f t="shared" si="23"/>
        <v>(172)_(4)__(172)_ПЕРЕКАТНАЯ(Т)-220</v>
      </c>
    </row>
    <row r="259" spans="2:15" x14ac:dyDescent="0.3">
      <c r="B259" t="s">
        <v>5275</v>
      </c>
      <c r="C259" t="s">
        <v>6932</v>
      </c>
      <c r="D259" t="str">
        <f t="shared" ref="D259:D322" si="24">MID(C259,FIND("\(",C259,1)+1,FIND(")_",C259,1)+1-FIND("\(",C259,1))</f>
        <v>(173)_</v>
      </c>
      <c r="E259" t="s">
        <v>6843</v>
      </c>
      <c r="G259">
        <f t="shared" ref="G259:G322" si="25">FIND("ВЕТВИ\",E259,1)+6</f>
        <v>112</v>
      </c>
      <c r="H259" t="e">
        <f t="shared" ref="H259:H322" si="26">FIND("УЗЛЫ\",E259,1)+6</f>
        <v>#VALUE!</v>
      </c>
      <c r="I259">
        <f t="shared" ref="I259:I322" si="27">FIND(".ElmL",E259,1)</f>
        <v>121</v>
      </c>
      <c r="J259">
        <f>FIND("ВЕТВИ\",E259,1)+6</f>
        <v>112</v>
      </c>
      <c r="K259" t="e">
        <f t="shared" ref="K259:K322" si="28">FIND("УЗЛЫ\",E259,1)+6</f>
        <v>#VALUE!</v>
      </c>
      <c r="L259" t="str">
        <f>MID(E259,G259,I259-J259)</f>
        <v>173-156-1</v>
      </c>
      <c r="M259" t="e">
        <f>MID(E259,H259,I259-K259)</f>
        <v>#VALUE!</v>
      </c>
      <c r="N259" t="str">
        <f>IF(F259="УЗЛЫ",M259,L259)</f>
        <v>173-156-1</v>
      </c>
      <c r="O259" t="str">
        <f t="shared" ref="O259:O322" si="29">_xlfn.CONCAT(B259,"_",N259)</f>
        <v>(173)_(1)_173-156-1</v>
      </c>
    </row>
    <row r="260" spans="2:15" x14ac:dyDescent="0.3">
      <c r="B260" t="s">
        <v>5749</v>
      </c>
      <c r="C260" t="s">
        <v>6932</v>
      </c>
      <c r="D260" t="str">
        <f t="shared" si="24"/>
        <v>(173)_</v>
      </c>
      <c r="E260" t="s">
        <v>6836</v>
      </c>
      <c r="G260">
        <f t="shared" si="25"/>
        <v>112</v>
      </c>
      <c r="H260" t="e">
        <f t="shared" si="26"/>
        <v>#VALUE!</v>
      </c>
      <c r="I260">
        <f t="shared" si="27"/>
        <v>121</v>
      </c>
      <c r="J260">
        <f>FIND("ВЕТВИ\",E260,1)+6</f>
        <v>112</v>
      </c>
      <c r="K260" t="e">
        <f t="shared" si="28"/>
        <v>#VALUE!</v>
      </c>
      <c r="L260" t="str">
        <f>MID(E260,G260,I260-J260)</f>
        <v>153-173-1</v>
      </c>
      <c r="M260" t="e">
        <f>MID(E260,H260,I260-K260)</f>
        <v>#VALUE!</v>
      </c>
      <c r="N260" t="str">
        <f>IF(F260="УЗЛЫ",M260,L260)</f>
        <v>153-173-1</v>
      </c>
      <c r="O260" t="str">
        <f t="shared" si="29"/>
        <v>(173)_(2)_153-173-1</v>
      </c>
    </row>
    <row r="261" spans="2:15" x14ac:dyDescent="0.3">
      <c r="B261" t="s">
        <v>5750</v>
      </c>
      <c r="C261" t="s">
        <v>6932</v>
      </c>
      <c r="D261" t="str">
        <f t="shared" si="24"/>
        <v>(173)_</v>
      </c>
      <c r="E261" t="s">
        <v>6933</v>
      </c>
      <c r="F261" t="s">
        <v>7796</v>
      </c>
      <c r="G261" t="e">
        <f t="shared" si="25"/>
        <v>#VALUE!</v>
      </c>
      <c r="H261">
        <f t="shared" si="26"/>
        <v>112</v>
      </c>
      <c r="I261">
        <f t="shared" si="27"/>
        <v>128</v>
      </c>
      <c r="J261" t="e">
        <f>FIND("ВЕТВИ\",E261,1)+6</f>
        <v>#VALUE!</v>
      </c>
      <c r="K261">
        <f t="shared" si="28"/>
        <v>112</v>
      </c>
      <c r="L261" t="e">
        <f>MID(E261,G261,I261-J261)</f>
        <v>#VALUE!</v>
      </c>
      <c r="M261" t="str">
        <f>MID(E261,H261,I261-K261)</f>
        <v>_(173)_БУРАН-220</v>
      </c>
      <c r="N261" t="str">
        <f>IF(F261="УЗЛЫ",M261,L261)</f>
        <v>_(173)_БУРАН-220</v>
      </c>
      <c r="O261" t="str">
        <f t="shared" si="29"/>
        <v>(173)_(3)__(173)_БУРАН-220</v>
      </c>
    </row>
    <row r="262" spans="2:15" x14ac:dyDescent="0.3">
      <c r="B262" t="s">
        <v>5276</v>
      </c>
      <c r="C262" t="s">
        <v>6934</v>
      </c>
      <c r="D262" t="str">
        <f t="shared" si="24"/>
        <v>(175)_</v>
      </c>
      <c r="E262" t="s">
        <v>6816</v>
      </c>
      <c r="G262">
        <f t="shared" si="25"/>
        <v>112</v>
      </c>
      <c r="H262" t="e">
        <f t="shared" si="26"/>
        <v>#VALUE!</v>
      </c>
      <c r="I262">
        <f t="shared" si="27"/>
        <v>121</v>
      </c>
      <c r="J262">
        <f>FIND("ВЕТВИ\",E262,1)+6</f>
        <v>112</v>
      </c>
      <c r="K262" t="e">
        <f t="shared" si="28"/>
        <v>#VALUE!</v>
      </c>
      <c r="L262" t="str">
        <f>MID(E262,G262,I262-J262)</f>
        <v>147-175-1</v>
      </c>
      <c r="M262" t="e">
        <f>MID(E262,H262,I262-K262)</f>
        <v>#VALUE!</v>
      </c>
      <c r="N262" t="str">
        <f>IF(F262="УЗЛЫ",M262,L262)</f>
        <v>147-175-1</v>
      </c>
      <c r="O262" t="str">
        <f t="shared" si="29"/>
        <v>(175)_(1)_147-175-1</v>
      </c>
    </row>
    <row r="263" spans="2:15" x14ac:dyDescent="0.3">
      <c r="B263" t="s">
        <v>5751</v>
      </c>
      <c r="C263" t="s">
        <v>6934</v>
      </c>
      <c r="D263" t="str">
        <f t="shared" si="24"/>
        <v>(175)_</v>
      </c>
      <c r="E263" t="s">
        <v>6935</v>
      </c>
      <c r="G263">
        <f t="shared" si="25"/>
        <v>112</v>
      </c>
      <c r="H263" t="e">
        <f t="shared" si="26"/>
        <v>#VALUE!</v>
      </c>
      <c r="I263">
        <f t="shared" si="27"/>
        <v>120</v>
      </c>
      <c r="J263">
        <f>FIND("ВЕТВИ\",E263,1)+6</f>
        <v>112</v>
      </c>
      <c r="K263" t="e">
        <f t="shared" si="28"/>
        <v>#VALUE!</v>
      </c>
      <c r="L263" t="str">
        <f>MID(E263,G263,I263-J263)</f>
        <v>26-175-1</v>
      </c>
      <c r="M263" t="e">
        <f>MID(E263,H263,I263-K263)</f>
        <v>#VALUE!</v>
      </c>
      <c r="N263" t="str">
        <f>IF(F263="УЗЛЫ",M263,L263)</f>
        <v>26-175-1</v>
      </c>
      <c r="O263" t="str">
        <f t="shared" si="29"/>
        <v>(175)_(10)_26-175-1</v>
      </c>
    </row>
    <row r="264" spans="2:15" x14ac:dyDescent="0.3">
      <c r="B264" t="s">
        <v>5752</v>
      </c>
      <c r="C264" t="s">
        <v>6934</v>
      </c>
      <c r="D264" t="str">
        <f t="shared" si="24"/>
        <v>(175)_</v>
      </c>
      <c r="E264" t="s">
        <v>6936</v>
      </c>
      <c r="F264" t="s">
        <v>7796</v>
      </c>
      <c r="G264" t="e">
        <f t="shared" si="25"/>
        <v>#VALUE!</v>
      </c>
      <c r="H264">
        <f t="shared" si="26"/>
        <v>112</v>
      </c>
      <c r="I264" t="e">
        <f t="shared" si="27"/>
        <v>#VALUE!</v>
      </c>
      <c r="J264" t="e">
        <f>FIND("ВЕТВИ\",E264,1)+6</f>
        <v>#VALUE!</v>
      </c>
      <c r="K264">
        <f t="shared" si="28"/>
        <v>112</v>
      </c>
      <c r="L264" t="e">
        <f>MID(E264,G264,I264-J264)</f>
        <v>#VALUE!</v>
      </c>
      <c r="M264" t="e">
        <f>MID(E264,H264,I264-K264)</f>
        <v>#VALUE!</v>
      </c>
      <c r="N264" t="e">
        <f>IF(F264="УЗЛЫ",M264,L264)</f>
        <v>#VALUE!</v>
      </c>
      <c r="O264" t="e">
        <f t="shared" si="29"/>
        <v>#VALUE!</v>
      </c>
    </row>
    <row r="265" spans="2:15" x14ac:dyDescent="0.3">
      <c r="B265" t="s">
        <v>5753</v>
      </c>
      <c r="C265" t="s">
        <v>6934</v>
      </c>
      <c r="D265" t="str">
        <f t="shared" si="24"/>
        <v>(175)_</v>
      </c>
      <c r="E265" t="s">
        <v>6937</v>
      </c>
      <c r="G265">
        <f t="shared" si="25"/>
        <v>112</v>
      </c>
      <c r="H265" t="e">
        <f t="shared" si="26"/>
        <v>#VALUE!</v>
      </c>
      <c r="I265">
        <f t="shared" si="27"/>
        <v>121</v>
      </c>
      <c r="J265">
        <f>FIND("ВЕТВИ\",E265,1)+6</f>
        <v>112</v>
      </c>
      <c r="K265" t="e">
        <f t="shared" si="28"/>
        <v>#VALUE!</v>
      </c>
      <c r="L265" t="str">
        <f>MID(E265,G265,I265-J265)</f>
        <v>175-590-1</v>
      </c>
      <c r="M265" t="e">
        <f>MID(E265,H265,I265-K265)</f>
        <v>#VALUE!</v>
      </c>
      <c r="N265" t="str">
        <f>IF(F265="УЗЛЫ",M265,L265)</f>
        <v>175-590-1</v>
      </c>
      <c r="O265" t="str">
        <f t="shared" si="29"/>
        <v>(175)_(2)_175-590-1</v>
      </c>
    </row>
    <row r="266" spans="2:15" x14ac:dyDescent="0.3">
      <c r="B266" t="s">
        <v>5754</v>
      </c>
      <c r="C266" t="s">
        <v>6934</v>
      </c>
      <c r="D266" t="str">
        <f t="shared" si="24"/>
        <v>(175)_</v>
      </c>
      <c r="E266" t="s">
        <v>7812</v>
      </c>
      <c r="G266">
        <f t="shared" si="25"/>
        <v>112</v>
      </c>
      <c r="H266" t="e">
        <f t="shared" si="26"/>
        <v>#VALUE!</v>
      </c>
      <c r="I266">
        <f t="shared" si="27"/>
        <v>124</v>
      </c>
      <c r="J266">
        <f>FIND("ВЕТВИ\",E266,1)+6</f>
        <v>112</v>
      </c>
      <c r="K266" t="e">
        <f t="shared" si="28"/>
        <v>#VALUE!</v>
      </c>
      <c r="L266" t="str">
        <f>MID(E266,G266,I266-J266)</f>
        <v>ТР_175-176-1</v>
      </c>
      <c r="M266" t="e">
        <f>MID(E266,H266,I266-K266)</f>
        <v>#VALUE!</v>
      </c>
      <c r="N266" t="str">
        <f>IF(F266="УЗЛЫ",M266,L266)</f>
        <v>ТР_175-176-1</v>
      </c>
      <c r="O266" t="str">
        <f t="shared" si="29"/>
        <v>(175)_(3)_ТР_175-176-1</v>
      </c>
    </row>
    <row r="267" spans="2:15" x14ac:dyDescent="0.3">
      <c r="B267" t="s">
        <v>5755</v>
      </c>
      <c r="C267" t="s">
        <v>6934</v>
      </c>
      <c r="D267" t="str">
        <f t="shared" si="24"/>
        <v>(175)_</v>
      </c>
      <c r="E267" t="s">
        <v>6938</v>
      </c>
      <c r="F267" t="s">
        <v>7796</v>
      </c>
      <c r="G267" t="e">
        <f t="shared" si="25"/>
        <v>#VALUE!</v>
      </c>
      <c r="H267">
        <f t="shared" si="26"/>
        <v>112</v>
      </c>
      <c r="I267" t="e">
        <f t="shared" si="27"/>
        <v>#VALUE!</v>
      </c>
      <c r="J267" t="e">
        <f>FIND("ВЕТВИ\",E267,1)+6</f>
        <v>#VALUE!</v>
      </c>
      <c r="K267">
        <f t="shared" si="28"/>
        <v>112</v>
      </c>
      <c r="L267" t="e">
        <f>MID(E267,G267,I267-J267)</f>
        <v>#VALUE!</v>
      </c>
      <c r="M267" t="e">
        <f>MID(E267,H267,I267-K267)</f>
        <v>#VALUE!</v>
      </c>
      <c r="N267" t="e">
        <f>IF(F267="УЗЛЫ",M267,L267)</f>
        <v>#VALUE!</v>
      </c>
      <c r="O267" t="e">
        <f t="shared" si="29"/>
        <v>#VALUE!</v>
      </c>
    </row>
    <row r="268" spans="2:15" x14ac:dyDescent="0.3">
      <c r="B268" t="s">
        <v>5756</v>
      </c>
      <c r="C268" t="s">
        <v>6934</v>
      </c>
      <c r="D268" t="str">
        <f t="shared" si="24"/>
        <v>(175)_</v>
      </c>
      <c r="E268" t="s">
        <v>6939</v>
      </c>
      <c r="F268" t="s">
        <v>7796</v>
      </c>
      <c r="G268" t="e">
        <f t="shared" si="25"/>
        <v>#VALUE!</v>
      </c>
      <c r="H268">
        <f t="shared" si="26"/>
        <v>112</v>
      </c>
      <c r="I268" t="e">
        <f t="shared" si="27"/>
        <v>#VALUE!</v>
      </c>
      <c r="J268" t="e">
        <f>FIND("ВЕТВИ\",E268,1)+6</f>
        <v>#VALUE!</v>
      </c>
      <c r="K268">
        <f t="shared" si="28"/>
        <v>112</v>
      </c>
      <c r="L268" t="e">
        <f>MID(E268,G268,I268-J268)</f>
        <v>#VALUE!</v>
      </c>
      <c r="M268" t="e">
        <f>MID(E268,H268,I268-K268)</f>
        <v>#VALUE!</v>
      </c>
      <c r="N268" t="e">
        <f>IF(F268="УЗЛЫ",M268,L268)</f>
        <v>#VALUE!</v>
      </c>
      <c r="O268" t="e">
        <f t="shared" si="29"/>
        <v>#VALUE!</v>
      </c>
    </row>
    <row r="269" spans="2:15" x14ac:dyDescent="0.3">
      <c r="B269" t="s">
        <v>5757</v>
      </c>
      <c r="C269" t="s">
        <v>6934</v>
      </c>
      <c r="D269" t="str">
        <f t="shared" si="24"/>
        <v>(175)_</v>
      </c>
      <c r="E269" t="s">
        <v>6940</v>
      </c>
      <c r="F269" t="s">
        <v>7796</v>
      </c>
      <c r="G269" t="e">
        <f t="shared" si="25"/>
        <v>#VALUE!</v>
      </c>
      <c r="H269">
        <f t="shared" si="26"/>
        <v>112</v>
      </c>
      <c r="I269" t="e">
        <f t="shared" si="27"/>
        <v>#VALUE!</v>
      </c>
      <c r="J269" t="e">
        <f>FIND("ВЕТВИ\",E269,1)+6</f>
        <v>#VALUE!</v>
      </c>
      <c r="K269">
        <f t="shared" si="28"/>
        <v>112</v>
      </c>
      <c r="L269" t="e">
        <f>MID(E269,G269,I269-J269)</f>
        <v>#VALUE!</v>
      </c>
      <c r="M269" t="e">
        <f>MID(E269,H269,I269-K269)</f>
        <v>#VALUE!</v>
      </c>
      <c r="N269" t="e">
        <f>IF(F269="УЗЛЫ",M269,L269)</f>
        <v>#VALUE!</v>
      </c>
      <c r="O269" t="e">
        <f t="shared" si="29"/>
        <v>#VALUE!</v>
      </c>
    </row>
    <row r="270" spans="2:15" x14ac:dyDescent="0.3">
      <c r="B270" t="s">
        <v>5758</v>
      </c>
      <c r="C270" t="s">
        <v>6934</v>
      </c>
      <c r="D270" t="str">
        <f t="shared" si="24"/>
        <v>(175)_</v>
      </c>
      <c r="E270" t="s">
        <v>6941</v>
      </c>
      <c r="F270" t="s">
        <v>7796</v>
      </c>
      <c r="G270" t="e">
        <f t="shared" si="25"/>
        <v>#VALUE!</v>
      </c>
      <c r="H270">
        <f t="shared" si="26"/>
        <v>112</v>
      </c>
      <c r="I270" t="e">
        <f t="shared" si="27"/>
        <v>#VALUE!</v>
      </c>
      <c r="J270" t="e">
        <f>FIND("ВЕТВИ\",E270,1)+6</f>
        <v>#VALUE!</v>
      </c>
      <c r="K270">
        <f t="shared" si="28"/>
        <v>112</v>
      </c>
      <c r="L270" t="e">
        <f>MID(E270,G270,I270-J270)</f>
        <v>#VALUE!</v>
      </c>
      <c r="M270" t="e">
        <f>MID(E270,H270,I270-K270)</f>
        <v>#VALUE!</v>
      </c>
      <c r="N270" t="e">
        <f>IF(F270="УЗЛЫ",M270,L270)</f>
        <v>#VALUE!</v>
      </c>
      <c r="O270" t="e">
        <f t="shared" si="29"/>
        <v>#VALUE!</v>
      </c>
    </row>
    <row r="271" spans="2:15" x14ac:dyDescent="0.3">
      <c r="B271" t="s">
        <v>5759</v>
      </c>
      <c r="C271" t="s">
        <v>6934</v>
      </c>
      <c r="D271" t="str">
        <f t="shared" si="24"/>
        <v>(175)_</v>
      </c>
      <c r="E271" t="s">
        <v>6942</v>
      </c>
      <c r="F271" t="s">
        <v>7796</v>
      </c>
      <c r="G271" t="e">
        <f t="shared" si="25"/>
        <v>#VALUE!</v>
      </c>
      <c r="H271">
        <f t="shared" si="26"/>
        <v>112</v>
      </c>
      <c r="I271" t="e">
        <f t="shared" si="27"/>
        <v>#VALUE!</v>
      </c>
      <c r="J271" t="e">
        <f>FIND("ВЕТВИ\",E271,1)+6</f>
        <v>#VALUE!</v>
      </c>
      <c r="K271">
        <f t="shared" si="28"/>
        <v>112</v>
      </c>
      <c r="L271" t="e">
        <f>MID(E271,G271,I271-J271)</f>
        <v>#VALUE!</v>
      </c>
      <c r="M271" t="e">
        <f>MID(E271,H271,I271-K271)</f>
        <v>#VALUE!</v>
      </c>
      <c r="N271" t="e">
        <f>IF(F271="УЗЛЫ",M271,L271)</f>
        <v>#VALUE!</v>
      </c>
      <c r="O271" t="e">
        <f t="shared" si="29"/>
        <v>#VALUE!</v>
      </c>
    </row>
    <row r="272" spans="2:15" x14ac:dyDescent="0.3">
      <c r="B272" t="s">
        <v>5760</v>
      </c>
      <c r="C272" t="s">
        <v>6934</v>
      </c>
      <c r="D272" t="str">
        <f t="shared" si="24"/>
        <v>(175)_</v>
      </c>
      <c r="E272" t="s">
        <v>6943</v>
      </c>
      <c r="F272" t="s">
        <v>7796</v>
      </c>
      <c r="G272" t="e">
        <f t="shared" si="25"/>
        <v>#VALUE!</v>
      </c>
      <c r="H272">
        <f t="shared" si="26"/>
        <v>112</v>
      </c>
      <c r="I272" t="e">
        <f t="shared" si="27"/>
        <v>#VALUE!</v>
      </c>
      <c r="J272" t="e">
        <f>FIND("ВЕТВИ\",E272,1)+6</f>
        <v>#VALUE!</v>
      </c>
      <c r="K272">
        <f t="shared" si="28"/>
        <v>112</v>
      </c>
      <c r="L272" t="e">
        <f>MID(E272,G272,I272-J272)</f>
        <v>#VALUE!</v>
      </c>
      <c r="M272" t="e">
        <f>MID(E272,H272,I272-K272)</f>
        <v>#VALUE!</v>
      </c>
      <c r="N272" t="e">
        <f>IF(F272="УЗЛЫ",M272,L272)</f>
        <v>#VALUE!</v>
      </c>
      <c r="O272" t="e">
        <f t="shared" si="29"/>
        <v>#VALUE!</v>
      </c>
    </row>
    <row r="273" spans="2:15" x14ac:dyDescent="0.3">
      <c r="B273" t="s">
        <v>5277</v>
      </c>
      <c r="C273" t="s">
        <v>6944</v>
      </c>
      <c r="D273" t="str">
        <f t="shared" si="24"/>
        <v>(176)_</v>
      </c>
      <c r="E273" t="s">
        <v>6769</v>
      </c>
      <c r="G273">
        <f t="shared" si="25"/>
        <v>112</v>
      </c>
      <c r="H273" t="e">
        <f t="shared" si="26"/>
        <v>#VALUE!</v>
      </c>
      <c r="I273">
        <f t="shared" si="27"/>
        <v>121</v>
      </c>
      <c r="J273">
        <f>FIND("ВЕТВИ\",E273,1)+6</f>
        <v>112</v>
      </c>
      <c r="K273" t="e">
        <f t="shared" si="28"/>
        <v>#VALUE!</v>
      </c>
      <c r="L273" t="str">
        <f>MID(E273,G273,I273-J273)</f>
        <v>126-176-1</v>
      </c>
      <c r="M273" t="e">
        <f>MID(E273,H273,I273-K273)</f>
        <v>#VALUE!</v>
      </c>
      <c r="N273" t="str">
        <f>IF(F273="УЗЛЫ",M273,L273)</f>
        <v>126-176-1</v>
      </c>
      <c r="O273" t="str">
        <f t="shared" si="29"/>
        <v>(176)_(1)_126-176-1</v>
      </c>
    </row>
    <row r="274" spans="2:15" x14ac:dyDescent="0.3">
      <c r="B274" t="s">
        <v>5761</v>
      </c>
      <c r="C274" t="s">
        <v>6944</v>
      </c>
      <c r="D274" t="str">
        <f t="shared" si="24"/>
        <v>(176)_</v>
      </c>
      <c r="E274" t="s">
        <v>6844</v>
      </c>
      <c r="G274">
        <f t="shared" si="25"/>
        <v>112</v>
      </c>
      <c r="H274" t="e">
        <f t="shared" si="26"/>
        <v>#VALUE!</v>
      </c>
      <c r="I274">
        <f t="shared" si="27"/>
        <v>121</v>
      </c>
      <c r="J274">
        <f>FIND("ВЕТВИ\",E274,1)+6</f>
        <v>112</v>
      </c>
      <c r="K274" t="e">
        <f t="shared" si="28"/>
        <v>#VALUE!</v>
      </c>
      <c r="L274" t="str">
        <f>MID(E274,G274,I274-J274)</f>
        <v>176-156-1</v>
      </c>
      <c r="M274" t="e">
        <f>MID(E274,H274,I274-K274)</f>
        <v>#VALUE!</v>
      </c>
      <c r="N274" t="str">
        <f>IF(F274="УЗЛЫ",M274,L274)</f>
        <v>176-156-1</v>
      </c>
      <c r="O274" t="str">
        <f t="shared" si="29"/>
        <v>(176)_(2)_176-156-1</v>
      </c>
    </row>
    <row r="275" spans="2:15" x14ac:dyDescent="0.3">
      <c r="B275" t="s">
        <v>5762</v>
      </c>
      <c r="C275" t="s">
        <v>6944</v>
      </c>
      <c r="D275" t="str">
        <f t="shared" si="24"/>
        <v>(176)_</v>
      </c>
      <c r="E275" t="s">
        <v>7812</v>
      </c>
      <c r="G275">
        <f t="shared" si="25"/>
        <v>112</v>
      </c>
      <c r="H275" t="e">
        <f t="shared" si="26"/>
        <v>#VALUE!</v>
      </c>
      <c r="I275">
        <f t="shared" si="27"/>
        <v>124</v>
      </c>
      <c r="J275">
        <f>FIND("ВЕТВИ\",E275,1)+6</f>
        <v>112</v>
      </c>
      <c r="K275" t="e">
        <f t="shared" si="28"/>
        <v>#VALUE!</v>
      </c>
      <c r="L275" t="str">
        <f>MID(E275,G275,I275-J275)</f>
        <v>ТР_175-176-1</v>
      </c>
      <c r="M275" t="e">
        <f>MID(E275,H275,I275-K275)</f>
        <v>#VALUE!</v>
      </c>
      <c r="N275" t="str">
        <f>IF(F275="УЗЛЫ",M275,L275)</f>
        <v>ТР_175-176-1</v>
      </c>
      <c r="O275" t="str">
        <f t="shared" si="29"/>
        <v>(176)_(3)_ТР_175-176-1</v>
      </c>
    </row>
    <row r="276" spans="2:15" x14ac:dyDescent="0.3">
      <c r="B276" t="s">
        <v>5763</v>
      </c>
      <c r="C276" t="s">
        <v>6944</v>
      </c>
      <c r="D276" t="str">
        <f t="shared" si="24"/>
        <v>(176)_</v>
      </c>
      <c r="E276" t="s">
        <v>6796</v>
      </c>
      <c r="G276">
        <f t="shared" si="25"/>
        <v>112</v>
      </c>
      <c r="H276" t="e">
        <f t="shared" si="26"/>
        <v>#VALUE!</v>
      </c>
      <c r="I276">
        <f t="shared" si="27"/>
        <v>121</v>
      </c>
      <c r="J276">
        <f>FIND("ВЕТВИ\",E276,1)+6</f>
        <v>112</v>
      </c>
      <c r="K276" t="e">
        <f t="shared" si="28"/>
        <v>#VALUE!</v>
      </c>
      <c r="L276" t="str">
        <f>MID(E276,G276,I276-J276)</f>
        <v>135-176-1</v>
      </c>
      <c r="M276" t="e">
        <f>MID(E276,H276,I276-K276)</f>
        <v>#VALUE!</v>
      </c>
      <c r="N276" t="str">
        <f>IF(F276="УЗЛЫ",M276,L276)</f>
        <v>135-176-1</v>
      </c>
      <c r="O276" t="str">
        <f t="shared" si="29"/>
        <v>(176)_(4)_135-176-1</v>
      </c>
    </row>
    <row r="277" spans="2:15" x14ac:dyDescent="0.3">
      <c r="B277" t="s">
        <v>5764</v>
      </c>
      <c r="C277" t="s">
        <v>6944</v>
      </c>
      <c r="D277" t="str">
        <f t="shared" si="24"/>
        <v>(176)_</v>
      </c>
      <c r="E277" t="s">
        <v>6945</v>
      </c>
      <c r="F277" t="s">
        <v>7796</v>
      </c>
      <c r="G277" t="e">
        <f t="shared" si="25"/>
        <v>#VALUE!</v>
      </c>
      <c r="H277">
        <f t="shared" si="26"/>
        <v>112</v>
      </c>
      <c r="I277">
        <f t="shared" si="27"/>
        <v>135</v>
      </c>
      <c r="J277" t="e">
        <f>FIND("ВЕТВИ\",E277,1)+6</f>
        <v>#VALUE!</v>
      </c>
      <c r="K277">
        <f t="shared" si="28"/>
        <v>112</v>
      </c>
      <c r="L277" t="e">
        <f>MID(E277,G277,I277-J277)</f>
        <v>#VALUE!</v>
      </c>
      <c r="M277" t="str">
        <f>MID(E277,H277,I277-K277)</f>
        <v>_(176)_КОКЧЕТАВСКАЯ-220</v>
      </c>
      <c r="N277" t="str">
        <f>IF(F277="УЗЛЫ",M277,L277)</f>
        <v>_(176)_КОКЧЕТАВСКАЯ-220</v>
      </c>
      <c r="O277" t="str">
        <f t="shared" si="29"/>
        <v>(176)_(5)__(176)_КОКЧЕТАВСКАЯ-220</v>
      </c>
    </row>
    <row r="278" spans="2:15" x14ac:dyDescent="0.3">
      <c r="B278" t="s">
        <v>5278</v>
      </c>
      <c r="C278" t="s">
        <v>6946</v>
      </c>
      <c r="D278" t="str">
        <f t="shared" si="24"/>
        <v>(178)_</v>
      </c>
      <c r="E278" t="s">
        <v>6767</v>
      </c>
      <c r="G278">
        <f t="shared" si="25"/>
        <v>112</v>
      </c>
      <c r="H278" t="e">
        <f t="shared" si="26"/>
        <v>#VALUE!</v>
      </c>
      <c r="I278">
        <f t="shared" si="27"/>
        <v>121</v>
      </c>
      <c r="J278">
        <f>FIND("ВЕТВИ\",E278,1)+6</f>
        <v>112</v>
      </c>
      <c r="K278" t="e">
        <f t="shared" si="28"/>
        <v>#VALUE!</v>
      </c>
      <c r="L278" t="str">
        <f>MID(E278,G278,I278-J278)</f>
        <v>125-178-1</v>
      </c>
      <c r="M278" t="e">
        <f>MID(E278,H278,I278-K278)</f>
        <v>#VALUE!</v>
      </c>
      <c r="N278" t="str">
        <f>IF(F278="УЗЛЫ",M278,L278)</f>
        <v>125-178-1</v>
      </c>
      <c r="O278" t="str">
        <f t="shared" si="29"/>
        <v>(178)_(1)_125-178-1</v>
      </c>
    </row>
    <row r="279" spans="2:15" x14ac:dyDescent="0.3">
      <c r="B279" t="s">
        <v>5765</v>
      </c>
      <c r="C279" t="s">
        <v>6946</v>
      </c>
      <c r="D279" t="str">
        <f t="shared" si="24"/>
        <v>(178)_</v>
      </c>
      <c r="E279" t="s">
        <v>6947</v>
      </c>
      <c r="F279" t="s">
        <v>7796</v>
      </c>
      <c r="G279" t="e">
        <f t="shared" si="25"/>
        <v>#VALUE!</v>
      </c>
      <c r="H279">
        <f t="shared" si="26"/>
        <v>112</v>
      </c>
      <c r="I279">
        <f t="shared" si="27"/>
        <v>132</v>
      </c>
      <c r="J279" t="e">
        <f>FIND("ВЕТВИ\",E279,1)+6</f>
        <v>#VALUE!</v>
      </c>
      <c r="K279">
        <f t="shared" si="28"/>
        <v>112</v>
      </c>
      <c r="L279" t="e">
        <f>MID(E279,G279,I279-J279)</f>
        <v>#VALUE!</v>
      </c>
      <c r="M279" t="str">
        <f>MID(E279,H279,I279-K279)</f>
        <v>_(178)_ЕЛЬТАЙ(Т)-220</v>
      </c>
      <c r="N279" t="str">
        <f>IF(F279="УЗЛЫ",M279,L279)</f>
        <v>_(178)_ЕЛЬТАЙ(Т)-220</v>
      </c>
      <c r="O279" t="str">
        <f t="shared" si="29"/>
        <v>(178)_(2)__(178)_ЕЛЬТАЙ(Т)-220</v>
      </c>
    </row>
    <row r="280" spans="2:15" x14ac:dyDescent="0.3">
      <c r="B280" t="s">
        <v>5766</v>
      </c>
      <c r="C280" t="s">
        <v>6946</v>
      </c>
      <c r="D280" t="str">
        <f t="shared" si="24"/>
        <v>(178)_</v>
      </c>
      <c r="E280" t="s">
        <v>6830</v>
      </c>
      <c r="G280">
        <f t="shared" si="25"/>
        <v>112</v>
      </c>
      <c r="H280" t="e">
        <f t="shared" si="26"/>
        <v>#VALUE!</v>
      </c>
      <c r="I280">
        <f t="shared" si="27"/>
        <v>121</v>
      </c>
      <c r="J280">
        <f>FIND("ВЕТВИ\",E280,1)+6</f>
        <v>112</v>
      </c>
      <c r="K280" t="e">
        <f t="shared" si="28"/>
        <v>#VALUE!</v>
      </c>
      <c r="L280" t="str">
        <f>MID(E280,G280,I280-J280)</f>
        <v>178-150-1</v>
      </c>
      <c r="M280" t="e">
        <f>MID(E280,H280,I280-K280)</f>
        <v>#VALUE!</v>
      </c>
      <c r="N280" t="str">
        <f>IF(F280="УЗЛЫ",M280,L280)</f>
        <v>178-150-1</v>
      </c>
      <c r="O280" t="str">
        <f t="shared" si="29"/>
        <v>(178)_(3)_178-150-1</v>
      </c>
    </row>
    <row r="281" spans="2:15" x14ac:dyDescent="0.3">
      <c r="B281" t="s">
        <v>5767</v>
      </c>
      <c r="C281" t="s">
        <v>6946</v>
      </c>
      <c r="D281" t="str">
        <f t="shared" si="24"/>
        <v>(178)_</v>
      </c>
      <c r="G281" t="e">
        <f t="shared" si="25"/>
        <v>#VALUE!</v>
      </c>
      <c r="H281" t="e">
        <f t="shared" si="26"/>
        <v>#VALUE!</v>
      </c>
      <c r="I281" t="e">
        <f t="shared" si="27"/>
        <v>#VALUE!</v>
      </c>
      <c r="J281" t="e">
        <f>FIND("ВЕТВИ\",E281,1)+6</f>
        <v>#VALUE!</v>
      </c>
      <c r="K281" t="e">
        <f t="shared" si="28"/>
        <v>#VALUE!</v>
      </c>
      <c r="L281" t="e">
        <f>MID(E281,G281,I281-J281)</f>
        <v>#VALUE!</v>
      </c>
      <c r="M281" t="e">
        <f>MID(E281,H281,I281-K281)</f>
        <v>#VALUE!</v>
      </c>
      <c r="N281" t="e">
        <f>IF(F281="УЗЛЫ",M281,L281)</f>
        <v>#VALUE!</v>
      </c>
      <c r="O281" t="e">
        <f t="shared" si="29"/>
        <v>#VALUE!</v>
      </c>
    </row>
    <row r="282" spans="2:15" x14ac:dyDescent="0.3">
      <c r="B282" t="s">
        <v>5768</v>
      </c>
      <c r="C282" t="s">
        <v>6946</v>
      </c>
      <c r="D282" t="str">
        <f t="shared" si="24"/>
        <v>(178)_</v>
      </c>
      <c r="G282" t="e">
        <f t="shared" si="25"/>
        <v>#VALUE!</v>
      </c>
      <c r="H282" t="e">
        <f t="shared" si="26"/>
        <v>#VALUE!</v>
      </c>
      <c r="I282" t="e">
        <f t="shared" si="27"/>
        <v>#VALUE!</v>
      </c>
      <c r="J282" t="e">
        <f>FIND("ВЕТВИ\",E282,1)+6</f>
        <v>#VALUE!</v>
      </c>
      <c r="K282" t="e">
        <f t="shared" si="28"/>
        <v>#VALUE!</v>
      </c>
      <c r="L282" t="e">
        <f>MID(E282,G282,I282-J282)</f>
        <v>#VALUE!</v>
      </c>
      <c r="M282" t="e">
        <f>MID(E282,H282,I282-K282)</f>
        <v>#VALUE!</v>
      </c>
      <c r="N282" t="e">
        <f>IF(F282="УЗЛЫ",M282,L282)</f>
        <v>#VALUE!</v>
      </c>
      <c r="O282" t="e">
        <f t="shared" si="29"/>
        <v>#VALUE!</v>
      </c>
    </row>
    <row r="283" spans="2:15" x14ac:dyDescent="0.3">
      <c r="B283" t="s">
        <v>5279</v>
      </c>
      <c r="C283" t="s">
        <v>6948</v>
      </c>
      <c r="D283" t="str">
        <f t="shared" si="24"/>
        <v>(179)_</v>
      </c>
      <c r="E283" t="s">
        <v>6765</v>
      </c>
      <c r="G283">
        <f t="shared" si="25"/>
        <v>112</v>
      </c>
      <c r="H283" t="e">
        <f t="shared" si="26"/>
        <v>#VALUE!</v>
      </c>
      <c r="I283">
        <f t="shared" si="27"/>
        <v>121</v>
      </c>
      <c r="J283">
        <f>FIND("ВЕТВИ\",E283,1)+6</f>
        <v>112</v>
      </c>
      <c r="K283" t="e">
        <f t="shared" si="28"/>
        <v>#VALUE!</v>
      </c>
      <c r="L283" t="str">
        <f>MID(E283,G283,I283-J283)</f>
        <v>125-179-1</v>
      </c>
      <c r="M283" t="e">
        <f>MID(E283,H283,I283-K283)</f>
        <v>#VALUE!</v>
      </c>
      <c r="N283" t="str">
        <f>IF(F283="УЗЛЫ",M283,L283)</f>
        <v>125-179-1</v>
      </c>
      <c r="O283" t="str">
        <f t="shared" si="29"/>
        <v>(179)_(1)_125-179-1</v>
      </c>
    </row>
    <row r="284" spans="2:15" x14ac:dyDescent="0.3">
      <c r="B284" t="s">
        <v>5769</v>
      </c>
      <c r="C284" t="s">
        <v>6948</v>
      </c>
      <c r="D284" t="str">
        <f t="shared" si="24"/>
        <v>(179)_</v>
      </c>
      <c r="E284" t="s">
        <v>6827</v>
      </c>
      <c r="G284">
        <f t="shared" si="25"/>
        <v>112</v>
      </c>
      <c r="H284" t="e">
        <f t="shared" si="26"/>
        <v>#VALUE!</v>
      </c>
      <c r="I284">
        <f t="shared" si="27"/>
        <v>121</v>
      </c>
      <c r="J284">
        <f>FIND("ВЕТВИ\",E284,1)+6</f>
        <v>112</v>
      </c>
      <c r="K284" t="e">
        <f t="shared" si="28"/>
        <v>#VALUE!</v>
      </c>
      <c r="L284" t="str">
        <f>MID(E284,G284,I284-J284)</f>
        <v>179-150-1</v>
      </c>
      <c r="M284" t="e">
        <f>MID(E284,H284,I284-K284)</f>
        <v>#VALUE!</v>
      </c>
      <c r="N284" t="str">
        <f>IF(F284="УЗЛЫ",M284,L284)</f>
        <v>179-150-1</v>
      </c>
      <c r="O284" t="str">
        <f t="shared" si="29"/>
        <v>(179)_(2)_179-150-1</v>
      </c>
    </row>
    <row r="285" spans="2:15" x14ac:dyDescent="0.3">
      <c r="B285" t="s">
        <v>5770</v>
      </c>
      <c r="C285" t="s">
        <v>6948</v>
      </c>
      <c r="D285" t="str">
        <f t="shared" si="24"/>
        <v>(179)_</v>
      </c>
      <c r="E285" t="s">
        <v>6783</v>
      </c>
      <c r="G285">
        <f t="shared" si="25"/>
        <v>112</v>
      </c>
      <c r="H285" t="e">
        <f t="shared" si="26"/>
        <v>#VALUE!</v>
      </c>
      <c r="I285">
        <f t="shared" si="27"/>
        <v>121</v>
      </c>
      <c r="J285">
        <f>FIND("ВЕТВИ\",E285,1)+6</f>
        <v>112</v>
      </c>
      <c r="K285" t="e">
        <f t="shared" si="28"/>
        <v>#VALUE!</v>
      </c>
      <c r="L285" t="str">
        <f>MID(E285,G285,I285-J285)</f>
        <v>130-179-1</v>
      </c>
      <c r="M285" t="e">
        <f>MID(E285,H285,I285-K285)</f>
        <v>#VALUE!</v>
      </c>
      <c r="N285" t="str">
        <f>IF(F285="УЗЛЫ",M285,L285)</f>
        <v>130-179-1</v>
      </c>
      <c r="O285" t="str">
        <f t="shared" si="29"/>
        <v>(179)_(3)_130-179-1</v>
      </c>
    </row>
    <row r="286" spans="2:15" x14ac:dyDescent="0.3">
      <c r="B286" t="s">
        <v>5771</v>
      </c>
      <c r="C286" t="s">
        <v>6948</v>
      </c>
      <c r="D286" t="str">
        <f t="shared" si="24"/>
        <v>(179)_</v>
      </c>
      <c r="E286" t="s">
        <v>6949</v>
      </c>
      <c r="F286" t="s">
        <v>7796</v>
      </c>
      <c r="G286" t="e">
        <f t="shared" si="25"/>
        <v>#VALUE!</v>
      </c>
      <c r="H286">
        <f t="shared" si="26"/>
        <v>112</v>
      </c>
      <c r="I286">
        <f t="shared" si="27"/>
        <v>134</v>
      </c>
      <c r="J286" t="e">
        <f>FIND("ВЕТВИ\",E286,1)+6</f>
        <v>#VALUE!</v>
      </c>
      <c r="K286">
        <f t="shared" si="28"/>
        <v>112</v>
      </c>
      <c r="L286" t="e">
        <f>MID(E286,G286,I286-J286)</f>
        <v>#VALUE!</v>
      </c>
      <c r="M286" t="str">
        <f>MID(E286,H286,I286-K286)</f>
        <v>_(179)_ТАНКЕРИС(Т)-220</v>
      </c>
      <c r="N286" t="str">
        <f>IF(F286="УЗЛЫ",M286,L286)</f>
        <v>_(179)_ТАНКЕРИС(Т)-220</v>
      </c>
      <c r="O286" t="str">
        <f t="shared" si="29"/>
        <v>(179)_(4)__(179)_ТАНКЕРИС(Т)-220</v>
      </c>
    </row>
    <row r="287" spans="2:15" x14ac:dyDescent="0.3">
      <c r="B287" t="s">
        <v>5280</v>
      </c>
      <c r="C287" t="s">
        <v>6950</v>
      </c>
      <c r="D287" t="str">
        <f t="shared" si="24"/>
        <v>(180)_</v>
      </c>
      <c r="E287" t="s">
        <v>6773</v>
      </c>
      <c r="G287">
        <f t="shared" si="25"/>
        <v>112</v>
      </c>
      <c r="H287" t="e">
        <f t="shared" si="26"/>
        <v>#VALUE!</v>
      </c>
      <c r="I287">
        <f t="shared" si="27"/>
        <v>121</v>
      </c>
      <c r="J287">
        <f>FIND("ВЕТВИ\",E287,1)+6</f>
        <v>112</v>
      </c>
      <c r="K287" t="e">
        <f t="shared" si="28"/>
        <v>#VALUE!</v>
      </c>
      <c r="L287" t="str">
        <f>MID(E287,G287,I287-J287)</f>
        <v>129-180-1</v>
      </c>
      <c r="M287" t="e">
        <f>MID(E287,H287,I287-K287)</f>
        <v>#VALUE!</v>
      </c>
      <c r="N287" t="str">
        <f>IF(F287="УЗЛЫ",M287,L287)</f>
        <v>129-180-1</v>
      </c>
      <c r="O287" t="str">
        <f t="shared" si="29"/>
        <v>(180)_(1)_129-180-1</v>
      </c>
    </row>
    <row r="288" spans="2:15" x14ac:dyDescent="0.3">
      <c r="B288" t="s">
        <v>5772</v>
      </c>
      <c r="C288" t="s">
        <v>6950</v>
      </c>
      <c r="D288" t="str">
        <f t="shared" si="24"/>
        <v>(180)_</v>
      </c>
      <c r="E288" t="s">
        <v>6951</v>
      </c>
      <c r="G288">
        <f t="shared" si="25"/>
        <v>112</v>
      </c>
      <c r="H288" t="e">
        <f t="shared" si="26"/>
        <v>#VALUE!</v>
      </c>
      <c r="I288">
        <f t="shared" si="27"/>
        <v>121</v>
      </c>
      <c r="J288">
        <f>FIND("ВЕТВИ\",E288,1)+6</f>
        <v>112</v>
      </c>
      <c r="K288" t="e">
        <f t="shared" si="28"/>
        <v>#VALUE!</v>
      </c>
      <c r="L288" t="str">
        <f>MID(E288,G288,I288-J288)</f>
        <v>180-576-1</v>
      </c>
      <c r="M288" t="e">
        <f>MID(E288,H288,I288-K288)</f>
        <v>#VALUE!</v>
      </c>
      <c r="N288" t="str">
        <f>IF(F288="УЗЛЫ",M288,L288)</f>
        <v>180-576-1</v>
      </c>
      <c r="O288" t="str">
        <f t="shared" si="29"/>
        <v>(180)_(2)_180-576-1</v>
      </c>
    </row>
    <row r="289" spans="2:15" x14ac:dyDescent="0.3">
      <c r="B289" t="s">
        <v>5773</v>
      </c>
      <c r="C289" t="s">
        <v>6950</v>
      </c>
      <c r="D289" t="str">
        <f t="shared" si="24"/>
        <v>(180)_</v>
      </c>
      <c r="E289" t="s">
        <v>7811</v>
      </c>
      <c r="G289">
        <f t="shared" si="25"/>
        <v>112</v>
      </c>
      <c r="H289" t="e">
        <f t="shared" si="26"/>
        <v>#VALUE!</v>
      </c>
      <c r="I289">
        <f t="shared" si="27"/>
        <v>124</v>
      </c>
      <c r="J289">
        <f>FIND("ВЕТВИ\",E289,1)+6</f>
        <v>112</v>
      </c>
      <c r="K289" t="e">
        <f t="shared" si="28"/>
        <v>#VALUE!</v>
      </c>
      <c r="L289" t="str">
        <f>MID(E289,G289,I289-J289)</f>
        <v>ТР_180-170-1</v>
      </c>
      <c r="M289" t="e">
        <f>MID(E289,H289,I289-K289)</f>
        <v>#VALUE!</v>
      </c>
      <c r="N289" t="str">
        <f>IF(F289="УЗЛЫ",M289,L289)</f>
        <v>ТР_180-170-1</v>
      </c>
      <c r="O289" t="str">
        <f t="shared" si="29"/>
        <v>(180)_(3)_ТР_180-170-1</v>
      </c>
    </row>
    <row r="290" spans="2:15" x14ac:dyDescent="0.3">
      <c r="B290" t="s">
        <v>5774</v>
      </c>
      <c r="C290" t="s">
        <v>6950</v>
      </c>
      <c r="D290" t="str">
        <f t="shared" si="24"/>
        <v>(180)_</v>
      </c>
      <c r="E290" t="s">
        <v>6952</v>
      </c>
      <c r="F290" t="s">
        <v>7796</v>
      </c>
      <c r="G290" t="e">
        <f t="shared" si="25"/>
        <v>#VALUE!</v>
      </c>
      <c r="H290">
        <f t="shared" si="26"/>
        <v>112</v>
      </c>
      <c r="I290" t="e">
        <f t="shared" si="27"/>
        <v>#VALUE!</v>
      </c>
      <c r="J290" t="e">
        <f>FIND("ВЕТВИ\",E290,1)+6</f>
        <v>#VALUE!</v>
      </c>
      <c r="K290">
        <f t="shared" si="28"/>
        <v>112</v>
      </c>
      <c r="L290" t="e">
        <f>MID(E290,G290,I290-J290)</f>
        <v>#VALUE!</v>
      </c>
      <c r="M290" t="e">
        <f>MID(E290,H290,I290-K290)</f>
        <v>#VALUE!</v>
      </c>
      <c r="N290" t="e">
        <f>IF(F290="УЗЛЫ",M290,L290)</f>
        <v>#VALUE!</v>
      </c>
      <c r="O290" t="e">
        <f t="shared" si="29"/>
        <v>#VALUE!</v>
      </c>
    </row>
    <row r="291" spans="2:15" x14ac:dyDescent="0.3">
      <c r="B291" t="s">
        <v>5775</v>
      </c>
      <c r="C291" t="s">
        <v>6950</v>
      </c>
      <c r="D291" t="str">
        <f t="shared" si="24"/>
        <v>(180)_</v>
      </c>
      <c r="E291" t="s">
        <v>6953</v>
      </c>
      <c r="F291" t="s">
        <v>7796</v>
      </c>
      <c r="G291" t="e">
        <f t="shared" si="25"/>
        <v>#VALUE!</v>
      </c>
      <c r="H291">
        <f t="shared" si="26"/>
        <v>112</v>
      </c>
      <c r="I291" t="e">
        <f t="shared" si="27"/>
        <v>#VALUE!</v>
      </c>
      <c r="J291" t="e">
        <f>FIND("ВЕТВИ\",E291,1)+6</f>
        <v>#VALUE!</v>
      </c>
      <c r="K291">
        <f t="shared" si="28"/>
        <v>112</v>
      </c>
      <c r="L291" t="e">
        <f>MID(E291,G291,I291-J291)</f>
        <v>#VALUE!</v>
      </c>
      <c r="M291" t="e">
        <f>MID(E291,H291,I291-K291)</f>
        <v>#VALUE!</v>
      </c>
      <c r="N291" t="e">
        <f>IF(F291="УЗЛЫ",M291,L291)</f>
        <v>#VALUE!</v>
      </c>
      <c r="O291" t="e">
        <f t="shared" si="29"/>
        <v>#VALUE!</v>
      </c>
    </row>
    <row r="292" spans="2:15" x14ac:dyDescent="0.3">
      <c r="B292" t="s">
        <v>5776</v>
      </c>
      <c r="C292" t="s">
        <v>6950</v>
      </c>
      <c r="D292" t="str">
        <f t="shared" si="24"/>
        <v>(180)_</v>
      </c>
      <c r="E292" t="s">
        <v>6954</v>
      </c>
      <c r="F292" t="s">
        <v>7796</v>
      </c>
      <c r="G292" t="e">
        <f t="shared" si="25"/>
        <v>#VALUE!</v>
      </c>
      <c r="H292">
        <f t="shared" si="26"/>
        <v>112</v>
      </c>
      <c r="I292" t="e">
        <f t="shared" si="27"/>
        <v>#VALUE!</v>
      </c>
      <c r="J292" t="e">
        <f>FIND("ВЕТВИ\",E292,1)+6</f>
        <v>#VALUE!</v>
      </c>
      <c r="K292">
        <f t="shared" si="28"/>
        <v>112</v>
      </c>
      <c r="L292" t="e">
        <f>MID(E292,G292,I292-J292)</f>
        <v>#VALUE!</v>
      </c>
      <c r="M292" t="e">
        <f>MID(E292,H292,I292-K292)</f>
        <v>#VALUE!</v>
      </c>
      <c r="N292" t="e">
        <f>IF(F292="УЗЛЫ",M292,L292)</f>
        <v>#VALUE!</v>
      </c>
      <c r="O292" t="e">
        <f t="shared" si="29"/>
        <v>#VALUE!</v>
      </c>
    </row>
    <row r="293" spans="2:15" x14ac:dyDescent="0.3">
      <c r="B293" t="s">
        <v>5281</v>
      </c>
      <c r="C293" t="s">
        <v>6955</v>
      </c>
      <c r="D293" t="str">
        <f t="shared" si="24"/>
        <v>(1816)_</v>
      </c>
      <c r="E293" t="s">
        <v>7813</v>
      </c>
      <c r="G293">
        <f t="shared" si="25"/>
        <v>112</v>
      </c>
      <c r="H293" t="e">
        <f t="shared" si="26"/>
        <v>#VALUE!</v>
      </c>
      <c r="I293">
        <f t="shared" si="27"/>
        <v>126</v>
      </c>
      <c r="J293">
        <f>FIND("ВЕТВИ\",E293,1)+6</f>
        <v>112</v>
      </c>
      <c r="K293" t="e">
        <f t="shared" si="28"/>
        <v>#VALUE!</v>
      </c>
      <c r="L293" t="str">
        <f>MID(E293,G293,I293-J293)</f>
        <v>ТР_1817-1816-1</v>
      </c>
      <c r="M293" t="e">
        <f>MID(E293,H293,I293-K293)</f>
        <v>#VALUE!</v>
      </c>
      <c r="N293" t="str">
        <f>IF(F293="УЗЛЫ",M293,L293)</f>
        <v>ТР_1817-1816-1</v>
      </c>
      <c r="O293" t="str">
        <f t="shared" si="29"/>
        <v>(1816)_(1)_ТР_1817-1816-1</v>
      </c>
    </row>
    <row r="294" spans="2:15" x14ac:dyDescent="0.3">
      <c r="B294" t="s">
        <v>5777</v>
      </c>
      <c r="C294" t="s">
        <v>6955</v>
      </c>
      <c r="D294" t="str">
        <f t="shared" si="24"/>
        <v>(1816)_</v>
      </c>
      <c r="E294" t="s">
        <v>7814</v>
      </c>
      <c r="G294">
        <f t="shared" si="25"/>
        <v>112</v>
      </c>
      <c r="H294" t="e">
        <f t="shared" si="26"/>
        <v>#VALUE!</v>
      </c>
      <c r="I294">
        <f t="shared" si="27"/>
        <v>126</v>
      </c>
      <c r="J294">
        <f>FIND("ВЕТВИ\",E294,1)+6</f>
        <v>112</v>
      </c>
      <c r="K294" t="e">
        <f t="shared" si="28"/>
        <v>#VALUE!</v>
      </c>
      <c r="L294" t="str">
        <f>MID(E294,G294,I294-J294)</f>
        <v>ТР_1817-1816-2</v>
      </c>
      <c r="M294" t="e">
        <f>MID(E294,H294,I294-K294)</f>
        <v>#VALUE!</v>
      </c>
      <c r="N294" t="str">
        <f>IF(F294="УЗЛЫ",M294,L294)</f>
        <v>ТР_1817-1816-2</v>
      </c>
      <c r="O294" t="str">
        <f t="shared" si="29"/>
        <v>(1816)_(2)_ТР_1817-1816-2</v>
      </c>
    </row>
    <row r="295" spans="2:15" x14ac:dyDescent="0.3">
      <c r="B295" t="s">
        <v>5778</v>
      </c>
      <c r="C295" t="s">
        <v>6955</v>
      </c>
      <c r="D295" t="str">
        <f t="shared" si="24"/>
        <v>(1816)_</v>
      </c>
      <c r="E295" t="s">
        <v>6956</v>
      </c>
      <c r="F295" t="s">
        <v>7796</v>
      </c>
      <c r="G295" t="e">
        <f t="shared" si="25"/>
        <v>#VALUE!</v>
      </c>
      <c r="H295">
        <f t="shared" si="26"/>
        <v>112</v>
      </c>
      <c r="I295">
        <f t="shared" si="27"/>
        <v>135</v>
      </c>
      <c r="J295" t="e">
        <f>FIND("ВЕТВИ\",E295,1)+6</f>
        <v>#VALUE!</v>
      </c>
      <c r="K295">
        <f t="shared" si="28"/>
        <v>112</v>
      </c>
      <c r="L295" t="e">
        <f>MID(E295,G295,I295-J295)</f>
        <v>#VALUE!</v>
      </c>
      <c r="M295" t="str">
        <f>MID(E295,H295,I295-K295)</f>
        <v>_(1816)_ТАВРИЧЕСКАЯ-220</v>
      </c>
      <c r="N295" t="str">
        <f>IF(F295="УЗЛЫ",M295,L295)</f>
        <v>_(1816)_ТАВРИЧЕСКАЯ-220</v>
      </c>
      <c r="O295" t="str">
        <f t="shared" si="29"/>
        <v>(1816)_(3)__(1816)_ТАВРИЧЕСКАЯ-220</v>
      </c>
    </row>
    <row r="296" spans="2:15" x14ac:dyDescent="0.3">
      <c r="B296" t="s">
        <v>5282</v>
      </c>
      <c r="C296" t="s">
        <v>6957</v>
      </c>
      <c r="D296" t="str">
        <f t="shared" si="24"/>
        <v>(1817)_</v>
      </c>
      <c r="E296" t="s">
        <v>6817</v>
      </c>
      <c r="G296">
        <f t="shared" si="25"/>
        <v>112</v>
      </c>
      <c r="H296" t="e">
        <f t="shared" si="26"/>
        <v>#VALUE!</v>
      </c>
      <c r="I296">
        <f t="shared" si="27"/>
        <v>122</v>
      </c>
      <c r="J296">
        <f>FIND("ВЕТВИ\",E296,1)+6</f>
        <v>112</v>
      </c>
      <c r="K296" t="e">
        <f t="shared" si="28"/>
        <v>#VALUE!</v>
      </c>
      <c r="L296" t="str">
        <f>MID(E296,G296,I296-J296)</f>
        <v>147-1817-1</v>
      </c>
      <c r="M296" t="e">
        <f>MID(E296,H296,I296-K296)</f>
        <v>#VALUE!</v>
      </c>
      <c r="N296" t="str">
        <f>IF(F296="УЗЛЫ",M296,L296)</f>
        <v>147-1817-1</v>
      </c>
      <c r="O296" t="str">
        <f t="shared" si="29"/>
        <v>(1817)_(1)_147-1817-1</v>
      </c>
    </row>
    <row r="297" spans="2:15" x14ac:dyDescent="0.3">
      <c r="B297" t="s">
        <v>5779</v>
      </c>
      <c r="C297" t="s">
        <v>6957</v>
      </c>
      <c r="D297" t="str">
        <f t="shared" si="24"/>
        <v>(1817)_</v>
      </c>
      <c r="E297" t="s">
        <v>6958</v>
      </c>
      <c r="G297">
        <f t="shared" si="25"/>
        <v>112</v>
      </c>
      <c r="H297" t="e">
        <f t="shared" si="26"/>
        <v>#VALUE!</v>
      </c>
      <c r="I297">
        <f t="shared" si="27"/>
        <v>123</v>
      </c>
      <c r="J297">
        <f>FIND("ВЕТВИ\",E297,1)+6</f>
        <v>112</v>
      </c>
      <c r="K297" t="e">
        <f t="shared" si="28"/>
        <v>#VALUE!</v>
      </c>
      <c r="L297" t="str">
        <f>MID(E297,G297,I297-J297)</f>
        <v>1850-1817-1</v>
      </c>
      <c r="M297" t="e">
        <f>MID(E297,H297,I297-K297)</f>
        <v>#VALUE!</v>
      </c>
      <c r="N297" t="str">
        <f>IF(F297="УЗЛЫ",M297,L297)</f>
        <v>1850-1817-1</v>
      </c>
      <c r="O297" t="str">
        <f t="shared" si="29"/>
        <v>(1817)_(2)_1850-1817-1</v>
      </c>
    </row>
    <row r="298" spans="2:15" x14ac:dyDescent="0.3">
      <c r="B298" t="s">
        <v>5780</v>
      </c>
      <c r="C298" t="s">
        <v>6957</v>
      </c>
      <c r="D298" t="str">
        <f t="shared" si="24"/>
        <v>(1817)_</v>
      </c>
      <c r="E298" t="s">
        <v>6959</v>
      </c>
      <c r="G298">
        <f t="shared" si="25"/>
        <v>112</v>
      </c>
      <c r="H298" t="e">
        <f t="shared" si="26"/>
        <v>#VALUE!</v>
      </c>
      <c r="I298">
        <f t="shared" si="27"/>
        <v>123</v>
      </c>
      <c r="J298">
        <f>FIND("ВЕТВИ\",E298,1)+6</f>
        <v>112</v>
      </c>
      <c r="K298" t="e">
        <f t="shared" si="28"/>
        <v>#VALUE!</v>
      </c>
      <c r="L298" t="str">
        <f>MID(E298,G298,I298-J298)</f>
        <v>1853-1817-1</v>
      </c>
      <c r="M298" t="e">
        <f>MID(E298,H298,I298-K298)</f>
        <v>#VALUE!</v>
      </c>
      <c r="N298" t="str">
        <f>IF(F298="УЗЛЫ",M298,L298)</f>
        <v>1853-1817-1</v>
      </c>
      <c r="O298" t="str">
        <f t="shared" si="29"/>
        <v>(1817)_(3)_1853-1817-1</v>
      </c>
    </row>
    <row r="299" spans="2:15" x14ac:dyDescent="0.3">
      <c r="B299" t="s">
        <v>5781</v>
      </c>
      <c r="C299" t="s">
        <v>6957</v>
      </c>
      <c r="D299" t="str">
        <f t="shared" si="24"/>
        <v>(1817)_</v>
      </c>
      <c r="E299" t="s">
        <v>7813</v>
      </c>
      <c r="G299">
        <f t="shared" si="25"/>
        <v>112</v>
      </c>
      <c r="H299" t="e">
        <f t="shared" si="26"/>
        <v>#VALUE!</v>
      </c>
      <c r="I299">
        <f t="shared" si="27"/>
        <v>126</v>
      </c>
      <c r="J299">
        <f>FIND("ВЕТВИ\",E299,1)+6</f>
        <v>112</v>
      </c>
      <c r="K299" t="e">
        <f t="shared" si="28"/>
        <v>#VALUE!</v>
      </c>
      <c r="L299" t="str">
        <f>MID(E299,G299,I299-J299)</f>
        <v>ТР_1817-1816-1</v>
      </c>
      <c r="M299" t="e">
        <f>MID(E299,H299,I299-K299)</f>
        <v>#VALUE!</v>
      </c>
      <c r="N299" t="str">
        <f>IF(F299="УЗЛЫ",M299,L299)</f>
        <v>ТР_1817-1816-1</v>
      </c>
      <c r="O299" t="str">
        <f t="shared" si="29"/>
        <v>(1817)_(4)_ТР_1817-1816-1</v>
      </c>
    </row>
    <row r="300" spans="2:15" x14ac:dyDescent="0.3">
      <c r="B300" t="s">
        <v>5782</v>
      </c>
      <c r="C300" t="s">
        <v>6957</v>
      </c>
      <c r="D300" t="str">
        <f t="shared" si="24"/>
        <v>(1817)_</v>
      </c>
      <c r="E300" t="s">
        <v>7814</v>
      </c>
      <c r="G300">
        <f t="shared" si="25"/>
        <v>112</v>
      </c>
      <c r="H300" t="e">
        <f t="shared" si="26"/>
        <v>#VALUE!</v>
      </c>
      <c r="I300">
        <f t="shared" si="27"/>
        <v>126</v>
      </c>
      <c r="J300">
        <f>FIND("ВЕТВИ\",E300,1)+6</f>
        <v>112</v>
      </c>
      <c r="K300" t="e">
        <f t="shared" si="28"/>
        <v>#VALUE!</v>
      </c>
      <c r="L300" t="str">
        <f>MID(E300,G300,I300-J300)</f>
        <v>ТР_1817-1816-2</v>
      </c>
      <c r="M300" t="e">
        <f>MID(E300,H300,I300-K300)</f>
        <v>#VALUE!</v>
      </c>
      <c r="N300" t="str">
        <f>IF(F300="УЗЛЫ",M300,L300)</f>
        <v>ТР_1817-1816-2</v>
      </c>
      <c r="O300" t="str">
        <f t="shared" si="29"/>
        <v>(1817)_(5)_ТР_1817-1816-2</v>
      </c>
    </row>
    <row r="301" spans="2:15" x14ac:dyDescent="0.3">
      <c r="B301" t="s">
        <v>5783</v>
      </c>
      <c r="C301" t="s">
        <v>6957</v>
      </c>
      <c r="D301" t="str">
        <f t="shared" si="24"/>
        <v>(1817)_</v>
      </c>
      <c r="E301" t="s">
        <v>6960</v>
      </c>
      <c r="F301" t="s">
        <v>7796</v>
      </c>
      <c r="G301" t="e">
        <f t="shared" si="25"/>
        <v>#VALUE!</v>
      </c>
      <c r="H301">
        <f t="shared" si="26"/>
        <v>112</v>
      </c>
      <c r="I301" t="e">
        <f t="shared" si="27"/>
        <v>#VALUE!</v>
      </c>
      <c r="J301" t="e">
        <f>FIND("ВЕТВИ\",E301,1)+6</f>
        <v>#VALUE!</v>
      </c>
      <c r="K301">
        <f t="shared" si="28"/>
        <v>112</v>
      </c>
      <c r="L301" t="e">
        <f>MID(E301,G301,I301-J301)</f>
        <v>#VALUE!</v>
      </c>
      <c r="M301" t="e">
        <f>MID(E301,H301,I301-K301)</f>
        <v>#VALUE!</v>
      </c>
      <c r="N301" t="e">
        <f>IF(F301="УЗЛЫ",M301,L301)</f>
        <v>#VALUE!</v>
      </c>
      <c r="O301" t="e">
        <f t="shared" si="29"/>
        <v>#VALUE!</v>
      </c>
    </row>
    <row r="302" spans="2:15" x14ac:dyDescent="0.3">
      <c r="B302" t="s">
        <v>5784</v>
      </c>
      <c r="C302" t="s">
        <v>6957</v>
      </c>
      <c r="D302" t="str">
        <f t="shared" si="24"/>
        <v>(1817)_</v>
      </c>
      <c r="E302" t="s">
        <v>6961</v>
      </c>
      <c r="G302">
        <f t="shared" si="25"/>
        <v>112</v>
      </c>
      <c r="H302" t="e">
        <f t="shared" si="26"/>
        <v>#VALUE!</v>
      </c>
      <c r="I302">
        <f t="shared" si="27"/>
        <v>121</v>
      </c>
      <c r="J302">
        <f>FIND("ВЕТВИ\",E302,1)+6</f>
        <v>112</v>
      </c>
      <c r="K302" t="e">
        <f t="shared" si="28"/>
        <v>#VALUE!</v>
      </c>
      <c r="L302" t="str">
        <f>MID(E302,G302,I302-J302)</f>
        <v>25-1817-1</v>
      </c>
      <c r="M302" t="e">
        <f>MID(E302,H302,I302-K302)</f>
        <v>#VALUE!</v>
      </c>
      <c r="N302" t="str">
        <f>IF(F302="УЗЛЫ",M302,L302)</f>
        <v>25-1817-1</v>
      </c>
      <c r="O302" t="str">
        <f t="shared" si="29"/>
        <v>(1817)_(7)_25-1817-1</v>
      </c>
    </row>
    <row r="303" spans="2:15" x14ac:dyDescent="0.3">
      <c r="B303" t="s">
        <v>5785</v>
      </c>
      <c r="C303" t="s">
        <v>6957</v>
      </c>
      <c r="D303" t="str">
        <f t="shared" si="24"/>
        <v>(1817)_</v>
      </c>
      <c r="E303" t="s">
        <v>6962</v>
      </c>
      <c r="F303" t="s">
        <v>7796</v>
      </c>
      <c r="G303" t="e">
        <f t="shared" si="25"/>
        <v>#VALUE!</v>
      </c>
      <c r="H303">
        <f t="shared" si="26"/>
        <v>112</v>
      </c>
      <c r="I303" t="e">
        <f t="shared" si="27"/>
        <v>#VALUE!</v>
      </c>
      <c r="J303" t="e">
        <f>FIND("ВЕТВИ\",E303,1)+6</f>
        <v>#VALUE!</v>
      </c>
      <c r="K303">
        <f t="shared" si="28"/>
        <v>112</v>
      </c>
      <c r="L303" t="e">
        <f>MID(E303,G303,I303-J303)</f>
        <v>#VALUE!</v>
      </c>
      <c r="M303" t="e">
        <f>MID(E303,H303,I303-K303)</f>
        <v>#VALUE!</v>
      </c>
      <c r="N303" t="e">
        <f>IF(F303="УЗЛЫ",M303,L303)</f>
        <v>#VALUE!</v>
      </c>
      <c r="O303" t="e">
        <f t="shared" si="29"/>
        <v>#VALUE!</v>
      </c>
    </row>
    <row r="304" spans="2:15" x14ac:dyDescent="0.3">
      <c r="B304" t="s">
        <v>5283</v>
      </c>
      <c r="C304" t="s">
        <v>6963</v>
      </c>
      <c r="D304" t="str">
        <f t="shared" si="24"/>
        <v>(1850)_</v>
      </c>
      <c r="E304" t="s">
        <v>6958</v>
      </c>
      <c r="G304">
        <f t="shared" si="25"/>
        <v>112</v>
      </c>
      <c r="H304" t="e">
        <f t="shared" si="26"/>
        <v>#VALUE!</v>
      </c>
      <c r="I304">
        <f t="shared" si="27"/>
        <v>123</v>
      </c>
      <c r="J304">
        <f>FIND("ВЕТВИ\",E304,1)+6</f>
        <v>112</v>
      </c>
      <c r="K304" t="e">
        <f t="shared" si="28"/>
        <v>#VALUE!</v>
      </c>
      <c r="L304" t="str">
        <f>MID(E304,G304,I304-J304)</f>
        <v>1850-1817-1</v>
      </c>
      <c r="M304" t="e">
        <f>MID(E304,H304,I304-K304)</f>
        <v>#VALUE!</v>
      </c>
      <c r="N304" t="str">
        <f>IF(F304="УЗЛЫ",M304,L304)</f>
        <v>1850-1817-1</v>
      </c>
      <c r="O304" t="str">
        <f t="shared" si="29"/>
        <v>(1850)_(1)_1850-1817-1</v>
      </c>
    </row>
    <row r="305" spans="2:15" x14ac:dyDescent="0.3">
      <c r="B305" t="s">
        <v>5786</v>
      </c>
      <c r="C305" t="s">
        <v>6963</v>
      </c>
      <c r="D305" t="str">
        <f t="shared" si="24"/>
        <v>(1850)_</v>
      </c>
      <c r="E305" t="s">
        <v>6964</v>
      </c>
      <c r="G305">
        <f t="shared" si="25"/>
        <v>112</v>
      </c>
      <c r="H305" t="e">
        <f t="shared" si="26"/>
        <v>#VALUE!</v>
      </c>
      <c r="I305">
        <f t="shared" si="27"/>
        <v>121</v>
      </c>
      <c r="J305">
        <f>FIND("ВЕТВИ\",E305,1)+6</f>
        <v>112</v>
      </c>
      <c r="K305" t="e">
        <f t="shared" si="28"/>
        <v>#VALUE!</v>
      </c>
      <c r="L305" t="str">
        <f>MID(E305,G305,I305-J305)</f>
        <v>31-1850-1</v>
      </c>
      <c r="M305" t="e">
        <f>MID(E305,H305,I305-K305)</f>
        <v>#VALUE!</v>
      </c>
      <c r="N305" t="str">
        <f>IF(F305="УЗЛЫ",M305,L305)</f>
        <v>31-1850-1</v>
      </c>
      <c r="O305" t="str">
        <f t="shared" si="29"/>
        <v>(1850)_(2)_31-1850-1</v>
      </c>
    </row>
    <row r="306" spans="2:15" x14ac:dyDescent="0.3">
      <c r="B306" t="s">
        <v>5787</v>
      </c>
      <c r="C306" t="s">
        <v>6963</v>
      </c>
      <c r="D306" t="str">
        <f t="shared" si="24"/>
        <v>(1850)_</v>
      </c>
      <c r="E306" t="s">
        <v>7815</v>
      </c>
      <c r="G306">
        <f t="shared" si="25"/>
        <v>112</v>
      </c>
      <c r="H306" t="e">
        <f t="shared" si="26"/>
        <v>#VALUE!</v>
      </c>
      <c r="I306">
        <f t="shared" si="27"/>
        <v>126</v>
      </c>
      <c r="J306">
        <f>FIND("ВЕТВИ\",E306,1)+6</f>
        <v>112</v>
      </c>
      <c r="K306" t="e">
        <f t="shared" si="28"/>
        <v>#VALUE!</v>
      </c>
      <c r="L306" t="str">
        <f>MID(E306,G306,I306-J306)</f>
        <v>ТР_1850-1851-1</v>
      </c>
      <c r="M306" t="e">
        <f>MID(E306,H306,I306-K306)</f>
        <v>#VALUE!</v>
      </c>
      <c r="N306" t="str">
        <f>IF(F306="УЗЛЫ",M306,L306)</f>
        <v>ТР_1850-1851-1</v>
      </c>
      <c r="O306" t="str">
        <f t="shared" si="29"/>
        <v>(1850)_(3)_ТР_1850-1851-1</v>
      </c>
    </row>
    <row r="307" spans="2:15" x14ac:dyDescent="0.3">
      <c r="B307" t="s">
        <v>5788</v>
      </c>
      <c r="C307" t="s">
        <v>6963</v>
      </c>
      <c r="D307" t="str">
        <f t="shared" si="24"/>
        <v>(1850)_</v>
      </c>
      <c r="E307" t="s">
        <v>6965</v>
      </c>
      <c r="F307" t="s">
        <v>7796</v>
      </c>
      <c r="G307" t="e">
        <f t="shared" si="25"/>
        <v>#VALUE!</v>
      </c>
      <c r="H307">
        <f t="shared" si="26"/>
        <v>112</v>
      </c>
      <c r="I307">
        <f t="shared" si="27"/>
        <v>133</v>
      </c>
      <c r="J307" t="e">
        <f>FIND("ВЕТВИ\",E307,1)+6</f>
        <v>#VALUE!</v>
      </c>
      <c r="K307">
        <f t="shared" si="28"/>
        <v>112</v>
      </c>
      <c r="L307" t="e">
        <f>MID(E307,G307,I307-J307)</f>
        <v>#VALUE!</v>
      </c>
      <c r="M307" t="str">
        <f>MID(E307,H307,I307-K307)</f>
        <v>_(1850)_ИРТЫШСКАЯ-500</v>
      </c>
      <c r="N307" t="str">
        <f>IF(F307="УЗЛЫ",M307,L307)</f>
        <v>_(1850)_ИРТЫШСКАЯ-500</v>
      </c>
      <c r="O307" t="str">
        <f t="shared" si="29"/>
        <v>(1850)_(4)__(1850)_ИРТЫШСКАЯ-500</v>
      </c>
    </row>
    <row r="308" spans="2:15" x14ac:dyDescent="0.3">
      <c r="B308" t="s">
        <v>5284</v>
      </c>
      <c r="C308" t="s">
        <v>6966</v>
      </c>
      <c r="D308" t="str">
        <f t="shared" si="24"/>
        <v>(1851)_</v>
      </c>
      <c r="E308" t="s">
        <v>7815</v>
      </c>
      <c r="G308">
        <f t="shared" si="25"/>
        <v>112</v>
      </c>
      <c r="H308" t="e">
        <f t="shared" si="26"/>
        <v>#VALUE!</v>
      </c>
      <c r="I308">
        <f t="shared" si="27"/>
        <v>126</v>
      </c>
      <c r="J308">
        <f>FIND("ВЕТВИ\",E308,1)+6</f>
        <v>112</v>
      </c>
      <c r="K308" t="e">
        <f t="shared" si="28"/>
        <v>#VALUE!</v>
      </c>
      <c r="L308" t="str">
        <f>MID(E308,G308,I308-J308)</f>
        <v>ТР_1850-1851-1</v>
      </c>
      <c r="M308" t="e">
        <f>MID(E308,H308,I308-K308)</f>
        <v>#VALUE!</v>
      </c>
      <c r="N308" t="str">
        <f>IF(F308="УЗЛЫ",M308,L308)</f>
        <v>ТР_1850-1851-1</v>
      </c>
      <c r="O308" t="str">
        <f t="shared" si="29"/>
        <v>(1851)_(1)_ТР_1850-1851-1</v>
      </c>
    </row>
    <row r="309" spans="2:15" x14ac:dyDescent="0.3">
      <c r="B309" t="s">
        <v>5789</v>
      </c>
      <c r="C309" t="s">
        <v>6966</v>
      </c>
      <c r="D309" t="str">
        <f t="shared" si="24"/>
        <v>(1851)_</v>
      </c>
      <c r="E309" t="s">
        <v>6920</v>
      </c>
      <c r="G309">
        <f t="shared" si="25"/>
        <v>112</v>
      </c>
      <c r="H309" t="e">
        <f t="shared" si="26"/>
        <v>#VALUE!</v>
      </c>
      <c r="I309">
        <f t="shared" si="27"/>
        <v>123</v>
      </c>
      <c r="J309">
        <f>FIND("ВЕТВИ\",E309,1)+6</f>
        <v>112</v>
      </c>
      <c r="K309" t="e">
        <f t="shared" si="28"/>
        <v>#VALUE!</v>
      </c>
      <c r="L309" t="str">
        <f>MID(E309,G309,I309-J309)</f>
        <v>1851-1673-1</v>
      </c>
      <c r="M309" t="e">
        <f>MID(E309,H309,I309-K309)</f>
        <v>#VALUE!</v>
      </c>
      <c r="N309" t="str">
        <f>IF(F309="УЗЛЫ",M309,L309)</f>
        <v>1851-1673-1</v>
      </c>
      <c r="O309" t="str">
        <f t="shared" si="29"/>
        <v>(1851)_(2)_1851-1673-1</v>
      </c>
    </row>
    <row r="310" spans="2:15" x14ac:dyDescent="0.3">
      <c r="B310" t="s">
        <v>5790</v>
      </c>
      <c r="C310" t="s">
        <v>6966</v>
      </c>
      <c r="D310" t="str">
        <f t="shared" si="24"/>
        <v>(1851)_</v>
      </c>
      <c r="E310" t="s">
        <v>6967</v>
      </c>
      <c r="F310" t="s">
        <v>7796</v>
      </c>
      <c r="G310" t="e">
        <f t="shared" si="25"/>
        <v>#VALUE!</v>
      </c>
      <c r="H310">
        <f t="shared" si="26"/>
        <v>112</v>
      </c>
      <c r="I310">
        <f t="shared" si="27"/>
        <v>133</v>
      </c>
      <c r="J310" t="e">
        <f>FIND("ВЕТВИ\",E310,1)+6</f>
        <v>#VALUE!</v>
      </c>
      <c r="K310">
        <f t="shared" si="28"/>
        <v>112</v>
      </c>
      <c r="L310" t="e">
        <f>MID(E310,G310,I310-J310)</f>
        <v>#VALUE!</v>
      </c>
      <c r="M310" t="str">
        <f>MID(E310,H310,I310-K310)</f>
        <v>_(1851)_ИРТЫШСКАЯ-220</v>
      </c>
      <c r="N310" t="str">
        <f>IF(F310="УЗЛЫ",M310,L310)</f>
        <v>_(1851)_ИРТЫШСКАЯ-220</v>
      </c>
      <c r="O310" t="str">
        <f t="shared" si="29"/>
        <v>(1851)_(3)__(1851)_ИРТЫШСКАЯ-220</v>
      </c>
    </row>
    <row r="311" spans="2:15" x14ac:dyDescent="0.3">
      <c r="B311" t="s">
        <v>5285</v>
      </c>
      <c r="C311" t="s">
        <v>6968</v>
      </c>
      <c r="D311" t="str">
        <f t="shared" si="24"/>
        <v>(1852)_</v>
      </c>
      <c r="E311" t="s">
        <v>6969</v>
      </c>
      <c r="G311">
        <f t="shared" si="25"/>
        <v>112</v>
      </c>
      <c r="H311" t="e">
        <f t="shared" si="26"/>
        <v>#VALUE!</v>
      </c>
      <c r="I311">
        <f t="shared" si="27"/>
        <v>123</v>
      </c>
      <c r="J311">
        <f>FIND("ВЕТВИ\",E311,1)+6</f>
        <v>112</v>
      </c>
      <c r="K311" t="e">
        <f t="shared" si="28"/>
        <v>#VALUE!</v>
      </c>
      <c r="L311" t="str">
        <f>MID(E311,G311,I311-J311)</f>
        <v>1852-1853-1</v>
      </c>
      <c r="M311" t="e">
        <f>MID(E311,H311,I311-K311)</f>
        <v>#VALUE!</v>
      </c>
      <c r="N311" t="str">
        <f>IF(F311="УЗЛЫ",M311,L311)</f>
        <v>1852-1853-1</v>
      </c>
      <c r="O311" t="str">
        <f t="shared" si="29"/>
        <v>(1852)_(1)_1852-1853-1</v>
      </c>
    </row>
    <row r="312" spans="2:15" x14ac:dyDescent="0.3">
      <c r="B312" t="s">
        <v>5791</v>
      </c>
      <c r="C312" t="s">
        <v>6968</v>
      </c>
      <c r="D312" t="str">
        <f t="shared" si="24"/>
        <v>(1852)_</v>
      </c>
      <c r="E312" t="s">
        <v>6970</v>
      </c>
      <c r="G312">
        <f t="shared" si="25"/>
        <v>112</v>
      </c>
      <c r="H312" t="e">
        <f t="shared" si="26"/>
        <v>#VALUE!</v>
      </c>
      <c r="I312">
        <f t="shared" si="27"/>
        <v>123</v>
      </c>
      <c r="J312">
        <f>FIND("ВЕТВИ\",E312,1)+6</f>
        <v>112</v>
      </c>
      <c r="K312" t="e">
        <f t="shared" si="28"/>
        <v>#VALUE!</v>
      </c>
      <c r="L312" t="str">
        <f>MID(E312,G312,I312-J312)</f>
        <v>4727-1852-1</v>
      </c>
      <c r="M312" t="e">
        <f>MID(E312,H312,I312-K312)</f>
        <v>#VALUE!</v>
      </c>
      <c r="N312" t="str">
        <f>IF(F312="УЗЛЫ",M312,L312)</f>
        <v>4727-1852-1</v>
      </c>
      <c r="O312" t="str">
        <f t="shared" si="29"/>
        <v>(1852)_(2)_4727-1852-1</v>
      </c>
    </row>
    <row r="313" spans="2:15" x14ac:dyDescent="0.3">
      <c r="B313" t="s">
        <v>5792</v>
      </c>
      <c r="C313" t="s">
        <v>6968</v>
      </c>
      <c r="D313" t="str">
        <f t="shared" si="24"/>
        <v>(1852)_</v>
      </c>
      <c r="E313" t="s">
        <v>6971</v>
      </c>
      <c r="F313" t="s">
        <v>7796</v>
      </c>
      <c r="G313" t="e">
        <f t="shared" si="25"/>
        <v>#VALUE!</v>
      </c>
      <c r="H313">
        <f t="shared" si="26"/>
        <v>112</v>
      </c>
      <c r="I313">
        <f t="shared" si="27"/>
        <v>130</v>
      </c>
      <c r="J313" t="e">
        <f>FIND("ВЕТВИ\",E313,1)+6</f>
        <v>#VALUE!</v>
      </c>
      <c r="K313">
        <f t="shared" si="28"/>
        <v>112</v>
      </c>
      <c r="L313" t="e">
        <f>MID(E313,G313,I313-J313)</f>
        <v>#VALUE!</v>
      </c>
      <c r="M313" t="str">
        <f>MID(E313,H313,I313-K313)</f>
        <v>_(1852)_ВИТЯЗЬ-500</v>
      </c>
      <c r="N313" t="str">
        <f>IF(F313="УЗЛЫ",M313,L313)</f>
        <v>_(1852)_ВИТЯЗЬ-500</v>
      </c>
      <c r="O313" t="str">
        <f t="shared" si="29"/>
        <v>(1852)_(3)__(1852)_ВИТЯЗЬ-500</v>
      </c>
    </row>
    <row r="314" spans="2:15" x14ac:dyDescent="0.3">
      <c r="B314" t="s">
        <v>5793</v>
      </c>
      <c r="C314" t="s">
        <v>6968</v>
      </c>
      <c r="D314" t="str">
        <f t="shared" si="24"/>
        <v>(1852)_</v>
      </c>
      <c r="E314" t="s">
        <v>6972</v>
      </c>
      <c r="F314" t="s">
        <v>7796</v>
      </c>
      <c r="G314" t="e">
        <f t="shared" si="25"/>
        <v>#VALUE!</v>
      </c>
      <c r="H314">
        <f t="shared" si="26"/>
        <v>112</v>
      </c>
      <c r="I314" t="e">
        <f t="shared" si="27"/>
        <v>#VALUE!</v>
      </c>
      <c r="J314" t="e">
        <f>FIND("ВЕТВИ\",E314,1)+6</f>
        <v>#VALUE!</v>
      </c>
      <c r="K314">
        <f t="shared" si="28"/>
        <v>112</v>
      </c>
      <c r="L314" t="e">
        <f>MID(E314,G314,I314-J314)</f>
        <v>#VALUE!</v>
      </c>
      <c r="M314" t="e">
        <f>MID(E314,H314,I314-K314)</f>
        <v>#VALUE!</v>
      </c>
      <c r="N314" t="e">
        <f>IF(F314="УЗЛЫ",M314,L314)</f>
        <v>#VALUE!</v>
      </c>
      <c r="O314" t="e">
        <f t="shared" si="29"/>
        <v>#VALUE!</v>
      </c>
    </row>
    <row r="315" spans="2:15" x14ac:dyDescent="0.3">
      <c r="B315" t="s">
        <v>5794</v>
      </c>
      <c r="C315" t="s">
        <v>6968</v>
      </c>
      <c r="D315" t="str">
        <f t="shared" si="24"/>
        <v>(1852)_</v>
      </c>
      <c r="E315" t="s">
        <v>6973</v>
      </c>
      <c r="F315" t="s">
        <v>7796</v>
      </c>
      <c r="G315" t="e">
        <f t="shared" si="25"/>
        <v>#VALUE!</v>
      </c>
      <c r="H315">
        <f t="shared" si="26"/>
        <v>112</v>
      </c>
      <c r="I315" t="e">
        <f t="shared" si="27"/>
        <v>#VALUE!</v>
      </c>
      <c r="J315" t="e">
        <f>FIND("ВЕТВИ\",E315,1)+6</f>
        <v>#VALUE!</v>
      </c>
      <c r="K315">
        <f t="shared" si="28"/>
        <v>112</v>
      </c>
      <c r="L315" t="e">
        <f>MID(E315,G315,I315-J315)</f>
        <v>#VALUE!</v>
      </c>
      <c r="M315" t="e">
        <f>MID(E315,H315,I315-K315)</f>
        <v>#VALUE!</v>
      </c>
      <c r="N315" t="e">
        <f>IF(F315="УЗЛЫ",M315,L315)</f>
        <v>#VALUE!</v>
      </c>
      <c r="O315" t="e">
        <f t="shared" si="29"/>
        <v>#VALUE!</v>
      </c>
    </row>
    <row r="316" spans="2:15" x14ac:dyDescent="0.3">
      <c r="B316" t="s">
        <v>5286</v>
      </c>
      <c r="C316" t="s">
        <v>6974</v>
      </c>
      <c r="D316" t="str">
        <f t="shared" si="24"/>
        <v>(1853)_</v>
      </c>
      <c r="E316" t="s">
        <v>6969</v>
      </c>
      <c r="G316">
        <f t="shared" si="25"/>
        <v>112</v>
      </c>
      <c r="H316" t="e">
        <f t="shared" si="26"/>
        <v>#VALUE!</v>
      </c>
      <c r="I316">
        <f t="shared" si="27"/>
        <v>123</v>
      </c>
      <c r="J316">
        <f>FIND("ВЕТВИ\",E316,1)+6</f>
        <v>112</v>
      </c>
      <c r="K316" t="e">
        <f t="shared" si="28"/>
        <v>#VALUE!</v>
      </c>
      <c r="L316" t="str">
        <f>MID(E316,G316,I316-J316)</f>
        <v>1852-1853-1</v>
      </c>
      <c r="M316" t="e">
        <f>MID(E316,H316,I316-K316)</f>
        <v>#VALUE!</v>
      </c>
      <c r="N316" t="str">
        <f>IF(F316="УЗЛЫ",M316,L316)</f>
        <v>1852-1853-1</v>
      </c>
      <c r="O316" t="str">
        <f t="shared" si="29"/>
        <v>(1853)_(1)_1852-1853-1</v>
      </c>
    </row>
    <row r="317" spans="2:15" x14ac:dyDescent="0.3">
      <c r="B317" t="s">
        <v>5795</v>
      </c>
      <c r="C317" t="s">
        <v>6974</v>
      </c>
      <c r="D317" t="str">
        <f t="shared" si="24"/>
        <v>(1853)_</v>
      </c>
      <c r="E317" t="s">
        <v>6959</v>
      </c>
      <c r="G317">
        <f t="shared" si="25"/>
        <v>112</v>
      </c>
      <c r="H317" t="e">
        <f t="shared" si="26"/>
        <v>#VALUE!</v>
      </c>
      <c r="I317">
        <f t="shared" si="27"/>
        <v>123</v>
      </c>
      <c r="J317">
        <f>FIND("ВЕТВИ\",E317,1)+6</f>
        <v>112</v>
      </c>
      <c r="K317" t="e">
        <f t="shared" si="28"/>
        <v>#VALUE!</v>
      </c>
      <c r="L317" t="str">
        <f>MID(E317,G317,I317-J317)</f>
        <v>1853-1817-1</v>
      </c>
      <c r="M317" t="e">
        <f>MID(E317,H317,I317-K317)</f>
        <v>#VALUE!</v>
      </c>
      <c r="N317" t="str">
        <f>IF(F317="УЗЛЫ",M317,L317)</f>
        <v>1853-1817-1</v>
      </c>
      <c r="O317" t="str">
        <f t="shared" si="29"/>
        <v>(1853)_(2)_1853-1817-1</v>
      </c>
    </row>
    <row r="318" spans="2:15" x14ac:dyDescent="0.3">
      <c r="B318" t="s">
        <v>5796</v>
      </c>
      <c r="C318" t="s">
        <v>6974</v>
      </c>
      <c r="D318" t="str">
        <f t="shared" si="24"/>
        <v>(1853)_</v>
      </c>
      <c r="E318" t="s">
        <v>6975</v>
      </c>
      <c r="G318">
        <f t="shared" si="25"/>
        <v>112</v>
      </c>
      <c r="H318" t="e">
        <f t="shared" si="26"/>
        <v>#VALUE!</v>
      </c>
      <c r="I318">
        <f t="shared" si="27"/>
        <v>123</v>
      </c>
      <c r="J318">
        <f>FIND("ВЕТВИ\",E318,1)+6</f>
        <v>112</v>
      </c>
      <c r="K318" t="e">
        <f t="shared" si="28"/>
        <v>#VALUE!</v>
      </c>
      <c r="L318" t="str">
        <f>MID(E318,G318,I318-J318)</f>
        <v>1853-9917-1</v>
      </c>
      <c r="M318" t="e">
        <f>MID(E318,H318,I318-K318)</f>
        <v>#VALUE!</v>
      </c>
      <c r="N318" t="str">
        <f>IF(F318="УЗЛЫ",M318,L318)</f>
        <v>1853-9917-1</v>
      </c>
      <c r="O318" t="str">
        <f t="shared" si="29"/>
        <v>(1853)_(3)_1853-9917-1</v>
      </c>
    </row>
    <row r="319" spans="2:15" x14ac:dyDescent="0.3">
      <c r="B319" t="s">
        <v>5797</v>
      </c>
      <c r="C319" t="s">
        <v>6974</v>
      </c>
      <c r="D319" t="str">
        <f t="shared" si="24"/>
        <v>(1853)_</v>
      </c>
      <c r="E319" t="s">
        <v>7816</v>
      </c>
      <c r="G319">
        <f t="shared" si="25"/>
        <v>112</v>
      </c>
      <c r="H319" t="e">
        <f t="shared" si="26"/>
        <v>#VALUE!</v>
      </c>
      <c r="I319">
        <f t="shared" si="27"/>
        <v>126</v>
      </c>
      <c r="J319">
        <f>FIND("ВЕТВИ\",E319,1)+6</f>
        <v>112</v>
      </c>
      <c r="K319" t="e">
        <f t="shared" si="28"/>
        <v>#VALUE!</v>
      </c>
      <c r="L319" t="str">
        <f>MID(E319,G319,I319-J319)</f>
        <v>ТР_1853-1854-1</v>
      </c>
      <c r="M319" t="e">
        <f>MID(E319,H319,I319-K319)</f>
        <v>#VALUE!</v>
      </c>
      <c r="N319" t="str">
        <f>IF(F319="УЗЛЫ",M319,L319)</f>
        <v>ТР_1853-1854-1</v>
      </c>
      <c r="O319" t="str">
        <f t="shared" si="29"/>
        <v>(1853)_(4)_ТР_1853-1854-1</v>
      </c>
    </row>
    <row r="320" spans="2:15" x14ac:dyDescent="0.3">
      <c r="B320" t="s">
        <v>5798</v>
      </c>
      <c r="C320" t="s">
        <v>6974</v>
      </c>
      <c r="D320" t="str">
        <f t="shared" si="24"/>
        <v>(1853)_</v>
      </c>
      <c r="E320" t="s">
        <v>6976</v>
      </c>
      <c r="F320" t="s">
        <v>7796</v>
      </c>
      <c r="G320" t="e">
        <f t="shared" si="25"/>
        <v>#VALUE!</v>
      </c>
      <c r="H320">
        <f t="shared" si="26"/>
        <v>112</v>
      </c>
      <c r="I320" t="e">
        <f t="shared" si="27"/>
        <v>#VALUE!</v>
      </c>
      <c r="J320" t="e">
        <f>FIND("ВЕТВИ\",E320,1)+6</f>
        <v>#VALUE!</v>
      </c>
      <c r="K320">
        <f t="shared" si="28"/>
        <v>112</v>
      </c>
      <c r="L320" t="e">
        <f>MID(E320,G320,I320-J320)</f>
        <v>#VALUE!</v>
      </c>
      <c r="M320" t="e">
        <f>MID(E320,H320,I320-K320)</f>
        <v>#VALUE!</v>
      </c>
      <c r="N320" t="e">
        <f>IF(F320="УЗЛЫ",M320,L320)</f>
        <v>#VALUE!</v>
      </c>
      <c r="O320" t="e">
        <f t="shared" si="29"/>
        <v>#VALUE!</v>
      </c>
    </row>
    <row r="321" spans="2:15" x14ac:dyDescent="0.3">
      <c r="B321" t="s">
        <v>5799</v>
      </c>
      <c r="C321" t="s">
        <v>6974</v>
      </c>
      <c r="D321" t="str">
        <f t="shared" si="24"/>
        <v>(1853)_</v>
      </c>
      <c r="E321" t="s">
        <v>6977</v>
      </c>
      <c r="F321" t="s">
        <v>7796</v>
      </c>
      <c r="G321" t="e">
        <f t="shared" si="25"/>
        <v>#VALUE!</v>
      </c>
      <c r="H321">
        <f t="shared" si="26"/>
        <v>112</v>
      </c>
      <c r="I321" t="e">
        <f t="shared" si="27"/>
        <v>#VALUE!</v>
      </c>
      <c r="J321" t="e">
        <f>FIND("ВЕТВИ\",E321,1)+6</f>
        <v>#VALUE!</v>
      </c>
      <c r="K321">
        <f t="shared" si="28"/>
        <v>112</v>
      </c>
      <c r="L321" t="e">
        <f>MID(E321,G321,I321-J321)</f>
        <v>#VALUE!</v>
      </c>
      <c r="M321" t="e">
        <f>MID(E321,H321,I321-K321)</f>
        <v>#VALUE!</v>
      </c>
      <c r="N321" t="e">
        <f>IF(F321="УЗЛЫ",M321,L321)</f>
        <v>#VALUE!</v>
      </c>
      <c r="O321" t="e">
        <f t="shared" si="29"/>
        <v>#VALUE!</v>
      </c>
    </row>
    <row r="322" spans="2:15" x14ac:dyDescent="0.3">
      <c r="B322" t="s">
        <v>5800</v>
      </c>
      <c r="C322" t="s">
        <v>6974</v>
      </c>
      <c r="D322" t="str">
        <f t="shared" si="24"/>
        <v>(1853)_</v>
      </c>
      <c r="E322" t="s">
        <v>6978</v>
      </c>
      <c r="F322" t="s">
        <v>7796</v>
      </c>
      <c r="G322" t="e">
        <f t="shared" si="25"/>
        <v>#VALUE!</v>
      </c>
      <c r="H322">
        <f t="shared" si="26"/>
        <v>112</v>
      </c>
      <c r="I322" t="e">
        <f t="shared" si="27"/>
        <v>#VALUE!</v>
      </c>
      <c r="J322" t="e">
        <f>FIND("ВЕТВИ\",E322,1)+6</f>
        <v>#VALUE!</v>
      </c>
      <c r="K322">
        <f t="shared" si="28"/>
        <v>112</v>
      </c>
      <c r="L322" t="e">
        <f>MID(E322,G322,I322-J322)</f>
        <v>#VALUE!</v>
      </c>
      <c r="M322" t="e">
        <f>MID(E322,H322,I322-K322)</f>
        <v>#VALUE!</v>
      </c>
      <c r="N322" t="e">
        <f>IF(F322="УЗЛЫ",M322,L322)</f>
        <v>#VALUE!</v>
      </c>
      <c r="O322" t="e">
        <f t="shared" si="29"/>
        <v>#VALUE!</v>
      </c>
    </row>
    <row r="323" spans="2:15" x14ac:dyDescent="0.3">
      <c r="B323" t="s">
        <v>5801</v>
      </c>
      <c r="C323" t="s">
        <v>6974</v>
      </c>
      <c r="D323" t="str">
        <f t="shared" ref="D323:D386" si="30">MID(C323,FIND("\(",C323,1)+1,FIND(")_",C323,1)+1-FIND("\(",C323,1))</f>
        <v>(1853)_</v>
      </c>
      <c r="G323" t="e">
        <f t="shared" ref="G323:G386" si="31">FIND("ВЕТВИ\",E323,1)+6</f>
        <v>#VALUE!</v>
      </c>
      <c r="H323" t="e">
        <f t="shared" ref="H323:H386" si="32">FIND("УЗЛЫ\",E323,1)+6</f>
        <v>#VALUE!</v>
      </c>
      <c r="I323" t="e">
        <f t="shared" ref="I323:I386" si="33">FIND(".ElmL",E323,1)</f>
        <v>#VALUE!</v>
      </c>
      <c r="J323" t="e">
        <f>FIND("ВЕТВИ\",E323,1)+6</f>
        <v>#VALUE!</v>
      </c>
      <c r="K323" t="e">
        <f t="shared" ref="K323:K386" si="34">FIND("УЗЛЫ\",E323,1)+6</f>
        <v>#VALUE!</v>
      </c>
      <c r="L323" t="e">
        <f>MID(E323,G323,I323-J323)</f>
        <v>#VALUE!</v>
      </c>
      <c r="M323" t="e">
        <f>MID(E323,H323,I323-K323)</f>
        <v>#VALUE!</v>
      </c>
      <c r="N323" t="e">
        <f>IF(F323="УЗЛЫ",M323,L323)</f>
        <v>#VALUE!</v>
      </c>
      <c r="O323" t="e">
        <f t="shared" ref="O323:O386" si="35">_xlfn.CONCAT(B323,"_",N323)</f>
        <v>#VALUE!</v>
      </c>
    </row>
    <row r="324" spans="2:15" x14ac:dyDescent="0.3">
      <c r="B324" t="s">
        <v>5287</v>
      </c>
      <c r="C324" t="s">
        <v>6979</v>
      </c>
      <c r="D324" t="str">
        <f t="shared" si="30"/>
        <v>(1854)_</v>
      </c>
      <c r="E324" t="s">
        <v>7816</v>
      </c>
      <c r="G324">
        <f t="shared" si="31"/>
        <v>112</v>
      </c>
      <c r="H324" t="e">
        <f t="shared" si="32"/>
        <v>#VALUE!</v>
      </c>
      <c r="I324">
        <f t="shared" si="33"/>
        <v>126</v>
      </c>
      <c r="J324">
        <f>FIND("ВЕТВИ\",E324,1)+6</f>
        <v>112</v>
      </c>
      <c r="K324" t="e">
        <f t="shared" si="34"/>
        <v>#VALUE!</v>
      </c>
      <c r="L324" t="str">
        <f>MID(E324,G324,I324-J324)</f>
        <v>ТР_1853-1854-1</v>
      </c>
      <c r="M324" t="e">
        <f>MID(E324,H324,I324-K324)</f>
        <v>#VALUE!</v>
      </c>
      <c r="N324" t="str">
        <f>IF(F324="УЗЛЫ",M324,L324)</f>
        <v>ТР_1853-1854-1</v>
      </c>
      <c r="O324" t="str">
        <f t="shared" si="35"/>
        <v>(1854)_(1)_ТР_1853-1854-1</v>
      </c>
    </row>
    <row r="325" spans="2:15" x14ac:dyDescent="0.3">
      <c r="B325" t="s">
        <v>5802</v>
      </c>
      <c r="C325" t="s">
        <v>6979</v>
      </c>
      <c r="D325" t="str">
        <f t="shared" si="30"/>
        <v>(1854)_</v>
      </c>
      <c r="E325" t="s">
        <v>6980</v>
      </c>
      <c r="F325" t="s">
        <v>7796</v>
      </c>
      <c r="G325" t="e">
        <f t="shared" si="31"/>
        <v>#VALUE!</v>
      </c>
      <c r="H325">
        <f t="shared" si="32"/>
        <v>112</v>
      </c>
      <c r="I325">
        <f t="shared" si="33"/>
        <v>130</v>
      </c>
      <c r="J325" t="e">
        <f>FIND("ВЕТВИ\",E325,1)+6</f>
        <v>#VALUE!</v>
      </c>
      <c r="K325">
        <f t="shared" si="34"/>
        <v>112</v>
      </c>
      <c r="L325" t="e">
        <f>MID(E325,G325,I325-J325)</f>
        <v>#VALUE!</v>
      </c>
      <c r="M325" t="str">
        <f>MID(E325,H325,I325-K325)</f>
        <v>_(1854)_ВОСХОД-220</v>
      </c>
      <c r="N325" t="str">
        <f>IF(F325="УЗЛЫ",M325,L325)</f>
        <v>_(1854)_ВОСХОД-220</v>
      </c>
      <c r="O325" t="str">
        <f t="shared" si="35"/>
        <v>(1854)_(2)__(1854)_ВОСХОД-220</v>
      </c>
    </row>
    <row r="326" spans="2:15" x14ac:dyDescent="0.3">
      <c r="B326" t="s">
        <v>5288</v>
      </c>
      <c r="C326" t="s">
        <v>6981</v>
      </c>
      <c r="D326" t="str">
        <f t="shared" si="30"/>
        <v>(186)_</v>
      </c>
      <c r="E326" t="s">
        <v>6847</v>
      </c>
      <c r="G326">
        <f t="shared" si="31"/>
        <v>112</v>
      </c>
      <c r="H326" t="e">
        <f t="shared" si="32"/>
        <v>#VALUE!</v>
      </c>
      <c r="I326">
        <f t="shared" si="33"/>
        <v>121</v>
      </c>
      <c r="J326">
        <f>FIND("ВЕТВИ\",E326,1)+6</f>
        <v>112</v>
      </c>
      <c r="K326" t="e">
        <f t="shared" si="34"/>
        <v>#VALUE!</v>
      </c>
      <c r="L326" t="str">
        <f>MID(E326,G326,I326-J326)</f>
        <v>186-157-1</v>
      </c>
      <c r="M326" t="e">
        <f>MID(E326,H326,I326-K326)</f>
        <v>#VALUE!</v>
      </c>
      <c r="N326" t="str">
        <f>IF(F326="УЗЛЫ",M326,L326)</f>
        <v>186-157-1</v>
      </c>
      <c r="O326" t="str">
        <f t="shared" si="35"/>
        <v>(186)_(1)_186-157-1</v>
      </c>
    </row>
    <row r="327" spans="2:15" x14ac:dyDescent="0.3">
      <c r="B327" t="s">
        <v>5803</v>
      </c>
      <c r="C327" t="s">
        <v>6981</v>
      </c>
      <c r="D327" t="str">
        <f t="shared" si="30"/>
        <v>(186)_</v>
      </c>
      <c r="E327" t="s">
        <v>6928</v>
      </c>
      <c r="G327">
        <f t="shared" si="31"/>
        <v>112</v>
      </c>
      <c r="H327" t="e">
        <f t="shared" si="32"/>
        <v>#VALUE!</v>
      </c>
      <c r="I327">
        <f t="shared" si="33"/>
        <v>121</v>
      </c>
      <c r="J327">
        <f>FIND("ВЕТВИ\",E327,1)+6</f>
        <v>112</v>
      </c>
      <c r="K327" t="e">
        <f t="shared" si="34"/>
        <v>#VALUE!</v>
      </c>
      <c r="L327" t="str">
        <f>MID(E327,G327,I327-J327)</f>
        <v>170-186-1</v>
      </c>
      <c r="M327" t="e">
        <f>MID(E327,H327,I327-K327)</f>
        <v>#VALUE!</v>
      </c>
      <c r="N327" t="str">
        <f>IF(F327="УЗЛЫ",M327,L327)</f>
        <v>170-186-1</v>
      </c>
      <c r="O327" t="str">
        <f t="shared" si="35"/>
        <v>(186)_(2)_170-186-1</v>
      </c>
    </row>
    <row r="328" spans="2:15" x14ac:dyDescent="0.3">
      <c r="B328" t="s">
        <v>5289</v>
      </c>
      <c r="C328" t="s">
        <v>6982</v>
      </c>
      <c r="D328" t="str">
        <f t="shared" si="30"/>
        <v>(191)_</v>
      </c>
      <c r="E328" t="s">
        <v>6983</v>
      </c>
      <c r="F328" t="s">
        <v>7796</v>
      </c>
      <c r="G328" t="e">
        <f t="shared" si="31"/>
        <v>#VALUE!</v>
      </c>
      <c r="H328">
        <f t="shared" si="32"/>
        <v>112</v>
      </c>
      <c r="I328" t="e">
        <f t="shared" si="33"/>
        <v>#VALUE!</v>
      </c>
      <c r="J328" t="e">
        <f>FIND("ВЕТВИ\",E328,1)+6</f>
        <v>#VALUE!</v>
      </c>
      <c r="K328">
        <f t="shared" si="34"/>
        <v>112</v>
      </c>
      <c r="L328" t="e">
        <f>MID(E328,G328,I328-J328)</f>
        <v>#VALUE!</v>
      </c>
      <c r="M328" t="e">
        <f>MID(E328,H328,I328-K328)</f>
        <v>#VALUE!</v>
      </c>
      <c r="N328" t="e">
        <f>IF(F328="УЗЛЫ",M328,L328)</f>
        <v>#VALUE!</v>
      </c>
      <c r="O328" t="e">
        <f t="shared" si="35"/>
        <v>#VALUE!</v>
      </c>
    </row>
    <row r="329" spans="2:15" x14ac:dyDescent="0.3">
      <c r="B329" t="s">
        <v>5804</v>
      </c>
      <c r="C329" t="s">
        <v>6982</v>
      </c>
      <c r="D329" t="str">
        <f t="shared" si="30"/>
        <v>(191)_</v>
      </c>
      <c r="G329" t="e">
        <f t="shared" si="31"/>
        <v>#VALUE!</v>
      </c>
      <c r="H329" t="e">
        <f t="shared" si="32"/>
        <v>#VALUE!</v>
      </c>
      <c r="I329" t="e">
        <f t="shared" si="33"/>
        <v>#VALUE!</v>
      </c>
      <c r="J329" t="e">
        <f>FIND("ВЕТВИ\",E329,1)+6</f>
        <v>#VALUE!</v>
      </c>
      <c r="K329" t="e">
        <f t="shared" si="34"/>
        <v>#VALUE!</v>
      </c>
      <c r="L329" t="e">
        <f>MID(E329,G329,I329-J329)</f>
        <v>#VALUE!</v>
      </c>
      <c r="M329" t="e">
        <f>MID(E329,H329,I329-K329)</f>
        <v>#VALUE!</v>
      </c>
      <c r="N329" t="e">
        <f>IF(F329="УЗЛЫ",M329,L329)</f>
        <v>#VALUE!</v>
      </c>
      <c r="O329" t="e">
        <f t="shared" si="35"/>
        <v>#VALUE!</v>
      </c>
    </row>
    <row r="330" spans="2:15" x14ac:dyDescent="0.3">
      <c r="B330" t="s">
        <v>5805</v>
      </c>
      <c r="C330" t="s">
        <v>6982</v>
      </c>
      <c r="D330" t="str">
        <f t="shared" si="30"/>
        <v>(191)_</v>
      </c>
      <c r="E330" t="s">
        <v>7805</v>
      </c>
      <c r="G330">
        <f t="shared" si="31"/>
        <v>112</v>
      </c>
      <c r="H330" t="e">
        <f t="shared" si="32"/>
        <v>#VALUE!</v>
      </c>
      <c r="I330">
        <f t="shared" si="33"/>
        <v>124</v>
      </c>
      <c r="J330">
        <f>FIND("ВЕТВИ\",E330,1)+6</f>
        <v>112</v>
      </c>
      <c r="K330" t="e">
        <f t="shared" si="34"/>
        <v>#VALUE!</v>
      </c>
      <c r="L330" t="str">
        <f>MID(E330,G330,I330-J330)</f>
        <v>ТР_155-191-1</v>
      </c>
      <c r="M330" t="e">
        <f>MID(E330,H330,I330-K330)</f>
        <v>#VALUE!</v>
      </c>
      <c r="N330" t="str">
        <f>IF(F330="УЗЛЫ",M330,L330)</f>
        <v>ТР_155-191-1</v>
      </c>
      <c r="O330" t="str">
        <f t="shared" si="35"/>
        <v>(191)_(3)_ТР_155-191-1</v>
      </c>
    </row>
    <row r="331" spans="2:15" x14ac:dyDescent="0.3">
      <c r="B331" t="s">
        <v>5290</v>
      </c>
      <c r="C331" t="s">
        <v>6984</v>
      </c>
      <c r="D331" t="str">
        <f t="shared" si="30"/>
        <v>(214)_</v>
      </c>
      <c r="E331" t="s">
        <v>6985</v>
      </c>
      <c r="G331">
        <f t="shared" si="31"/>
        <v>112</v>
      </c>
      <c r="H331" t="e">
        <f t="shared" si="32"/>
        <v>#VALUE!</v>
      </c>
      <c r="I331">
        <f t="shared" si="33"/>
        <v>121</v>
      </c>
      <c r="J331">
        <f>FIND("ВЕТВИ\",E331,1)+6</f>
        <v>112</v>
      </c>
      <c r="K331" t="e">
        <f t="shared" si="34"/>
        <v>#VALUE!</v>
      </c>
      <c r="L331" t="str">
        <f>MID(E331,G331,I331-J331)</f>
        <v>241-214-1</v>
      </c>
      <c r="M331" t="e">
        <f>MID(E331,H331,I331-K331)</f>
        <v>#VALUE!</v>
      </c>
      <c r="N331" t="str">
        <f>IF(F331="УЗЛЫ",M331,L331)</f>
        <v>241-214-1</v>
      </c>
      <c r="O331" t="str">
        <f t="shared" si="35"/>
        <v>(214)_(1)_241-214-1</v>
      </c>
    </row>
    <row r="332" spans="2:15" x14ac:dyDescent="0.3">
      <c r="B332" t="s">
        <v>5806</v>
      </c>
      <c r="C332" t="s">
        <v>6984</v>
      </c>
      <c r="D332" t="str">
        <f t="shared" si="30"/>
        <v>(214)_</v>
      </c>
      <c r="E332" t="s">
        <v>6986</v>
      </c>
      <c r="G332">
        <f t="shared" si="31"/>
        <v>112</v>
      </c>
      <c r="H332" t="e">
        <f t="shared" si="32"/>
        <v>#VALUE!</v>
      </c>
      <c r="I332">
        <f t="shared" si="33"/>
        <v>121</v>
      </c>
      <c r="J332">
        <f>FIND("ВЕТВИ\",E332,1)+6</f>
        <v>112</v>
      </c>
      <c r="K332" t="e">
        <f t="shared" si="34"/>
        <v>#VALUE!</v>
      </c>
      <c r="L332" t="str">
        <f>MID(E332,G332,I332-J332)</f>
        <v>241-214-2</v>
      </c>
      <c r="M332" t="e">
        <f>MID(E332,H332,I332-K332)</f>
        <v>#VALUE!</v>
      </c>
      <c r="N332" t="str">
        <f>IF(F332="УЗЛЫ",M332,L332)</f>
        <v>241-214-2</v>
      </c>
      <c r="O332" t="str">
        <f t="shared" si="35"/>
        <v>(214)_(2)_241-214-2</v>
      </c>
    </row>
    <row r="333" spans="2:15" x14ac:dyDescent="0.3">
      <c r="B333" t="s">
        <v>5807</v>
      </c>
      <c r="C333" t="s">
        <v>6984</v>
      </c>
      <c r="D333" t="str">
        <f t="shared" si="30"/>
        <v>(214)_</v>
      </c>
      <c r="E333" t="s">
        <v>6987</v>
      </c>
      <c r="G333">
        <f t="shared" si="31"/>
        <v>112</v>
      </c>
      <c r="H333" t="e">
        <f t="shared" si="32"/>
        <v>#VALUE!</v>
      </c>
      <c r="I333">
        <f t="shared" si="33"/>
        <v>121</v>
      </c>
      <c r="J333">
        <f>FIND("ВЕТВИ\",E333,1)+6</f>
        <v>112</v>
      </c>
      <c r="K333" t="e">
        <f t="shared" si="34"/>
        <v>#VALUE!</v>
      </c>
      <c r="L333" t="str">
        <f>MID(E333,G333,I333-J333)</f>
        <v>220-214-1</v>
      </c>
      <c r="M333" t="e">
        <f>MID(E333,H333,I333-K333)</f>
        <v>#VALUE!</v>
      </c>
      <c r="N333" t="str">
        <f>IF(F333="УЗЛЫ",M333,L333)</f>
        <v>220-214-1</v>
      </c>
      <c r="O333" t="str">
        <f t="shared" si="35"/>
        <v>(214)_(3)_220-214-1</v>
      </c>
    </row>
    <row r="334" spans="2:15" x14ac:dyDescent="0.3">
      <c r="B334" t="s">
        <v>5808</v>
      </c>
      <c r="C334" t="s">
        <v>6984</v>
      </c>
      <c r="D334" t="str">
        <f t="shared" si="30"/>
        <v>(214)_</v>
      </c>
      <c r="E334" t="s">
        <v>6988</v>
      </c>
      <c r="F334" t="s">
        <v>7796</v>
      </c>
      <c r="G334" t="e">
        <f t="shared" si="31"/>
        <v>#VALUE!</v>
      </c>
      <c r="H334">
        <f t="shared" si="32"/>
        <v>112</v>
      </c>
      <c r="I334">
        <f t="shared" si="33"/>
        <v>128</v>
      </c>
      <c r="J334" t="e">
        <f>FIND("ВЕТВИ\",E334,1)+6</f>
        <v>#VALUE!</v>
      </c>
      <c r="K334">
        <f t="shared" si="34"/>
        <v>112</v>
      </c>
      <c r="L334" t="e">
        <f>MID(E334,G334,I334-J334)</f>
        <v>#VALUE!</v>
      </c>
      <c r="M334" t="str">
        <f>MID(E334,H334,I334-K334)</f>
        <v>_(214)_ПС-14-220</v>
      </c>
      <c r="N334" t="str">
        <f>IF(F334="УЗЛЫ",M334,L334)</f>
        <v>_(214)_ПС-14-220</v>
      </c>
      <c r="O334" t="str">
        <f t="shared" si="35"/>
        <v>(214)_(4)__(214)_ПС-14-220</v>
      </c>
    </row>
    <row r="335" spans="2:15" x14ac:dyDescent="0.3">
      <c r="B335" t="s">
        <v>5291</v>
      </c>
      <c r="C335" t="s">
        <v>6989</v>
      </c>
      <c r="D335" t="str">
        <f t="shared" si="30"/>
        <v>(215)_</v>
      </c>
      <c r="E335" t="s">
        <v>6990</v>
      </c>
      <c r="G335">
        <f t="shared" si="31"/>
        <v>112</v>
      </c>
      <c r="H335" t="e">
        <f t="shared" si="32"/>
        <v>#VALUE!</v>
      </c>
      <c r="I335">
        <f t="shared" si="33"/>
        <v>121</v>
      </c>
      <c r="J335">
        <f>FIND("ВЕТВИ\",E335,1)+6</f>
        <v>112</v>
      </c>
      <c r="K335" t="e">
        <f t="shared" si="34"/>
        <v>#VALUE!</v>
      </c>
      <c r="L335" t="str">
        <f>MID(E335,G335,I335-J335)</f>
        <v>215-241-1</v>
      </c>
      <c r="M335" t="e">
        <f>MID(E335,H335,I335-K335)</f>
        <v>#VALUE!</v>
      </c>
      <c r="N335" t="str">
        <f>IF(F335="УЗЛЫ",M335,L335)</f>
        <v>215-241-1</v>
      </c>
      <c r="O335" t="str">
        <f t="shared" si="35"/>
        <v>(215)_(1)_215-241-1</v>
      </c>
    </row>
    <row r="336" spans="2:15" x14ac:dyDescent="0.3">
      <c r="B336" t="s">
        <v>5809</v>
      </c>
      <c r="C336" t="s">
        <v>6989</v>
      </c>
      <c r="D336" t="str">
        <f t="shared" si="30"/>
        <v>(215)_</v>
      </c>
      <c r="E336" t="s">
        <v>6991</v>
      </c>
      <c r="G336">
        <f t="shared" si="31"/>
        <v>112</v>
      </c>
      <c r="H336" t="e">
        <f t="shared" si="32"/>
        <v>#VALUE!</v>
      </c>
      <c r="I336">
        <f t="shared" si="33"/>
        <v>121</v>
      </c>
      <c r="J336">
        <f>FIND("ВЕТВИ\",E336,1)+6</f>
        <v>112</v>
      </c>
      <c r="K336" t="e">
        <f t="shared" si="34"/>
        <v>#VALUE!</v>
      </c>
      <c r="L336" t="str">
        <f>MID(E336,G336,I336-J336)</f>
        <v>215-241-2</v>
      </c>
      <c r="M336" t="e">
        <f>MID(E336,H336,I336-K336)</f>
        <v>#VALUE!</v>
      </c>
      <c r="N336" t="str">
        <f>IF(F336="УЗЛЫ",M336,L336)</f>
        <v>215-241-2</v>
      </c>
      <c r="O336" t="str">
        <f t="shared" si="35"/>
        <v>(215)_(2)_215-241-2</v>
      </c>
    </row>
    <row r="337" spans="2:15" x14ac:dyDescent="0.3">
      <c r="B337" t="s">
        <v>5810</v>
      </c>
      <c r="C337" t="s">
        <v>6989</v>
      </c>
      <c r="D337" t="str">
        <f t="shared" si="30"/>
        <v>(215)_</v>
      </c>
      <c r="E337" t="s">
        <v>6992</v>
      </c>
      <c r="F337" t="s">
        <v>7796</v>
      </c>
      <c r="G337" t="e">
        <f t="shared" si="31"/>
        <v>#VALUE!</v>
      </c>
      <c r="H337">
        <f t="shared" si="32"/>
        <v>112</v>
      </c>
      <c r="I337">
        <f t="shared" si="33"/>
        <v>127</v>
      </c>
      <c r="J337" t="e">
        <f>FIND("ВЕТВИ\",E337,1)+6</f>
        <v>#VALUE!</v>
      </c>
      <c r="K337">
        <f t="shared" si="34"/>
        <v>112</v>
      </c>
      <c r="L337" t="e">
        <f>MID(E337,G337,I337-J337)</f>
        <v>#VALUE!</v>
      </c>
      <c r="M337" t="str">
        <f>MID(E337,H337,I337-K337)</f>
        <v>_(215)_ПС-7-220</v>
      </c>
      <c r="N337" t="str">
        <f>IF(F337="УЗЛЫ",M337,L337)</f>
        <v>_(215)_ПС-7-220</v>
      </c>
      <c r="O337" t="str">
        <f t="shared" si="35"/>
        <v>(215)_(3)__(215)_ПС-7-220</v>
      </c>
    </row>
    <row r="338" spans="2:15" x14ac:dyDescent="0.3">
      <c r="B338" t="s">
        <v>5811</v>
      </c>
      <c r="C338" t="s">
        <v>6989</v>
      </c>
      <c r="D338" t="str">
        <f t="shared" si="30"/>
        <v>(215)_</v>
      </c>
      <c r="G338" t="e">
        <f t="shared" si="31"/>
        <v>#VALUE!</v>
      </c>
      <c r="H338" t="e">
        <f t="shared" si="32"/>
        <v>#VALUE!</v>
      </c>
      <c r="I338" t="e">
        <f t="shared" si="33"/>
        <v>#VALUE!</v>
      </c>
      <c r="J338" t="e">
        <f>FIND("ВЕТВИ\",E338,1)+6</f>
        <v>#VALUE!</v>
      </c>
      <c r="K338" t="e">
        <f t="shared" si="34"/>
        <v>#VALUE!</v>
      </c>
      <c r="L338" t="e">
        <f>MID(E338,G338,I338-J338)</f>
        <v>#VALUE!</v>
      </c>
      <c r="M338" t="e">
        <f>MID(E338,H338,I338-K338)</f>
        <v>#VALUE!</v>
      </c>
      <c r="N338" t="e">
        <f>IF(F338="УЗЛЫ",M338,L338)</f>
        <v>#VALUE!</v>
      </c>
      <c r="O338" t="e">
        <f t="shared" si="35"/>
        <v>#VALUE!</v>
      </c>
    </row>
    <row r="339" spans="2:15" x14ac:dyDescent="0.3">
      <c r="B339" t="s">
        <v>5812</v>
      </c>
      <c r="C339" t="s">
        <v>6989</v>
      </c>
      <c r="D339" t="str">
        <f t="shared" si="30"/>
        <v>(215)_</v>
      </c>
      <c r="E339" t="s">
        <v>6993</v>
      </c>
      <c r="F339" t="s">
        <v>7796</v>
      </c>
      <c r="G339" t="e">
        <f t="shared" si="31"/>
        <v>#VALUE!</v>
      </c>
      <c r="H339">
        <f t="shared" si="32"/>
        <v>112</v>
      </c>
      <c r="I339" t="e">
        <f t="shared" si="33"/>
        <v>#VALUE!</v>
      </c>
      <c r="J339" t="e">
        <f>FIND("ВЕТВИ\",E339,1)+6</f>
        <v>#VALUE!</v>
      </c>
      <c r="K339">
        <f t="shared" si="34"/>
        <v>112</v>
      </c>
      <c r="L339" t="e">
        <f>MID(E339,G339,I339-J339)</f>
        <v>#VALUE!</v>
      </c>
      <c r="M339" t="e">
        <f>MID(E339,H339,I339-K339)</f>
        <v>#VALUE!</v>
      </c>
      <c r="N339" t="e">
        <f>IF(F339="УЗЛЫ",M339,L339)</f>
        <v>#VALUE!</v>
      </c>
      <c r="O339" t="e">
        <f t="shared" si="35"/>
        <v>#VALUE!</v>
      </c>
    </row>
    <row r="340" spans="2:15" x14ac:dyDescent="0.3">
      <c r="B340" t="s">
        <v>5292</v>
      </c>
      <c r="C340" t="s">
        <v>6994</v>
      </c>
      <c r="D340" t="str">
        <f t="shared" si="30"/>
        <v>(218)_</v>
      </c>
      <c r="E340" t="s">
        <v>6995</v>
      </c>
      <c r="G340">
        <f t="shared" si="31"/>
        <v>112</v>
      </c>
      <c r="H340" t="e">
        <f t="shared" si="32"/>
        <v>#VALUE!</v>
      </c>
      <c r="I340">
        <f t="shared" si="33"/>
        <v>121</v>
      </c>
      <c r="J340">
        <f>FIND("ВЕТВИ\",E340,1)+6</f>
        <v>112</v>
      </c>
      <c r="K340" t="e">
        <f t="shared" si="34"/>
        <v>#VALUE!</v>
      </c>
      <c r="L340" t="str">
        <f>MID(E340,G340,I340-J340)</f>
        <v>218-981-2</v>
      </c>
      <c r="M340" t="e">
        <f>MID(E340,H340,I340-K340)</f>
        <v>#VALUE!</v>
      </c>
      <c r="N340" t="str">
        <f>IF(F340="УЗЛЫ",M340,L340)</f>
        <v>218-981-2</v>
      </c>
      <c r="O340" t="str">
        <f t="shared" si="35"/>
        <v>(218)_(1)_218-981-2</v>
      </c>
    </row>
    <row r="341" spans="2:15" x14ac:dyDescent="0.3">
      <c r="B341" t="s">
        <v>5813</v>
      </c>
      <c r="C341" t="s">
        <v>6994</v>
      </c>
      <c r="D341" t="str">
        <f t="shared" si="30"/>
        <v>(218)_</v>
      </c>
      <c r="E341" t="s">
        <v>6996</v>
      </c>
      <c r="G341">
        <f t="shared" si="31"/>
        <v>112</v>
      </c>
      <c r="H341" t="e">
        <f t="shared" si="32"/>
        <v>#VALUE!</v>
      </c>
      <c r="I341">
        <f t="shared" si="33"/>
        <v>121</v>
      </c>
      <c r="J341">
        <f>FIND("ВЕТВИ\",E341,1)+6</f>
        <v>112</v>
      </c>
      <c r="K341" t="e">
        <f t="shared" si="34"/>
        <v>#VALUE!</v>
      </c>
      <c r="L341" t="str">
        <f>MID(E341,G341,I341-J341)</f>
        <v>218-981-1</v>
      </c>
      <c r="M341" t="e">
        <f>MID(E341,H341,I341-K341)</f>
        <v>#VALUE!</v>
      </c>
      <c r="N341" t="str">
        <f>IF(F341="УЗЛЫ",M341,L341)</f>
        <v>218-981-1</v>
      </c>
      <c r="O341" t="str">
        <f t="shared" si="35"/>
        <v>(218)_(2)_218-981-1</v>
      </c>
    </row>
    <row r="342" spans="2:15" x14ac:dyDescent="0.3">
      <c r="B342" t="s">
        <v>5814</v>
      </c>
      <c r="C342" t="s">
        <v>6994</v>
      </c>
      <c r="D342" t="str">
        <f t="shared" si="30"/>
        <v>(218)_</v>
      </c>
      <c r="E342" t="s">
        <v>6997</v>
      </c>
      <c r="F342" t="s">
        <v>7796</v>
      </c>
      <c r="G342" t="e">
        <f t="shared" si="31"/>
        <v>#VALUE!</v>
      </c>
      <c r="H342">
        <f t="shared" si="32"/>
        <v>112</v>
      </c>
      <c r="I342">
        <f t="shared" si="33"/>
        <v>128</v>
      </c>
      <c r="J342" t="e">
        <f>FIND("ВЕТВИ\",E342,1)+6</f>
        <v>#VALUE!</v>
      </c>
      <c r="K342">
        <f t="shared" si="34"/>
        <v>112</v>
      </c>
      <c r="L342" t="e">
        <f>MID(E342,G342,I342-J342)</f>
        <v>#VALUE!</v>
      </c>
      <c r="M342" t="str">
        <f>MID(E342,H342,I342-K342)</f>
        <v>_(218)_ПС-18-220</v>
      </c>
      <c r="N342" t="str">
        <f>IF(F342="УЗЛЫ",M342,L342)</f>
        <v>_(218)_ПС-18-220</v>
      </c>
      <c r="O342" t="str">
        <f t="shared" si="35"/>
        <v>(218)_(3)__(218)_ПС-18-220</v>
      </c>
    </row>
    <row r="343" spans="2:15" x14ac:dyDescent="0.3">
      <c r="B343" t="s">
        <v>5293</v>
      </c>
      <c r="C343" t="s">
        <v>6998</v>
      </c>
      <c r="D343" t="str">
        <f t="shared" si="30"/>
        <v>(220)_</v>
      </c>
      <c r="E343" t="s">
        <v>7817</v>
      </c>
      <c r="G343">
        <f t="shared" si="31"/>
        <v>112</v>
      </c>
      <c r="H343" t="e">
        <f t="shared" si="32"/>
        <v>#VALUE!</v>
      </c>
      <c r="I343">
        <f t="shared" si="33"/>
        <v>124</v>
      </c>
      <c r="J343">
        <f>FIND("ВЕТВИ\",E343,1)+6</f>
        <v>112</v>
      </c>
      <c r="K343" t="e">
        <f t="shared" si="34"/>
        <v>#VALUE!</v>
      </c>
      <c r="L343" t="str">
        <f>MID(E343,G343,I343-J343)</f>
        <v>ТР_220-221-1</v>
      </c>
      <c r="M343" t="e">
        <f>MID(E343,H343,I343-K343)</f>
        <v>#VALUE!</v>
      </c>
      <c r="N343" t="str">
        <f>IF(F343="УЗЛЫ",M343,L343)</f>
        <v>ТР_220-221-1</v>
      </c>
      <c r="O343" t="str">
        <f t="shared" si="35"/>
        <v>(220)_(1)_ТР_220-221-1</v>
      </c>
    </row>
    <row r="344" spans="2:15" x14ac:dyDescent="0.3">
      <c r="B344" t="s">
        <v>5815</v>
      </c>
      <c r="C344" t="s">
        <v>6998</v>
      </c>
      <c r="D344" t="str">
        <f t="shared" si="30"/>
        <v>(220)_</v>
      </c>
      <c r="E344" t="s">
        <v>6987</v>
      </c>
      <c r="G344">
        <f t="shared" si="31"/>
        <v>112</v>
      </c>
      <c r="H344" t="e">
        <f t="shared" si="32"/>
        <v>#VALUE!</v>
      </c>
      <c r="I344">
        <f t="shared" si="33"/>
        <v>121</v>
      </c>
      <c r="J344">
        <f>FIND("ВЕТВИ\",E344,1)+6</f>
        <v>112</v>
      </c>
      <c r="K344" t="e">
        <f t="shared" si="34"/>
        <v>#VALUE!</v>
      </c>
      <c r="L344" t="str">
        <f>MID(E344,G344,I344-J344)</f>
        <v>220-214-1</v>
      </c>
      <c r="M344" t="e">
        <f>MID(E344,H344,I344-K344)</f>
        <v>#VALUE!</v>
      </c>
      <c r="N344" t="str">
        <f>IF(F344="УЗЛЫ",M344,L344)</f>
        <v>220-214-1</v>
      </c>
      <c r="O344" t="str">
        <f t="shared" si="35"/>
        <v>(220)_(2)_220-214-1</v>
      </c>
    </row>
    <row r="345" spans="2:15" x14ac:dyDescent="0.3">
      <c r="B345" t="s">
        <v>5816</v>
      </c>
      <c r="C345" t="s">
        <v>6998</v>
      </c>
      <c r="D345" t="str">
        <f t="shared" si="30"/>
        <v>(220)_</v>
      </c>
      <c r="E345" t="s">
        <v>6999</v>
      </c>
      <c r="G345">
        <f t="shared" si="31"/>
        <v>112</v>
      </c>
      <c r="H345" t="e">
        <f t="shared" si="32"/>
        <v>#VALUE!</v>
      </c>
      <c r="I345">
        <f t="shared" si="33"/>
        <v>121</v>
      </c>
      <c r="J345">
        <f>FIND("ВЕТВИ\",E345,1)+6</f>
        <v>112</v>
      </c>
      <c r="K345" t="e">
        <f t="shared" si="34"/>
        <v>#VALUE!</v>
      </c>
      <c r="L345" t="str">
        <f>MID(E345,G345,I345-J345)</f>
        <v>220-222-1</v>
      </c>
      <c r="M345" t="e">
        <f>MID(E345,H345,I345-K345)</f>
        <v>#VALUE!</v>
      </c>
      <c r="N345" t="str">
        <f>IF(F345="УЗЛЫ",M345,L345)</f>
        <v>220-222-1</v>
      </c>
      <c r="O345" t="str">
        <f t="shared" si="35"/>
        <v>(220)_(3)_220-222-1</v>
      </c>
    </row>
    <row r="346" spans="2:15" x14ac:dyDescent="0.3">
      <c r="B346" t="s">
        <v>5817</v>
      </c>
      <c r="C346" t="s">
        <v>6998</v>
      </c>
      <c r="D346" t="str">
        <f t="shared" si="30"/>
        <v>(220)_</v>
      </c>
      <c r="E346" t="s">
        <v>7000</v>
      </c>
      <c r="G346">
        <f t="shared" si="31"/>
        <v>112</v>
      </c>
      <c r="H346" t="e">
        <f t="shared" si="32"/>
        <v>#VALUE!</v>
      </c>
      <c r="I346">
        <f t="shared" si="33"/>
        <v>121</v>
      </c>
      <c r="J346">
        <f>FIND("ВЕТВИ\",E346,1)+6</f>
        <v>112</v>
      </c>
      <c r="K346" t="e">
        <f t="shared" si="34"/>
        <v>#VALUE!</v>
      </c>
      <c r="L346" t="str">
        <f>MID(E346,G346,I346-J346)</f>
        <v>220-981-1</v>
      </c>
      <c r="M346" t="e">
        <f>MID(E346,H346,I346-K346)</f>
        <v>#VALUE!</v>
      </c>
      <c r="N346" t="str">
        <f>IF(F346="УЗЛЫ",M346,L346)</f>
        <v>220-981-1</v>
      </c>
      <c r="O346" t="str">
        <f t="shared" si="35"/>
        <v>(220)_(4)_220-981-1</v>
      </c>
    </row>
    <row r="347" spans="2:15" x14ac:dyDescent="0.3">
      <c r="B347" t="s">
        <v>5818</v>
      </c>
      <c r="C347" t="s">
        <v>6998</v>
      </c>
      <c r="D347" t="str">
        <f t="shared" si="30"/>
        <v>(220)_</v>
      </c>
      <c r="E347" t="s">
        <v>7001</v>
      </c>
      <c r="G347">
        <f t="shared" si="31"/>
        <v>112</v>
      </c>
      <c r="H347" t="e">
        <f t="shared" si="32"/>
        <v>#VALUE!</v>
      </c>
      <c r="I347">
        <f t="shared" si="33"/>
        <v>121</v>
      </c>
      <c r="J347">
        <f>FIND("ВЕТВИ\",E347,1)+6</f>
        <v>112</v>
      </c>
      <c r="K347" t="e">
        <f t="shared" si="34"/>
        <v>#VALUE!</v>
      </c>
      <c r="L347" t="str">
        <f>MID(E347,G347,I347-J347)</f>
        <v>220-981-2</v>
      </c>
      <c r="M347" t="e">
        <f>MID(E347,H347,I347-K347)</f>
        <v>#VALUE!</v>
      </c>
      <c r="N347" t="str">
        <f>IF(F347="УЗЛЫ",M347,L347)</f>
        <v>220-981-2</v>
      </c>
      <c r="O347" t="str">
        <f t="shared" si="35"/>
        <v>(220)_(5)_220-981-2</v>
      </c>
    </row>
    <row r="348" spans="2:15" x14ac:dyDescent="0.3">
      <c r="B348" t="s">
        <v>5819</v>
      </c>
      <c r="C348" t="s">
        <v>6998</v>
      </c>
      <c r="D348" t="str">
        <f t="shared" si="30"/>
        <v>(220)_</v>
      </c>
      <c r="E348" t="s">
        <v>7002</v>
      </c>
      <c r="F348" t="s">
        <v>7796</v>
      </c>
      <c r="G348" t="e">
        <f t="shared" si="31"/>
        <v>#VALUE!</v>
      </c>
      <c r="H348">
        <f t="shared" si="32"/>
        <v>112</v>
      </c>
      <c r="I348">
        <f t="shared" si="33"/>
        <v>127</v>
      </c>
      <c r="J348" t="e">
        <f>FIND("ВЕТВИ\",E348,1)+6</f>
        <v>#VALUE!</v>
      </c>
      <c r="K348">
        <f t="shared" si="34"/>
        <v>112</v>
      </c>
      <c r="L348" t="e">
        <f>MID(E348,G348,I348-J348)</f>
        <v>#VALUE!</v>
      </c>
      <c r="M348" t="str">
        <f>MID(E348,H348,I348-K348)</f>
        <v>_(220)_ШГЭС-220</v>
      </c>
      <c r="N348" t="str">
        <f>IF(F348="УЗЛЫ",M348,L348)</f>
        <v>_(220)_ШГЭС-220</v>
      </c>
      <c r="O348" t="str">
        <f t="shared" si="35"/>
        <v>(220)_(6)__(220)_ШГЭС-220</v>
      </c>
    </row>
    <row r="349" spans="2:15" x14ac:dyDescent="0.3">
      <c r="B349" t="s">
        <v>5294</v>
      </c>
      <c r="C349" t="s">
        <v>7003</v>
      </c>
      <c r="D349" t="str">
        <f t="shared" si="30"/>
        <v>(221)_</v>
      </c>
      <c r="E349" t="s">
        <v>7817</v>
      </c>
      <c r="G349">
        <f t="shared" si="31"/>
        <v>112</v>
      </c>
      <c r="H349" t="e">
        <f t="shared" si="32"/>
        <v>#VALUE!</v>
      </c>
      <c r="I349">
        <f t="shared" si="33"/>
        <v>124</v>
      </c>
      <c r="J349">
        <f>FIND("ВЕТВИ\",E349,1)+6</f>
        <v>112</v>
      </c>
      <c r="K349" t="e">
        <f t="shared" si="34"/>
        <v>#VALUE!</v>
      </c>
      <c r="L349" t="str">
        <f>MID(E349,G349,I349-J349)</f>
        <v>ТР_220-221-1</v>
      </c>
      <c r="M349" t="e">
        <f>MID(E349,H349,I349-K349)</f>
        <v>#VALUE!</v>
      </c>
      <c r="N349" t="str">
        <f>IF(F349="УЗЛЫ",M349,L349)</f>
        <v>ТР_220-221-1</v>
      </c>
      <c r="O349" t="str">
        <f t="shared" si="35"/>
        <v>(221)_(1)_ТР_220-221-1</v>
      </c>
    </row>
    <row r="350" spans="2:15" x14ac:dyDescent="0.3">
      <c r="B350" t="s">
        <v>5820</v>
      </c>
      <c r="C350" t="s">
        <v>7003</v>
      </c>
      <c r="D350" t="str">
        <f t="shared" si="30"/>
        <v>(221)_</v>
      </c>
      <c r="G350" t="e">
        <f t="shared" si="31"/>
        <v>#VALUE!</v>
      </c>
      <c r="H350" t="e">
        <f t="shared" si="32"/>
        <v>#VALUE!</v>
      </c>
      <c r="I350" t="e">
        <f t="shared" si="33"/>
        <v>#VALUE!</v>
      </c>
      <c r="J350" t="e">
        <f>FIND("ВЕТВИ\",E350,1)+6</f>
        <v>#VALUE!</v>
      </c>
      <c r="K350" t="e">
        <f t="shared" si="34"/>
        <v>#VALUE!</v>
      </c>
      <c r="L350" t="e">
        <f>MID(E350,G350,I350-J350)</f>
        <v>#VALUE!</v>
      </c>
      <c r="M350" t="e">
        <f>MID(E350,H350,I350-K350)</f>
        <v>#VALUE!</v>
      </c>
      <c r="N350" t="e">
        <f>IF(F350="УЗЛЫ",M350,L350)</f>
        <v>#VALUE!</v>
      </c>
      <c r="O350" t="e">
        <f t="shared" si="35"/>
        <v>#VALUE!</v>
      </c>
    </row>
    <row r="351" spans="2:15" x14ac:dyDescent="0.3">
      <c r="B351" t="s">
        <v>5821</v>
      </c>
      <c r="C351" t="s">
        <v>7003</v>
      </c>
      <c r="D351" t="str">
        <f t="shared" si="30"/>
        <v>(221)_</v>
      </c>
      <c r="E351" t="s">
        <v>7004</v>
      </c>
      <c r="F351" t="s">
        <v>7796</v>
      </c>
      <c r="G351" t="e">
        <f t="shared" si="31"/>
        <v>#VALUE!</v>
      </c>
      <c r="H351">
        <f t="shared" si="32"/>
        <v>112</v>
      </c>
      <c r="I351" t="e">
        <f t="shared" si="33"/>
        <v>#VALUE!</v>
      </c>
      <c r="J351" t="e">
        <f>FIND("ВЕТВИ\",E351,1)+6</f>
        <v>#VALUE!</v>
      </c>
      <c r="K351">
        <f t="shared" si="34"/>
        <v>112</v>
      </c>
      <c r="L351" t="e">
        <f>MID(E351,G351,I351-J351)</f>
        <v>#VALUE!</v>
      </c>
      <c r="M351" t="e">
        <f>MID(E351,H351,I351-K351)</f>
        <v>#VALUE!</v>
      </c>
      <c r="N351" t="e">
        <f>IF(F351="УЗЛЫ",M351,L351)</f>
        <v>#VALUE!</v>
      </c>
      <c r="O351" t="e">
        <f t="shared" si="35"/>
        <v>#VALUE!</v>
      </c>
    </row>
    <row r="352" spans="2:15" x14ac:dyDescent="0.3">
      <c r="B352" t="s">
        <v>5295</v>
      </c>
      <c r="C352" t="s">
        <v>7005</v>
      </c>
      <c r="D352" t="str">
        <f t="shared" si="30"/>
        <v>(222)_</v>
      </c>
      <c r="E352" t="s">
        <v>6999</v>
      </c>
      <c r="G352">
        <f t="shared" si="31"/>
        <v>112</v>
      </c>
      <c r="H352" t="e">
        <f t="shared" si="32"/>
        <v>#VALUE!</v>
      </c>
      <c r="I352">
        <f t="shared" si="33"/>
        <v>121</v>
      </c>
      <c r="J352">
        <f>FIND("ВЕТВИ\",E352,1)+6</f>
        <v>112</v>
      </c>
      <c r="K352" t="e">
        <f t="shared" si="34"/>
        <v>#VALUE!</v>
      </c>
      <c r="L352" t="str">
        <f>MID(E352,G352,I352-J352)</f>
        <v>220-222-1</v>
      </c>
      <c r="M352" t="e">
        <f>MID(E352,H352,I352-K352)</f>
        <v>#VALUE!</v>
      </c>
      <c r="N352" t="str">
        <f>IF(F352="УЗЛЫ",M352,L352)</f>
        <v>220-222-1</v>
      </c>
      <c r="O352" t="str">
        <f t="shared" si="35"/>
        <v>(222)_(1)_220-222-1</v>
      </c>
    </row>
    <row r="353" spans="2:15" x14ac:dyDescent="0.3">
      <c r="B353" t="s">
        <v>5822</v>
      </c>
      <c r="C353" t="s">
        <v>7005</v>
      </c>
      <c r="D353" t="str">
        <f t="shared" si="30"/>
        <v>(222)_</v>
      </c>
      <c r="E353" t="s">
        <v>7006</v>
      </c>
      <c r="F353" t="s">
        <v>7796</v>
      </c>
      <c r="G353" t="e">
        <f t="shared" si="31"/>
        <v>#VALUE!</v>
      </c>
      <c r="H353">
        <f t="shared" si="32"/>
        <v>112</v>
      </c>
      <c r="I353">
        <f t="shared" si="33"/>
        <v>127</v>
      </c>
      <c r="J353" t="e">
        <f>FIND("ВЕТВИ\",E353,1)+6</f>
        <v>#VALUE!</v>
      </c>
      <c r="K353">
        <f t="shared" si="34"/>
        <v>112</v>
      </c>
      <c r="L353" t="e">
        <f>MID(E353,G353,I353-J353)</f>
        <v>#VALUE!</v>
      </c>
      <c r="M353" t="str">
        <f>MID(E353,H353,I353-K353)</f>
        <v>_(222)_ЖГОК-220</v>
      </c>
      <c r="N353" t="str">
        <f>IF(F353="УЗЛЫ",M353,L353)</f>
        <v>_(222)_ЖГОК-220</v>
      </c>
      <c r="O353" t="str">
        <f t="shared" si="35"/>
        <v>(222)_(2)__(222)_ЖГОК-220</v>
      </c>
    </row>
    <row r="354" spans="2:15" x14ac:dyDescent="0.3">
      <c r="B354" t="s">
        <v>5296</v>
      </c>
      <c r="C354" t="s">
        <v>7007</v>
      </c>
      <c r="D354" t="str">
        <f t="shared" si="30"/>
        <v>(240)_</v>
      </c>
      <c r="E354" t="s">
        <v>6858</v>
      </c>
      <c r="G354">
        <f t="shared" si="31"/>
        <v>112</v>
      </c>
      <c r="H354" t="e">
        <f t="shared" si="32"/>
        <v>#VALUE!</v>
      </c>
      <c r="I354">
        <f t="shared" si="33"/>
        <v>122</v>
      </c>
      <c r="J354">
        <f>FIND("ВЕТВИ\",E354,1)+6</f>
        <v>112</v>
      </c>
      <c r="K354" t="e">
        <f t="shared" si="34"/>
        <v>#VALUE!</v>
      </c>
      <c r="L354" t="str">
        <f>MID(E354,G354,I354-J354)</f>
        <v>1621-240-1</v>
      </c>
      <c r="M354" t="e">
        <f>MID(E354,H354,I354-K354)</f>
        <v>#VALUE!</v>
      </c>
      <c r="N354" t="str">
        <f>IF(F354="УЗЛЫ",M354,L354)</f>
        <v>1621-240-1</v>
      </c>
      <c r="O354" t="str">
        <f t="shared" si="35"/>
        <v>(240)_(1)_1621-240-1</v>
      </c>
    </row>
    <row r="355" spans="2:15" x14ac:dyDescent="0.3">
      <c r="B355" t="s">
        <v>5823</v>
      </c>
      <c r="C355" t="s">
        <v>7007</v>
      </c>
      <c r="D355" t="str">
        <f t="shared" si="30"/>
        <v>(240)_</v>
      </c>
      <c r="E355" t="s">
        <v>7008</v>
      </c>
      <c r="G355">
        <f t="shared" si="31"/>
        <v>112</v>
      </c>
      <c r="H355" t="e">
        <f t="shared" si="32"/>
        <v>#VALUE!</v>
      </c>
      <c r="I355">
        <f t="shared" si="33"/>
        <v>121</v>
      </c>
      <c r="J355">
        <f>FIND("ВЕТВИ\",E355,1)+6</f>
        <v>112</v>
      </c>
      <c r="K355" t="e">
        <f t="shared" si="34"/>
        <v>#VALUE!</v>
      </c>
      <c r="L355" t="str">
        <f>MID(E355,G355,I355-J355)</f>
        <v>980-240-1</v>
      </c>
      <c r="M355" t="e">
        <f>MID(E355,H355,I355-K355)</f>
        <v>#VALUE!</v>
      </c>
      <c r="N355" t="str">
        <f>IF(F355="УЗЛЫ",M355,L355)</f>
        <v>980-240-1</v>
      </c>
      <c r="O355" t="str">
        <f t="shared" si="35"/>
        <v>(240)_(2)_980-240-1</v>
      </c>
    </row>
    <row r="356" spans="2:15" x14ac:dyDescent="0.3">
      <c r="B356" t="s">
        <v>5824</v>
      </c>
      <c r="C356" t="s">
        <v>7007</v>
      </c>
      <c r="D356" t="str">
        <f t="shared" si="30"/>
        <v>(240)_</v>
      </c>
      <c r="E356" t="s">
        <v>7818</v>
      </c>
      <c r="G356">
        <f t="shared" si="31"/>
        <v>112</v>
      </c>
      <c r="H356" t="e">
        <f t="shared" si="32"/>
        <v>#VALUE!</v>
      </c>
      <c r="I356">
        <f t="shared" si="33"/>
        <v>124</v>
      </c>
      <c r="J356">
        <f>FIND("ВЕТВИ\",E356,1)+6</f>
        <v>112</v>
      </c>
      <c r="K356" t="e">
        <f t="shared" si="34"/>
        <v>#VALUE!</v>
      </c>
      <c r="L356" t="str">
        <f>MID(E356,G356,I356-J356)</f>
        <v>ТР_240-241-2</v>
      </c>
      <c r="M356" t="e">
        <f>MID(E356,H356,I356-K356)</f>
        <v>#VALUE!</v>
      </c>
      <c r="N356" t="str">
        <f>IF(F356="УЗЛЫ",M356,L356)</f>
        <v>ТР_240-241-2</v>
      </c>
      <c r="O356" t="str">
        <f t="shared" si="35"/>
        <v>(240)_(3)_ТР_240-241-2</v>
      </c>
    </row>
    <row r="357" spans="2:15" x14ac:dyDescent="0.3">
      <c r="B357" t="s">
        <v>5825</v>
      </c>
      <c r="C357" t="s">
        <v>7007</v>
      </c>
      <c r="D357" t="str">
        <f t="shared" si="30"/>
        <v>(240)_</v>
      </c>
      <c r="E357" t="s">
        <v>7819</v>
      </c>
      <c r="G357">
        <f t="shared" si="31"/>
        <v>112</v>
      </c>
      <c r="H357" t="e">
        <f t="shared" si="32"/>
        <v>#VALUE!</v>
      </c>
      <c r="I357">
        <f t="shared" si="33"/>
        <v>124</v>
      </c>
      <c r="J357">
        <f>FIND("ВЕТВИ\",E357,1)+6</f>
        <v>112</v>
      </c>
      <c r="K357" t="e">
        <f t="shared" si="34"/>
        <v>#VALUE!</v>
      </c>
      <c r="L357" t="str">
        <f>MID(E357,G357,I357-J357)</f>
        <v>ТР_240-241-1</v>
      </c>
      <c r="M357" t="e">
        <f>MID(E357,H357,I357-K357)</f>
        <v>#VALUE!</v>
      </c>
      <c r="N357" t="str">
        <f>IF(F357="УЗЛЫ",M357,L357)</f>
        <v>ТР_240-241-1</v>
      </c>
      <c r="O357" t="str">
        <f t="shared" si="35"/>
        <v>(240)_(4)_ТР_240-241-1</v>
      </c>
    </row>
    <row r="358" spans="2:15" x14ac:dyDescent="0.3">
      <c r="B358" t="s">
        <v>5297</v>
      </c>
      <c r="C358" t="s">
        <v>7009</v>
      </c>
      <c r="D358" t="str">
        <f t="shared" si="30"/>
        <v>(241)_</v>
      </c>
      <c r="E358" t="s">
        <v>6990</v>
      </c>
      <c r="G358">
        <f t="shared" si="31"/>
        <v>112</v>
      </c>
      <c r="H358" t="e">
        <f t="shared" si="32"/>
        <v>#VALUE!</v>
      </c>
      <c r="I358">
        <f t="shared" si="33"/>
        <v>121</v>
      </c>
      <c r="J358">
        <f>FIND("ВЕТВИ\",E358,1)+6</f>
        <v>112</v>
      </c>
      <c r="K358" t="e">
        <f t="shared" si="34"/>
        <v>#VALUE!</v>
      </c>
      <c r="L358" t="str">
        <f>MID(E358,G358,I358-J358)</f>
        <v>215-241-1</v>
      </c>
      <c r="M358" t="e">
        <f>MID(E358,H358,I358-K358)</f>
        <v>#VALUE!</v>
      </c>
      <c r="N358" t="str">
        <f>IF(F358="УЗЛЫ",M358,L358)</f>
        <v>215-241-1</v>
      </c>
      <c r="O358" t="str">
        <f t="shared" si="35"/>
        <v>(241)_(1)_215-241-1</v>
      </c>
    </row>
    <row r="359" spans="2:15" x14ac:dyDescent="0.3">
      <c r="B359" t="s">
        <v>5826</v>
      </c>
      <c r="C359" t="s">
        <v>7009</v>
      </c>
      <c r="D359" t="str">
        <f t="shared" si="30"/>
        <v>(241)_</v>
      </c>
      <c r="E359" t="s">
        <v>6991</v>
      </c>
      <c r="G359">
        <f t="shared" si="31"/>
        <v>112</v>
      </c>
      <c r="H359" t="e">
        <f t="shared" si="32"/>
        <v>#VALUE!</v>
      </c>
      <c r="I359">
        <f t="shared" si="33"/>
        <v>121</v>
      </c>
      <c r="J359">
        <f>FIND("ВЕТВИ\",E359,1)+6</f>
        <v>112</v>
      </c>
      <c r="K359" t="e">
        <f t="shared" si="34"/>
        <v>#VALUE!</v>
      </c>
      <c r="L359" t="str">
        <f>MID(E359,G359,I359-J359)</f>
        <v>215-241-2</v>
      </c>
      <c r="M359" t="e">
        <f>MID(E359,H359,I359-K359)</f>
        <v>#VALUE!</v>
      </c>
      <c r="N359" t="str">
        <f>IF(F359="УЗЛЫ",M359,L359)</f>
        <v>215-241-2</v>
      </c>
      <c r="O359" t="str">
        <f t="shared" si="35"/>
        <v>(241)_(2)_215-241-2</v>
      </c>
    </row>
    <row r="360" spans="2:15" x14ac:dyDescent="0.3">
      <c r="B360" t="s">
        <v>5827</v>
      </c>
      <c r="C360" t="s">
        <v>7009</v>
      </c>
      <c r="D360" t="str">
        <f t="shared" si="30"/>
        <v>(241)_</v>
      </c>
      <c r="E360" t="s">
        <v>6985</v>
      </c>
      <c r="G360">
        <f t="shared" si="31"/>
        <v>112</v>
      </c>
      <c r="H360" t="e">
        <f t="shared" si="32"/>
        <v>#VALUE!</v>
      </c>
      <c r="I360">
        <f t="shared" si="33"/>
        <v>121</v>
      </c>
      <c r="J360">
        <f>FIND("ВЕТВИ\",E360,1)+6</f>
        <v>112</v>
      </c>
      <c r="K360" t="e">
        <f t="shared" si="34"/>
        <v>#VALUE!</v>
      </c>
      <c r="L360" t="str">
        <f>MID(E360,G360,I360-J360)</f>
        <v>241-214-1</v>
      </c>
      <c r="M360" t="e">
        <f>MID(E360,H360,I360-K360)</f>
        <v>#VALUE!</v>
      </c>
      <c r="N360" t="str">
        <f>IF(F360="УЗЛЫ",M360,L360)</f>
        <v>241-214-1</v>
      </c>
      <c r="O360" t="str">
        <f t="shared" si="35"/>
        <v>(241)_(3)_241-214-1</v>
      </c>
    </row>
    <row r="361" spans="2:15" x14ac:dyDescent="0.3">
      <c r="B361" t="s">
        <v>5828</v>
      </c>
      <c r="C361" t="s">
        <v>7009</v>
      </c>
      <c r="D361" t="str">
        <f t="shared" si="30"/>
        <v>(241)_</v>
      </c>
      <c r="E361" t="s">
        <v>6986</v>
      </c>
      <c r="G361">
        <f t="shared" si="31"/>
        <v>112</v>
      </c>
      <c r="H361" t="e">
        <f t="shared" si="32"/>
        <v>#VALUE!</v>
      </c>
      <c r="I361">
        <f t="shared" si="33"/>
        <v>121</v>
      </c>
      <c r="J361">
        <f>FIND("ВЕТВИ\",E361,1)+6</f>
        <v>112</v>
      </c>
      <c r="K361" t="e">
        <f t="shared" si="34"/>
        <v>#VALUE!</v>
      </c>
      <c r="L361" t="str">
        <f>MID(E361,G361,I361-J361)</f>
        <v>241-214-2</v>
      </c>
      <c r="M361" t="e">
        <f>MID(E361,H361,I361-K361)</f>
        <v>#VALUE!</v>
      </c>
      <c r="N361" t="str">
        <f>IF(F361="УЗЛЫ",M361,L361)</f>
        <v>241-214-2</v>
      </c>
      <c r="O361" t="str">
        <f t="shared" si="35"/>
        <v>(241)_(4)_241-214-2</v>
      </c>
    </row>
    <row r="362" spans="2:15" x14ac:dyDescent="0.3">
      <c r="B362" t="s">
        <v>5829</v>
      </c>
      <c r="C362" t="s">
        <v>7009</v>
      </c>
      <c r="D362" t="str">
        <f t="shared" si="30"/>
        <v>(241)_</v>
      </c>
      <c r="E362" t="s">
        <v>7010</v>
      </c>
      <c r="G362">
        <f t="shared" si="31"/>
        <v>112</v>
      </c>
      <c r="H362" t="e">
        <f t="shared" si="32"/>
        <v>#VALUE!</v>
      </c>
      <c r="I362">
        <f t="shared" si="33"/>
        <v>121</v>
      </c>
      <c r="J362">
        <f>FIND("ВЕТВИ\",E362,1)+6</f>
        <v>112</v>
      </c>
      <c r="K362" t="e">
        <f t="shared" si="34"/>
        <v>#VALUE!</v>
      </c>
      <c r="L362" t="str">
        <f>MID(E362,G362,I362-J362)</f>
        <v>241-242-1</v>
      </c>
      <c r="M362" t="e">
        <f>MID(E362,H362,I362-K362)</f>
        <v>#VALUE!</v>
      </c>
      <c r="N362" t="str">
        <f>IF(F362="УЗЛЫ",M362,L362)</f>
        <v>241-242-1</v>
      </c>
      <c r="O362" t="str">
        <f t="shared" si="35"/>
        <v>(241)_(5)_241-242-1</v>
      </c>
    </row>
    <row r="363" spans="2:15" x14ac:dyDescent="0.3">
      <c r="B363" t="s">
        <v>5830</v>
      </c>
      <c r="C363" t="s">
        <v>7009</v>
      </c>
      <c r="D363" t="str">
        <f t="shared" si="30"/>
        <v>(241)_</v>
      </c>
      <c r="E363" t="s">
        <v>7011</v>
      </c>
      <c r="G363">
        <f t="shared" si="31"/>
        <v>112</v>
      </c>
      <c r="H363" t="e">
        <f t="shared" si="32"/>
        <v>#VALUE!</v>
      </c>
      <c r="I363">
        <f t="shared" si="33"/>
        <v>121</v>
      </c>
      <c r="J363">
        <f>FIND("ВЕТВИ\",E363,1)+6</f>
        <v>112</v>
      </c>
      <c r="K363" t="e">
        <f t="shared" si="34"/>
        <v>#VALUE!</v>
      </c>
      <c r="L363" t="str">
        <f>MID(E363,G363,I363-J363)</f>
        <v>241-242-2</v>
      </c>
      <c r="M363" t="e">
        <f>MID(E363,H363,I363-K363)</f>
        <v>#VALUE!</v>
      </c>
      <c r="N363" t="str">
        <f>IF(F363="УЗЛЫ",M363,L363)</f>
        <v>241-242-2</v>
      </c>
      <c r="O363" t="str">
        <f t="shared" si="35"/>
        <v>(241)_(6)_241-242-2</v>
      </c>
    </row>
    <row r="364" spans="2:15" x14ac:dyDescent="0.3">
      <c r="B364" t="s">
        <v>5831</v>
      </c>
      <c r="C364" t="s">
        <v>7009</v>
      </c>
      <c r="D364" t="str">
        <f t="shared" si="30"/>
        <v>(241)_</v>
      </c>
      <c r="E364" t="s">
        <v>7818</v>
      </c>
      <c r="G364">
        <f t="shared" si="31"/>
        <v>112</v>
      </c>
      <c r="H364" t="e">
        <f t="shared" si="32"/>
        <v>#VALUE!</v>
      </c>
      <c r="I364">
        <f t="shared" si="33"/>
        <v>124</v>
      </c>
      <c r="J364">
        <f>FIND("ВЕТВИ\",E364,1)+6</f>
        <v>112</v>
      </c>
      <c r="K364" t="e">
        <f t="shared" si="34"/>
        <v>#VALUE!</v>
      </c>
      <c r="L364" t="str">
        <f>MID(E364,G364,I364-J364)</f>
        <v>ТР_240-241-2</v>
      </c>
      <c r="M364" t="e">
        <f>MID(E364,H364,I364-K364)</f>
        <v>#VALUE!</v>
      </c>
      <c r="N364" t="str">
        <f>IF(F364="УЗЛЫ",M364,L364)</f>
        <v>ТР_240-241-2</v>
      </c>
      <c r="O364" t="str">
        <f t="shared" si="35"/>
        <v>(241)_(7)_ТР_240-241-2</v>
      </c>
    </row>
    <row r="365" spans="2:15" x14ac:dyDescent="0.3">
      <c r="B365" t="s">
        <v>5832</v>
      </c>
      <c r="C365" t="s">
        <v>7009</v>
      </c>
      <c r="D365" t="str">
        <f t="shared" si="30"/>
        <v>(241)_</v>
      </c>
      <c r="E365" t="s">
        <v>7819</v>
      </c>
      <c r="G365">
        <f t="shared" si="31"/>
        <v>112</v>
      </c>
      <c r="H365" t="e">
        <f t="shared" si="32"/>
        <v>#VALUE!</v>
      </c>
      <c r="I365">
        <f t="shared" si="33"/>
        <v>124</v>
      </c>
      <c r="J365">
        <f>FIND("ВЕТВИ\",E365,1)+6</f>
        <v>112</v>
      </c>
      <c r="K365" t="e">
        <f t="shared" si="34"/>
        <v>#VALUE!</v>
      </c>
      <c r="L365" t="str">
        <f>MID(E365,G365,I365-J365)</f>
        <v>ТР_240-241-1</v>
      </c>
      <c r="M365" t="e">
        <f>MID(E365,H365,I365-K365)</f>
        <v>#VALUE!</v>
      </c>
      <c r="N365" t="str">
        <f>IF(F365="УЗЛЫ",M365,L365)</f>
        <v>ТР_240-241-1</v>
      </c>
      <c r="O365" t="str">
        <f t="shared" si="35"/>
        <v>(241)_(8)_ТР_240-241-1</v>
      </c>
    </row>
    <row r="366" spans="2:15" x14ac:dyDescent="0.3">
      <c r="B366" t="s">
        <v>5298</v>
      </c>
      <c r="C366" t="s">
        <v>7012</v>
      </c>
      <c r="D366" t="str">
        <f t="shared" si="30"/>
        <v>(242)_</v>
      </c>
      <c r="E366" t="s">
        <v>7010</v>
      </c>
      <c r="G366">
        <f t="shared" si="31"/>
        <v>112</v>
      </c>
      <c r="H366" t="e">
        <f t="shared" si="32"/>
        <v>#VALUE!</v>
      </c>
      <c r="I366">
        <f t="shared" si="33"/>
        <v>121</v>
      </c>
      <c r="J366">
        <f>FIND("ВЕТВИ\",E366,1)+6</f>
        <v>112</v>
      </c>
      <c r="K366" t="e">
        <f t="shared" si="34"/>
        <v>#VALUE!</v>
      </c>
      <c r="L366" t="str">
        <f>MID(E366,G366,I366-J366)</f>
        <v>241-242-1</v>
      </c>
      <c r="M366" t="e">
        <f>MID(E366,H366,I366-K366)</f>
        <v>#VALUE!</v>
      </c>
      <c r="N366" t="str">
        <f>IF(F366="УЗЛЫ",M366,L366)</f>
        <v>241-242-1</v>
      </c>
      <c r="O366" t="str">
        <f t="shared" si="35"/>
        <v>(242)_(1)_241-242-1</v>
      </c>
    </row>
    <row r="367" spans="2:15" x14ac:dyDescent="0.3">
      <c r="B367" t="s">
        <v>5833</v>
      </c>
      <c r="C367" t="s">
        <v>7012</v>
      </c>
      <c r="D367" t="str">
        <f t="shared" si="30"/>
        <v>(242)_</v>
      </c>
      <c r="E367" t="s">
        <v>7011</v>
      </c>
      <c r="G367">
        <f t="shared" si="31"/>
        <v>112</v>
      </c>
      <c r="H367" t="e">
        <f t="shared" si="32"/>
        <v>#VALUE!</v>
      </c>
      <c r="I367">
        <f t="shared" si="33"/>
        <v>121</v>
      </c>
      <c r="J367">
        <f>FIND("ВЕТВИ\",E367,1)+6</f>
        <v>112</v>
      </c>
      <c r="K367" t="e">
        <f t="shared" si="34"/>
        <v>#VALUE!</v>
      </c>
      <c r="L367" t="str">
        <f>MID(E367,G367,I367-J367)</f>
        <v>241-242-2</v>
      </c>
      <c r="M367" t="e">
        <f>MID(E367,H367,I367-K367)</f>
        <v>#VALUE!</v>
      </c>
      <c r="N367" t="str">
        <f>IF(F367="УЗЛЫ",M367,L367)</f>
        <v>241-242-2</v>
      </c>
      <c r="O367" t="str">
        <f t="shared" si="35"/>
        <v>(242)_(2)_241-242-2</v>
      </c>
    </row>
    <row r="368" spans="2:15" x14ac:dyDescent="0.3">
      <c r="B368" t="s">
        <v>5834</v>
      </c>
      <c r="C368" t="s">
        <v>7012</v>
      </c>
      <c r="D368" t="str">
        <f t="shared" si="30"/>
        <v>(242)_</v>
      </c>
      <c r="E368" t="s">
        <v>7013</v>
      </c>
      <c r="F368" t="s">
        <v>7796</v>
      </c>
      <c r="G368" t="e">
        <f t="shared" si="31"/>
        <v>#VALUE!</v>
      </c>
      <c r="H368">
        <f t="shared" si="32"/>
        <v>112</v>
      </c>
      <c r="I368">
        <f t="shared" si="33"/>
        <v>126</v>
      </c>
      <c r="J368" t="e">
        <f>FIND("ВЕТВИ\",E368,1)+6</f>
        <v>#VALUE!</v>
      </c>
      <c r="K368">
        <f t="shared" si="34"/>
        <v>112</v>
      </c>
      <c r="L368" t="e">
        <f>MID(E368,G368,I368-J368)</f>
        <v>#VALUE!</v>
      </c>
      <c r="M368" t="str">
        <f>MID(E368,H368,I368-K368)</f>
        <v>_(242)_ТМК-220</v>
      </c>
      <c r="N368" t="str">
        <f>IF(F368="УЗЛЫ",M368,L368)</f>
        <v>_(242)_ТМК-220</v>
      </c>
      <c r="O368" t="str">
        <f t="shared" si="35"/>
        <v>(242)_(3)__(242)_ТМК-220</v>
      </c>
    </row>
    <row r="369" spans="2:15" x14ac:dyDescent="0.3">
      <c r="B369" t="s">
        <v>5835</v>
      </c>
      <c r="C369" t="s">
        <v>7012</v>
      </c>
      <c r="D369" t="str">
        <f t="shared" si="30"/>
        <v>(242)_</v>
      </c>
      <c r="G369" t="e">
        <f t="shared" si="31"/>
        <v>#VALUE!</v>
      </c>
      <c r="H369" t="e">
        <f t="shared" si="32"/>
        <v>#VALUE!</v>
      </c>
      <c r="I369" t="e">
        <f t="shared" si="33"/>
        <v>#VALUE!</v>
      </c>
      <c r="J369" t="e">
        <f>FIND("ВЕТВИ\",E369,1)+6</f>
        <v>#VALUE!</v>
      </c>
      <c r="K369" t="e">
        <f t="shared" si="34"/>
        <v>#VALUE!</v>
      </c>
      <c r="L369" t="e">
        <f>MID(E369,G369,I369-J369)</f>
        <v>#VALUE!</v>
      </c>
      <c r="M369" t="e">
        <f>MID(E369,H369,I369-K369)</f>
        <v>#VALUE!</v>
      </c>
      <c r="N369" t="e">
        <f>IF(F369="УЗЛЫ",M369,L369)</f>
        <v>#VALUE!</v>
      </c>
      <c r="O369" t="e">
        <f t="shared" si="35"/>
        <v>#VALUE!</v>
      </c>
    </row>
    <row r="370" spans="2:15" x14ac:dyDescent="0.3">
      <c r="B370" t="s">
        <v>5836</v>
      </c>
      <c r="C370" t="s">
        <v>7012</v>
      </c>
      <c r="D370" t="str">
        <f t="shared" si="30"/>
        <v>(242)_</v>
      </c>
      <c r="E370" t="s">
        <v>7014</v>
      </c>
      <c r="F370" t="s">
        <v>7796</v>
      </c>
      <c r="G370" t="e">
        <f t="shared" si="31"/>
        <v>#VALUE!</v>
      </c>
      <c r="H370">
        <f t="shared" si="32"/>
        <v>112</v>
      </c>
      <c r="I370" t="e">
        <f t="shared" si="33"/>
        <v>#VALUE!</v>
      </c>
      <c r="J370" t="e">
        <f>FIND("ВЕТВИ\",E370,1)+6</f>
        <v>#VALUE!</v>
      </c>
      <c r="K370">
        <f t="shared" si="34"/>
        <v>112</v>
      </c>
      <c r="L370" t="e">
        <f>MID(E370,G370,I370-J370)</f>
        <v>#VALUE!</v>
      </c>
      <c r="M370" t="e">
        <f>MID(E370,H370,I370-K370)</f>
        <v>#VALUE!</v>
      </c>
      <c r="N370" t="e">
        <f>IF(F370="УЗЛЫ",M370,L370)</f>
        <v>#VALUE!</v>
      </c>
      <c r="O370" t="e">
        <f t="shared" si="35"/>
        <v>#VALUE!</v>
      </c>
    </row>
    <row r="371" spans="2:15" x14ac:dyDescent="0.3">
      <c r="B371" t="s">
        <v>5299</v>
      </c>
      <c r="C371" t="s">
        <v>7015</v>
      </c>
      <c r="D371" t="str">
        <f t="shared" si="30"/>
        <v>(25)_</v>
      </c>
      <c r="E371" t="s">
        <v>7016</v>
      </c>
      <c r="G371">
        <f t="shared" si="31"/>
        <v>112</v>
      </c>
      <c r="H371" t="e">
        <f t="shared" si="32"/>
        <v>#VALUE!</v>
      </c>
      <c r="I371">
        <f t="shared" si="33"/>
        <v>119</v>
      </c>
      <c r="J371">
        <f>FIND("ВЕТВИ\",E371,1)+6</f>
        <v>112</v>
      </c>
      <c r="K371" t="e">
        <f t="shared" si="34"/>
        <v>#VALUE!</v>
      </c>
      <c r="L371" t="str">
        <f>MID(E371,G371,I371-J371)</f>
        <v>31-25-1</v>
      </c>
      <c r="M371" t="e">
        <f>MID(E371,H371,I371-K371)</f>
        <v>#VALUE!</v>
      </c>
      <c r="N371" t="str">
        <f>IF(F371="УЗЛЫ",M371,L371)</f>
        <v>31-25-1</v>
      </c>
      <c r="O371" t="str">
        <f t="shared" si="35"/>
        <v>(25)_(1)_31-25-1</v>
      </c>
    </row>
    <row r="372" spans="2:15" x14ac:dyDescent="0.3">
      <c r="B372" t="s">
        <v>5837</v>
      </c>
      <c r="C372" t="s">
        <v>7015</v>
      </c>
      <c r="D372" t="str">
        <f t="shared" si="30"/>
        <v>(25)_</v>
      </c>
      <c r="E372" t="s">
        <v>7017</v>
      </c>
      <c r="G372">
        <f t="shared" si="31"/>
        <v>112</v>
      </c>
      <c r="H372" t="e">
        <f t="shared" si="32"/>
        <v>#VALUE!</v>
      </c>
      <c r="I372">
        <f t="shared" si="33"/>
        <v>120</v>
      </c>
      <c r="J372">
        <f>FIND("ВЕТВИ\",E372,1)+6</f>
        <v>112</v>
      </c>
      <c r="K372" t="e">
        <f t="shared" si="34"/>
        <v>#VALUE!</v>
      </c>
      <c r="L372" t="str">
        <f>MID(E372,G372,I372-J372)</f>
        <v>25-325-1</v>
      </c>
      <c r="M372" t="e">
        <f>MID(E372,H372,I372-K372)</f>
        <v>#VALUE!</v>
      </c>
      <c r="N372" t="str">
        <f>IF(F372="УЗЛЫ",M372,L372)</f>
        <v>25-325-1</v>
      </c>
      <c r="O372" t="str">
        <f t="shared" si="35"/>
        <v>(25)_(10)_25-325-1</v>
      </c>
    </row>
    <row r="373" spans="2:15" x14ac:dyDescent="0.3">
      <c r="B373" t="s">
        <v>5838</v>
      </c>
      <c r="C373" t="s">
        <v>7015</v>
      </c>
      <c r="D373" t="str">
        <f t="shared" si="30"/>
        <v>(25)_</v>
      </c>
      <c r="E373" t="s">
        <v>7018</v>
      </c>
      <c r="F373" t="s">
        <v>7796</v>
      </c>
      <c r="G373" t="e">
        <f t="shared" si="31"/>
        <v>#VALUE!</v>
      </c>
      <c r="H373">
        <f t="shared" si="32"/>
        <v>112</v>
      </c>
      <c r="I373" t="e">
        <f t="shared" si="33"/>
        <v>#VALUE!</v>
      </c>
      <c r="J373" t="e">
        <f>FIND("ВЕТВИ\",E373,1)+6</f>
        <v>#VALUE!</v>
      </c>
      <c r="K373">
        <f t="shared" si="34"/>
        <v>112</v>
      </c>
      <c r="L373" t="e">
        <f>MID(E373,G373,I373-J373)</f>
        <v>#VALUE!</v>
      </c>
      <c r="M373" t="e">
        <f>MID(E373,H373,I373-K373)</f>
        <v>#VALUE!</v>
      </c>
      <c r="N373" t="e">
        <f>IF(F373="УЗЛЫ",M373,L373)</f>
        <v>#VALUE!</v>
      </c>
      <c r="O373" t="e">
        <f t="shared" si="35"/>
        <v>#VALUE!</v>
      </c>
    </row>
    <row r="374" spans="2:15" x14ac:dyDescent="0.3">
      <c r="B374" t="s">
        <v>5839</v>
      </c>
      <c r="C374" t="s">
        <v>7015</v>
      </c>
      <c r="D374" t="str">
        <f t="shared" si="30"/>
        <v>(25)_</v>
      </c>
      <c r="E374" t="s">
        <v>7820</v>
      </c>
      <c r="G374">
        <f t="shared" si="31"/>
        <v>112</v>
      </c>
      <c r="H374" t="e">
        <f t="shared" si="32"/>
        <v>#VALUE!</v>
      </c>
      <c r="I374">
        <f t="shared" si="33"/>
        <v>122</v>
      </c>
      <c r="J374">
        <f>FIND("ВЕТВИ\",E374,1)+6</f>
        <v>112</v>
      </c>
      <c r="K374" t="e">
        <f t="shared" si="34"/>
        <v>#VALUE!</v>
      </c>
      <c r="L374" t="str">
        <f>MID(E374,G374,I374-J374)</f>
        <v>ТР_25-39-1</v>
      </c>
      <c r="M374" t="e">
        <f>MID(E374,H374,I374-K374)</f>
        <v>#VALUE!</v>
      </c>
      <c r="N374" t="str">
        <f>IF(F374="УЗЛЫ",M374,L374)</f>
        <v>ТР_25-39-1</v>
      </c>
      <c r="O374" t="str">
        <f t="shared" si="35"/>
        <v>(25)_(2)_ТР_25-39-1</v>
      </c>
    </row>
    <row r="375" spans="2:15" x14ac:dyDescent="0.3">
      <c r="B375" t="s">
        <v>5840</v>
      </c>
      <c r="C375" t="s">
        <v>7015</v>
      </c>
      <c r="D375" t="str">
        <f t="shared" si="30"/>
        <v>(25)_</v>
      </c>
      <c r="E375" t="s">
        <v>7019</v>
      </c>
      <c r="F375" t="s">
        <v>7796</v>
      </c>
      <c r="G375" t="e">
        <f t="shared" si="31"/>
        <v>#VALUE!</v>
      </c>
      <c r="H375">
        <f t="shared" si="32"/>
        <v>112</v>
      </c>
      <c r="I375" t="e">
        <f t="shared" si="33"/>
        <v>#VALUE!</v>
      </c>
      <c r="J375" t="e">
        <f>FIND("ВЕТВИ\",E375,1)+6</f>
        <v>#VALUE!</v>
      </c>
      <c r="K375">
        <f t="shared" si="34"/>
        <v>112</v>
      </c>
      <c r="L375" t="e">
        <f>MID(E375,G375,I375-J375)</f>
        <v>#VALUE!</v>
      </c>
      <c r="M375" t="e">
        <f>MID(E375,H375,I375-K375)</f>
        <v>#VALUE!</v>
      </c>
      <c r="N375" t="e">
        <f>IF(F375="УЗЛЫ",M375,L375)</f>
        <v>#VALUE!</v>
      </c>
      <c r="O375" t="e">
        <f t="shared" si="35"/>
        <v>#VALUE!</v>
      </c>
    </row>
    <row r="376" spans="2:15" x14ac:dyDescent="0.3">
      <c r="B376" t="s">
        <v>5841</v>
      </c>
      <c r="C376" t="s">
        <v>7015</v>
      </c>
      <c r="D376" t="str">
        <f t="shared" si="30"/>
        <v>(25)_</v>
      </c>
      <c r="E376" t="s">
        <v>7020</v>
      </c>
      <c r="F376" t="s">
        <v>7796</v>
      </c>
      <c r="G376" t="e">
        <f t="shared" si="31"/>
        <v>#VALUE!</v>
      </c>
      <c r="H376">
        <f t="shared" si="32"/>
        <v>112</v>
      </c>
      <c r="I376" t="e">
        <f t="shared" si="33"/>
        <v>#VALUE!</v>
      </c>
      <c r="J376" t="e">
        <f>FIND("ВЕТВИ\",E376,1)+6</f>
        <v>#VALUE!</v>
      </c>
      <c r="K376">
        <f t="shared" si="34"/>
        <v>112</v>
      </c>
      <c r="L376" t="e">
        <f>MID(E376,G376,I376-J376)</f>
        <v>#VALUE!</v>
      </c>
      <c r="M376" t="e">
        <f>MID(E376,H376,I376-K376)</f>
        <v>#VALUE!</v>
      </c>
      <c r="N376" t="e">
        <f>IF(F376="УЗЛЫ",M376,L376)</f>
        <v>#VALUE!</v>
      </c>
      <c r="O376" t="e">
        <f t="shared" si="35"/>
        <v>#VALUE!</v>
      </c>
    </row>
    <row r="377" spans="2:15" x14ac:dyDescent="0.3">
      <c r="B377" t="s">
        <v>5842</v>
      </c>
      <c r="C377" t="s">
        <v>7015</v>
      </c>
      <c r="D377" t="str">
        <f t="shared" si="30"/>
        <v>(25)_</v>
      </c>
      <c r="E377" t="s">
        <v>7821</v>
      </c>
      <c r="G377">
        <f t="shared" si="31"/>
        <v>112</v>
      </c>
      <c r="H377" t="e">
        <f t="shared" si="32"/>
        <v>#VALUE!</v>
      </c>
      <c r="I377">
        <f t="shared" si="33"/>
        <v>122</v>
      </c>
      <c r="J377">
        <f>FIND("ВЕТВИ\",E377,1)+6</f>
        <v>112</v>
      </c>
      <c r="K377" t="e">
        <f t="shared" si="34"/>
        <v>#VALUE!</v>
      </c>
      <c r="L377" t="str">
        <f>MID(E377,G377,I377-J377)</f>
        <v>ТР_25-51-1</v>
      </c>
      <c r="M377" t="e">
        <f>MID(E377,H377,I377-K377)</f>
        <v>#VALUE!</v>
      </c>
      <c r="N377" t="str">
        <f>IF(F377="УЗЛЫ",M377,L377)</f>
        <v>ТР_25-51-1</v>
      </c>
      <c r="O377" t="str">
        <f t="shared" si="35"/>
        <v>(25)_(5)_ТР_25-51-1</v>
      </c>
    </row>
    <row r="378" spans="2:15" x14ac:dyDescent="0.3">
      <c r="B378" t="s">
        <v>5843</v>
      </c>
      <c r="C378" t="s">
        <v>7015</v>
      </c>
      <c r="D378" t="str">
        <f t="shared" si="30"/>
        <v>(25)_</v>
      </c>
      <c r="E378" t="s">
        <v>6961</v>
      </c>
      <c r="G378">
        <f t="shared" si="31"/>
        <v>112</v>
      </c>
      <c r="H378" t="e">
        <f t="shared" si="32"/>
        <v>#VALUE!</v>
      </c>
      <c r="I378">
        <f t="shared" si="33"/>
        <v>121</v>
      </c>
      <c r="J378">
        <f>FIND("ВЕТВИ\",E378,1)+6</f>
        <v>112</v>
      </c>
      <c r="K378" t="e">
        <f t="shared" si="34"/>
        <v>#VALUE!</v>
      </c>
      <c r="L378" t="str">
        <f>MID(E378,G378,I378-J378)</f>
        <v>25-1817-1</v>
      </c>
      <c r="M378" t="e">
        <f>MID(E378,H378,I378-K378)</f>
        <v>#VALUE!</v>
      </c>
      <c r="N378" t="str">
        <f>IF(F378="УЗЛЫ",M378,L378)</f>
        <v>25-1817-1</v>
      </c>
      <c r="O378" t="str">
        <f t="shared" si="35"/>
        <v>(25)_(6)_25-1817-1</v>
      </c>
    </row>
    <row r="379" spans="2:15" x14ac:dyDescent="0.3">
      <c r="B379" t="s">
        <v>5844</v>
      </c>
      <c r="C379" t="s">
        <v>7015</v>
      </c>
      <c r="D379" t="str">
        <f t="shared" si="30"/>
        <v>(25)_</v>
      </c>
      <c r="E379" t="s">
        <v>6774</v>
      </c>
      <c r="G379">
        <f t="shared" si="31"/>
        <v>112</v>
      </c>
      <c r="H379" t="e">
        <f t="shared" si="32"/>
        <v>#VALUE!</v>
      </c>
      <c r="I379">
        <f t="shared" si="33"/>
        <v>120</v>
      </c>
      <c r="J379">
        <f>FIND("ВЕТВИ\",E379,1)+6</f>
        <v>112</v>
      </c>
      <c r="K379" t="e">
        <f t="shared" si="34"/>
        <v>#VALUE!</v>
      </c>
      <c r="L379" t="str">
        <f>MID(E379,G379,I379-J379)</f>
        <v>25-129-1</v>
      </c>
      <c r="M379" t="e">
        <f>MID(E379,H379,I379-K379)</f>
        <v>#VALUE!</v>
      </c>
      <c r="N379" t="str">
        <f>IF(F379="УЗЛЫ",M379,L379)</f>
        <v>25-129-1</v>
      </c>
      <c r="O379" t="str">
        <f t="shared" si="35"/>
        <v>(25)_(7)_25-129-1</v>
      </c>
    </row>
    <row r="380" spans="2:15" x14ac:dyDescent="0.3">
      <c r="B380" t="s">
        <v>5845</v>
      </c>
      <c r="C380" t="s">
        <v>7015</v>
      </c>
      <c r="D380" t="str">
        <f t="shared" si="30"/>
        <v>(25)_</v>
      </c>
      <c r="E380" t="s">
        <v>7021</v>
      </c>
      <c r="G380">
        <f t="shared" si="31"/>
        <v>112</v>
      </c>
      <c r="H380" t="e">
        <f t="shared" si="32"/>
        <v>#VALUE!</v>
      </c>
      <c r="I380">
        <f t="shared" si="33"/>
        <v>119</v>
      </c>
      <c r="J380">
        <f>FIND("ВЕТВИ\",E380,1)+6</f>
        <v>112</v>
      </c>
      <c r="K380" t="e">
        <f t="shared" si="34"/>
        <v>#VALUE!</v>
      </c>
      <c r="L380" t="str">
        <f>MID(E380,G380,I380-J380)</f>
        <v>25-26-2</v>
      </c>
      <c r="M380" t="e">
        <f>MID(E380,H380,I380-K380)</f>
        <v>#VALUE!</v>
      </c>
      <c r="N380" t="str">
        <f>IF(F380="УЗЛЫ",M380,L380)</f>
        <v>25-26-2</v>
      </c>
      <c r="O380" t="str">
        <f t="shared" si="35"/>
        <v>(25)_(8)_25-26-2</v>
      </c>
    </row>
    <row r="381" spans="2:15" x14ac:dyDescent="0.3">
      <c r="B381" t="s">
        <v>5846</v>
      </c>
      <c r="C381" t="s">
        <v>7015</v>
      </c>
      <c r="D381" t="str">
        <f t="shared" si="30"/>
        <v>(25)_</v>
      </c>
      <c r="E381" t="s">
        <v>7022</v>
      </c>
      <c r="G381">
        <f t="shared" si="31"/>
        <v>112</v>
      </c>
      <c r="H381" t="e">
        <f t="shared" si="32"/>
        <v>#VALUE!</v>
      </c>
      <c r="I381">
        <f t="shared" si="33"/>
        <v>119</v>
      </c>
      <c r="J381">
        <f>FIND("ВЕТВИ\",E381,1)+6</f>
        <v>112</v>
      </c>
      <c r="K381" t="e">
        <f t="shared" si="34"/>
        <v>#VALUE!</v>
      </c>
      <c r="L381" t="str">
        <f>MID(E381,G381,I381-J381)</f>
        <v>25-26-1</v>
      </c>
      <c r="M381" t="e">
        <f>MID(E381,H381,I381-K381)</f>
        <v>#VALUE!</v>
      </c>
      <c r="N381" t="str">
        <f>IF(F381="УЗЛЫ",M381,L381)</f>
        <v>25-26-1</v>
      </c>
      <c r="O381" t="str">
        <f t="shared" si="35"/>
        <v>(25)_(9)_25-26-1</v>
      </c>
    </row>
    <row r="382" spans="2:15" x14ac:dyDescent="0.3">
      <c r="B382" t="s">
        <v>5300</v>
      </c>
      <c r="C382" t="s">
        <v>7023</v>
      </c>
      <c r="D382" t="str">
        <f t="shared" si="30"/>
        <v>(251)_</v>
      </c>
      <c r="E382" t="s">
        <v>7024</v>
      </c>
      <c r="G382">
        <f t="shared" si="31"/>
        <v>112</v>
      </c>
      <c r="H382" t="e">
        <f t="shared" si="32"/>
        <v>#VALUE!</v>
      </c>
      <c r="I382">
        <f t="shared" si="33"/>
        <v>120</v>
      </c>
      <c r="J382">
        <f>FIND("ВЕТВИ\",E382,1)+6</f>
        <v>112</v>
      </c>
      <c r="K382" t="e">
        <f t="shared" si="34"/>
        <v>#VALUE!</v>
      </c>
      <c r="L382" t="str">
        <f>MID(E382,G382,I382-J382)</f>
        <v>33-251-1</v>
      </c>
      <c r="M382" t="e">
        <f>MID(E382,H382,I382-K382)</f>
        <v>#VALUE!</v>
      </c>
      <c r="N382" t="str">
        <f>IF(F382="УЗЛЫ",M382,L382)</f>
        <v>33-251-1</v>
      </c>
      <c r="O382" t="str">
        <f t="shared" si="35"/>
        <v>(251)_(1)_33-251-1</v>
      </c>
    </row>
    <row r="383" spans="2:15" x14ac:dyDescent="0.3">
      <c r="B383" t="s">
        <v>5847</v>
      </c>
      <c r="C383" t="s">
        <v>7023</v>
      </c>
      <c r="D383" t="str">
        <f t="shared" si="30"/>
        <v>(251)_</v>
      </c>
      <c r="E383" t="s">
        <v>7025</v>
      </c>
      <c r="G383">
        <f t="shared" si="31"/>
        <v>112</v>
      </c>
      <c r="H383" t="e">
        <f t="shared" si="32"/>
        <v>#VALUE!</v>
      </c>
      <c r="I383">
        <f t="shared" si="33"/>
        <v>121</v>
      </c>
      <c r="J383">
        <f>FIND("ВЕТВИ\",E383,1)+6</f>
        <v>112</v>
      </c>
      <c r="K383" t="e">
        <f t="shared" si="34"/>
        <v>#VALUE!</v>
      </c>
      <c r="L383" t="str">
        <f>MID(E383,G383,I383-J383)</f>
        <v>251-981-1</v>
      </c>
      <c r="M383" t="e">
        <f>MID(E383,H383,I383-K383)</f>
        <v>#VALUE!</v>
      </c>
      <c r="N383" t="str">
        <f>IF(F383="УЗЛЫ",M383,L383)</f>
        <v>251-981-1</v>
      </c>
      <c r="O383" t="str">
        <f t="shared" si="35"/>
        <v>(251)_(2)_251-981-1</v>
      </c>
    </row>
    <row r="384" spans="2:15" x14ac:dyDescent="0.3">
      <c r="B384" t="s">
        <v>5848</v>
      </c>
      <c r="C384" t="s">
        <v>7023</v>
      </c>
      <c r="D384" t="str">
        <f t="shared" si="30"/>
        <v>(251)_</v>
      </c>
      <c r="E384" t="s">
        <v>7026</v>
      </c>
      <c r="F384" t="s">
        <v>7796</v>
      </c>
      <c r="G384" t="e">
        <f t="shared" si="31"/>
        <v>#VALUE!</v>
      </c>
      <c r="H384">
        <f t="shared" si="32"/>
        <v>112</v>
      </c>
      <c r="I384">
        <f t="shared" si="33"/>
        <v>128</v>
      </c>
      <c r="J384" t="e">
        <f>FIND("ВЕТВИ\",E384,1)+6</f>
        <v>#VALUE!</v>
      </c>
      <c r="K384">
        <f t="shared" si="34"/>
        <v>112</v>
      </c>
      <c r="L384" t="e">
        <f>MID(E384,G384,I384-J384)</f>
        <v>#VALUE!</v>
      </c>
      <c r="M384" t="str">
        <f>MID(E384,H384,I384-K384)</f>
        <v>_(251)_ПС-51-220</v>
      </c>
      <c r="N384" t="str">
        <f>IF(F384="УЗЛЫ",M384,L384)</f>
        <v>_(251)_ПС-51-220</v>
      </c>
      <c r="O384" t="str">
        <f t="shared" si="35"/>
        <v>(251)_(3)__(251)_ПС-51-220</v>
      </c>
    </row>
    <row r="385" spans="2:15" x14ac:dyDescent="0.3">
      <c r="B385" t="s">
        <v>5301</v>
      </c>
      <c r="C385" t="s">
        <v>7027</v>
      </c>
      <c r="D385" t="str">
        <f t="shared" si="30"/>
        <v>(26)_</v>
      </c>
      <c r="E385" t="s">
        <v>7028</v>
      </c>
      <c r="G385">
        <f t="shared" si="31"/>
        <v>112</v>
      </c>
      <c r="H385" t="e">
        <f t="shared" si="32"/>
        <v>#VALUE!</v>
      </c>
      <c r="I385">
        <f t="shared" si="33"/>
        <v>120</v>
      </c>
      <c r="J385">
        <f>FIND("ВЕТВИ\",E385,1)+6</f>
        <v>112</v>
      </c>
      <c r="K385" t="e">
        <f t="shared" si="34"/>
        <v>#VALUE!</v>
      </c>
      <c r="L385" t="str">
        <f>MID(E385,G385,I385-J385)</f>
        <v>469-26-1</v>
      </c>
      <c r="M385" t="e">
        <f>MID(E385,H385,I385-K385)</f>
        <v>#VALUE!</v>
      </c>
      <c r="N385" t="str">
        <f>IF(F385="УЗЛЫ",M385,L385)</f>
        <v>469-26-1</v>
      </c>
      <c r="O385" t="str">
        <f t="shared" si="35"/>
        <v>(26)_(1)_469-26-1</v>
      </c>
    </row>
    <row r="386" spans="2:15" x14ac:dyDescent="0.3">
      <c r="B386" t="s">
        <v>5849</v>
      </c>
      <c r="C386" t="s">
        <v>7027</v>
      </c>
      <c r="D386" t="str">
        <f t="shared" si="30"/>
        <v>(26)_</v>
      </c>
      <c r="E386" t="s">
        <v>7029</v>
      </c>
      <c r="G386">
        <f t="shared" si="31"/>
        <v>112</v>
      </c>
      <c r="H386" t="e">
        <f t="shared" si="32"/>
        <v>#VALUE!</v>
      </c>
      <c r="I386">
        <f t="shared" si="33"/>
        <v>119</v>
      </c>
      <c r="J386">
        <f>FIND("ВЕТВИ\",E386,1)+6</f>
        <v>112</v>
      </c>
      <c r="K386" t="e">
        <f t="shared" si="34"/>
        <v>#VALUE!</v>
      </c>
      <c r="L386" t="str">
        <f>MID(E386,G386,I386-J386)</f>
        <v>26-28-1</v>
      </c>
      <c r="M386" t="e">
        <f>MID(E386,H386,I386-K386)</f>
        <v>#VALUE!</v>
      </c>
      <c r="N386" t="str">
        <f>IF(F386="УЗЛЫ",M386,L386)</f>
        <v>26-28-1</v>
      </c>
      <c r="O386" t="str">
        <f t="shared" si="35"/>
        <v>(26)_(10)_26-28-1</v>
      </c>
    </row>
    <row r="387" spans="2:15" x14ac:dyDescent="0.3">
      <c r="B387" t="s">
        <v>5850</v>
      </c>
      <c r="C387" t="s">
        <v>7027</v>
      </c>
      <c r="D387" t="str">
        <f t="shared" ref="D387:D450" si="36">MID(C387,FIND("\(",C387,1)+1,FIND(")_",C387,1)+1-FIND("\(",C387,1))</f>
        <v>(26)_</v>
      </c>
      <c r="E387" t="s">
        <v>7030</v>
      </c>
      <c r="F387" t="s">
        <v>7796</v>
      </c>
      <c r="G387" t="e">
        <f t="shared" ref="G387:G450" si="37">FIND("ВЕТВИ\",E387,1)+6</f>
        <v>#VALUE!</v>
      </c>
      <c r="H387">
        <f t="shared" ref="H387:H450" si="38">FIND("УЗЛЫ\",E387,1)+6</f>
        <v>112</v>
      </c>
      <c r="I387" t="e">
        <f t="shared" ref="I387:I450" si="39">FIND(".ElmL",E387,1)</f>
        <v>#VALUE!</v>
      </c>
      <c r="J387" t="e">
        <f>FIND("ВЕТВИ\",E387,1)+6</f>
        <v>#VALUE!</v>
      </c>
      <c r="K387">
        <f t="shared" ref="K387:K450" si="40">FIND("УЗЛЫ\",E387,1)+6</f>
        <v>112</v>
      </c>
      <c r="L387" t="e">
        <f>MID(E387,G387,I387-J387)</f>
        <v>#VALUE!</v>
      </c>
      <c r="M387" t="e">
        <f>MID(E387,H387,I387-K387)</f>
        <v>#VALUE!</v>
      </c>
      <c r="N387" t="e">
        <f>IF(F387="УЗЛЫ",M387,L387)</f>
        <v>#VALUE!</v>
      </c>
      <c r="O387" t="e">
        <f t="shared" ref="O387:O450" si="41">_xlfn.CONCAT(B387,"_",N387)</f>
        <v>#VALUE!</v>
      </c>
    </row>
    <row r="388" spans="2:15" x14ac:dyDescent="0.3">
      <c r="B388" t="s">
        <v>5851</v>
      </c>
      <c r="C388" t="s">
        <v>7027</v>
      </c>
      <c r="D388" t="str">
        <f t="shared" si="36"/>
        <v>(26)_</v>
      </c>
      <c r="E388" t="s">
        <v>7031</v>
      </c>
      <c r="F388" t="s">
        <v>7796</v>
      </c>
      <c r="G388" t="e">
        <f t="shared" si="37"/>
        <v>#VALUE!</v>
      </c>
      <c r="H388">
        <f t="shared" si="38"/>
        <v>112</v>
      </c>
      <c r="I388" t="e">
        <f t="shared" si="39"/>
        <v>#VALUE!</v>
      </c>
      <c r="J388" t="e">
        <f>FIND("ВЕТВИ\",E388,1)+6</f>
        <v>#VALUE!</v>
      </c>
      <c r="K388">
        <f t="shared" si="40"/>
        <v>112</v>
      </c>
      <c r="L388" t="e">
        <f>MID(E388,G388,I388-J388)</f>
        <v>#VALUE!</v>
      </c>
      <c r="M388" t="e">
        <f>MID(E388,H388,I388-K388)</f>
        <v>#VALUE!</v>
      </c>
      <c r="N388" t="e">
        <f>IF(F388="УЗЛЫ",M388,L388)</f>
        <v>#VALUE!</v>
      </c>
      <c r="O388" t="e">
        <f t="shared" si="41"/>
        <v>#VALUE!</v>
      </c>
    </row>
    <row r="389" spans="2:15" x14ac:dyDescent="0.3">
      <c r="B389" t="s">
        <v>5852</v>
      </c>
      <c r="C389" t="s">
        <v>7027</v>
      </c>
      <c r="D389" t="str">
        <f t="shared" si="36"/>
        <v>(26)_</v>
      </c>
      <c r="E389" t="s">
        <v>6909</v>
      </c>
      <c r="G389">
        <f t="shared" si="37"/>
        <v>112</v>
      </c>
      <c r="H389" t="e">
        <f t="shared" si="38"/>
        <v>#VALUE!</v>
      </c>
      <c r="I389">
        <f t="shared" si="39"/>
        <v>121</v>
      </c>
      <c r="J389">
        <f>FIND("ВЕТВИ\",E389,1)+6</f>
        <v>112</v>
      </c>
      <c r="K389" t="e">
        <f t="shared" si="40"/>
        <v>#VALUE!</v>
      </c>
      <c r="L389" t="str">
        <f>MID(E389,G389,I389-J389)</f>
        <v>26-1660-1</v>
      </c>
      <c r="M389" t="e">
        <f>MID(E389,H389,I389-K389)</f>
        <v>#VALUE!</v>
      </c>
      <c r="N389" t="str">
        <f>IF(F389="УЗЛЫ",M389,L389)</f>
        <v>26-1660-1</v>
      </c>
      <c r="O389" t="str">
        <f t="shared" si="41"/>
        <v>(26)_(13)_26-1660-1</v>
      </c>
    </row>
    <row r="390" spans="2:15" x14ac:dyDescent="0.3">
      <c r="B390" t="s">
        <v>5853</v>
      </c>
      <c r="C390" t="s">
        <v>7027</v>
      </c>
      <c r="D390" t="str">
        <f t="shared" si="36"/>
        <v>(26)_</v>
      </c>
      <c r="E390" t="s">
        <v>6935</v>
      </c>
      <c r="G390">
        <f t="shared" si="37"/>
        <v>112</v>
      </c>
      <c r="H390" t="e">
        <f t="shared" si="38"/>
        <v>#VALUE!</v>
      </c>
      <c r="I390">
        <f t="shared" si="39"/>
        <v>120</v>
      </c>
      <c r="J390">
        <f>FIND("ВЕТВИ\",E390,1)+6</f>
        <v>112</v>
      </c>
      <c r="K390" t="e">
        <f t="shared" si="40"/>
        <v>#VALUE!</v>
      </c>
      <c r="L390" t="str">
        <f>MID(E390,G390,I390-J390)</f>
        <v>26-175-1</v>
      </c>
      <c r="M390" t="e">
        <f>MID(E390,H390,I390-K390)</f>
        <v>#VALUE!</v>
      </c>
      <c r="N390" t="str">
        <f>IF(F390="УЗЛЫ",M390,L390)</f>
        <v>26-175-1</v>
      </c>
      <c r="O390" t="str">
        <f t="shared" si="41"/>
        <v>(26)_(14)_26-175-1</v>
      </c>
    </row>
    <row r="391" spans="2:15" x14ac:dyDescent="0.3">
      <c r="B391" t="s">
        <v>5854</v>
      </c>
      <c r="C391" t="s">
        <v>7027</v>
      </c>
      <c r="D391" t="str">
        <f t="shared" si="36"/>
        <v>(26)_</v>
      </c>
      <c r="E391" t="s">
        <v>7032</v>
      </c>
      <c r="G391" t="e">
        <f t="shared" si="37"/>
        <v>#VALUE!</v>
      </c>
      <c r="H391" t="e">
        <f t="shared" si="38"/>
        <v>#VALUE!</v>
      </c>
      <c r="I391" t="e">
        <f t="shared" si="39"/>
        <v>#VALUE!</v>
      </c>
      <c r="J391" t="e">
        <f>FIND("ВЕТВИ\",E391,1)+6</f>
        <v>#VALUE!</v>
      </c>
      <c r="K391" t="e">
        <f t="shared" si="40"/>
        <v>#VALUE!</v>
      </c>
      <c r="L391" t="e">
        <f>MID(E391,G391,I391-J391)</f>
        <v>#VALUE!</v>
      </c>
      <c r="M391" t="e">
        <f>MID(E391,H391,I391-K391)</f>
        <v>#VALUE!</v>
      </c>
      <c r="N391" t="e">
        <f>IF(F391="УЗЛЫ",M391,L391)</f>
        <v>#VALUE!</v>
      </c>
      <c r="O391" t="e">
        <f t="shared" si="41"/>
        <v>#VALUE!</v>
      </c>
    </row>
    <row r="392" spans="2:15" x14ac:dyDescent="0.3">
      <c r="B392" t="s">
        <v>5855</v>
      </c>
      <c r="C392" t="s">
        <v>7027</v>
      </c>
      <c r="D392" t="str">
        <f t="shared" si="36"/>
        <v>(26)_</v>
      </c>
      <c r="E392" t="s">
        <v>7033</v>
      </c>
      <c r="F392" t="s">
        <v>7796</v>
      </c>
      <c r="G392" t="e">
        <f t="shared" si="37"/>
        <v>#VALUE!</v>
      </c>
      <c r="H392">
        <f t="shared" si="38"/>
        <v>112</v>
      </c>
      <c r="I392" t="e">
        <f t="shared" si="39"/>
        <v>#VALUE!</v>
      </c>
      <c r="J392" t="e">
        <f>FIND("ВЕТВИ\",E392,1)+6</f>
        <v>#VALUE!</v>
      </c>
      <c r="K392">
        <f t="shared" si="40"/>
        <v>112</v>
      </c>
      <c r="L392" t="e">
        <f>MID(E392,G392,I392-J392)</f>
        <v>#VALUE!</v>
      </c>
      <c r="M392" t="e">
        <f>MID(E392,H392,I392-K392)</f>
        <v>#VALUE!</v>
      </c>
      <c r="N392" t="e">
        <f>IF(F392="УЗЛЫ",M392,L392)</f>
        <v>#VALUE!</v>
      </c>
      <c r="O392" t="e">
        <f t="shared" si="41"/>
        <v>#VALUE!</v>
      </c>
    </row>
    <row r="393" spans="2:15" x14ac:dyDescent="0.3">
      <c r="B393" t="s">
        <v>5856</v>
      </c>
      <c r="C393" t="s">
        <v>7027</v>
      </c>
      <c r="D393" t="str">
        <f t="shared" si="36"/>
        <v>(26)_</v>
      </c>
      <c r="E393" t="s">
        <v>7034</v>
      </c>
      <c r="F393" t="s">
        <v>7796</v>
      </c>
      <c r="G393" t="e">
        <f t="shared" si="37"/>
        <v>#VALUE!</v>
      </c>
      <c r="H393">
        <f t="shared" si="38"/>
        <v>112</v>
      </c>
      <c r="I393" t="e">
        <f t="shared" si="39"/>
        <v>#VALUE!</v>
      </c>
      <c r="J393" t="e">
        <f>FIND("ВЕТВИ\",E393,1)+6</f>
        <v>#VALUE!</v>
      </c>
      <c r="K393">
        <f t="shared" si="40"/>
        <v>112</v>
      </c>
      <c r="L393" t="e">
        <f>MID(E393,G393,I393-J393)</f>
        <v>#VALUE!</v>
      </c>
      <c r="M393" t="e">
        <f>MID(E393,H393,I393-K393)</f>
        <v>#VALUE!</v>
      </c>
      <c r="N393" t="e">
        <f>IF(F393="УЗЛЫ",M393,L393)</f>
        <v>#VALUE!</v>
      </c>
      <c r="O393" t="e">
        <f t="shared" si="41"/>
        <v>#VALUE!</v>
      </c>
    </row>
    <row r="394" spans="2:15" x14ac:dyDescent="0.3">
      <c r="B394" t="s">
        <v>5857</v>
      </c>
      <c r="C394" t="s">
        <v>7027</v>
      </c>
      <c r="D394" t="str">
        <f t="shared" si="36"/>
        <v>(26)_</v>
      </c>
      <c r="E394" t="s">
        <v>7035</v>
      </c>
      <c r="F394" t="s">
        <v>7796</v>
      </c>
      <c r="G394" t="e">
        <f t="shared" si="37"/>
        <v>#VALUE!</v>
      </c>
      <c r="H394">
        <f t="shared" si="38"/>
        <v>112</v>
      </c>
      <c r="I394" t="e">
        <f t="shared" si="39"/>
        <v>#VALUE!</v>
      </c>
      <c r="J394" t="e">
        <f>FIND("ВЕТВИ\",E394,1)+6</f>
        <v>#VALUE!</v>
      </c>
      <c r="K394">
        <f t="shared" si="40"/>
        <v>112</v>
      </c>
      <c r="L394" t="e">
        <f>MID(E394,G394,I394-J394)</f>
        <v>#VALUE!</v>
      </c>
      <c r="M394" t="e">
        <f>MID(E394,H394,I394-K394)</f>
        <v>#VALUE!</v>
      </c>
      <c r="N394" t="e">
        <f>IF(F394="УЗЛЫ",M394,L394)</f>
        <v>#VALUE!</v>
      </c>
      <c r="O394" t="e">
        <f t="shared" si="41"/>
        <v>#VALUE!</v>
      </c>
    </row>
    <row r="395" spans="2:15" x14ac:dyDescent="0.3">
      <c r="B395" t="s">
        <v>5858</v>
      </c>
      <c r="C395" t="s">
        <v>7027</v>
      </c>
      <c r="D395" t="str">
        <f t="shared" si="36"/>
        <v>(26)_</v>
      </c>
      <c r="G395" t="e">
        <f t="shared" si="37"/>
        <v>#VALUE!</v>
      </c>
      <c r="H395" t="e">
        <f t="shared" si="38"/>
        <v>#VALUE!</v>
      </c>
      <c r="I395" t="e">
        <f t="shared" si="39"/>
        <v>#VALUE!</v>
      </c>
      <c r="J395" t="e">
        <f>FIND("ВЕТВИ\",E395,1)+6</f>
        <v>#VALUE!</v>
      </c>
      <c r="K395" t="e">
        <f t="shared" si="40"/>
        <v>#VALUE!</v>
      </c>
      <c r="L395" t="e">
        <f>MID(E395,G395,I395-J395)</f>
        <v>#VALUE!</v>
      </c>
      <c r="M395" t="e">
        <f>MID(E395,H395,I395-K395)</f>
        <v>#VALUE!</v>
      </c>
      <c r="N395" t="e">
        <f>IF(F395="УЗЛЫ",M395,L395)</f>
        <v>#VALUE!</v>
      </c>
      <c r="O395" t="e">
        <f t="shared" si="41"/>
        <v>#VALUE!</v>
      </c>
    </row>
    <row r="396" spans="2:15" x14ac:dyDescent="0.3">
      <c r="B396" t="s">
        <v>5859</v>
      </c>
      <c r="C396" t="s">
        <v>7027</v>
      </c>
      <c r="D396" t="str">
        <f t="shared" si="36"/>
        <v>(26)_</v>
      </c>
      <c r="E396" t="s">
        <v>7021</v>
      </c>
      <c r="G396">
        <f t="shared" si="37"/>
        <v>112</v>
      </c>
      <c r="H396" t="e">
        <f t="shared" si="38"/>
        <v>#VALUE!</v>
      </c>
      <c r="I396">
        <f t="shared" si="39"/>
        <v>119</v>
      </c>
      <c r="J396">
        <f>FIND("ВЕТВИ\",E396,1)+6</f>
        <v>112</v>
      </c>
      <c r="K396" t="e">
        <f t="shared" si="40"/>
        <v>#VALUE!</v>
      </c>
      <c r="L396" t="str">
        <f>MID(E396,G396,I396-J396)</f>
        <v>25-26-2</v>
      </c>
      <c r="M396" t="e">
        <f>MID(E396,H396,I396-K396)</f>
        <v>#VALUE!</v>
      </c>
      <c r="N396" t="str">
        <f>IF(F396="УЗЛЫ",M396,L396)</f>
        <v>25-26-2</v>
      </c>
      <c r="O396" t="str">
        <f t="shared" si="41"/>
        <v>(26)_(6)_25-26-2</v>
      </c>
    </row>
    <row r="397" spans="2:15" x14ac:dyDescent="0.3">
      <c r="B397" t="s">
        <v>5860</v>
      </c>
      <c r="C397" t="s">
        <v>7027</v>
      </c>
      <c r="D397" t="str">
        <f t="shared" si="36"/>
        <v>(26)_</v>
      </c>
      <c r="E397" t="s">
        <v>7022</v>
      </c>
      <c r="G397">
        <f t="shared" si="37"/>
        <v>112</v>
      </c>
      <c r="H397" t="e">
        <f t="shared" si="38"/>
        <v>#VALUE!</v>
      </c>
      <c r="I397">
        <f t="shared" si="39"/>
        <v>119</v>
      </c>
      <c r="J397">
        <f>FIND("ВЕТВИ\",E397,1)+6</f>
        <v>112</v>
      </c>
      <c r="K397" t="e">
        <f t="shared" si="40"/>
        <v>#VALUE!</v>
      </c>
      <c r="L397" t="str">
        <f>MID(E397,G397,I397-J397)</f>
        <v>25-26-1</v>
      </c>
      <c r="M397" t="e">
        <f>MID(E397,H397,I397-K397)</f>
        <v>#VALUE!</v>
      </c>
      <c r="N397" t="str">
        <f>IF(F397="УЗЛЫ",M397,L397)</f>
        <v>25-26-1</v>
      </c>
      <c r="O397" t="str">
        <f t="shared" si="41"/>
        <v>(26)_(7)_25-26-1</v>
      </c>
    </row>
    <row r="398" spans="2:15" x14ac:dyDescent="0.3">
      <c r="B398" t="s">
        <v>5861</v>
      </c>
      <c r="C398" t="s">
        <v>7027</v>
      </c>
      <c r="D398" t="str">
        <f t="shared" si="36"/>
        <v>(26)_</v>
      </c>
      <c r="E398" t="s">
        <v>7036</v>
      </c>
      <c r="G398">
        <f t="shared" si="37"/>
        <v>112</v>
      </c>
      <c r="H398" t="e">
        <f t="shared" si="38"/>
        <v>#VALUE!</v>
      </c>
      <c r="I398">
        <f t="shared" si="39"/>
        <v>120</v>
      </c>
      <c r="J398">
        <f>FIND("ВЕТВИ\",E398,1)+6</f>
        <v>112</v>
      </c>
      <c r="K398" t="e">
        <f t="shared" si="40"/>
        <v>#VALUE!</v>
      </c>
      <c r="L398" t="str">
        <f>MID(E398,G398,I398-J398)</f>
        <v>26-980-1</v>
      </c>
      <c r="M398" t="e">
        <f>MID(E398,H398,I398-K398)</f>
        <v>#VALUE!</v>
      </c>
      <c r="N398" t="str">
        <f>IF(F398="УЗЛЫ",M398,L398)</f>
        <v>26-980-1</v>
      </c>
      <c r="O398" t="str">
        <f t="shared" si="41"/>
        <v>(26)_(8)_26-980-1</v>
      </c>
    </row>
    <row r="399" spans="2:15" x14ac:dyDescent="0.3">
      <c r="B399" t="s">
        <v>5862</v>
      </c>
      <c r="C399" t="s">
        <v>7027</v>
      </c>
      <c r="D399" t="str">
        <f t="shared" si="36"/>
        <v>(26)_</v>
      </c>
      <c r="E399" t="s">
        <v>7037</v>
      </c>
      <c r="G399">
        <f t="shared" si="37"/>
        <v>112</v>
      </c>
      <c r="H399" t="e">
        <f t="shared" si="38"/>
        <v>#VALUE!</v>
      </c>
      <c r="I399">
        <f t="shared" si="39"/>
        <v>119</v>
      </c>
      <c r="J399">
        <f>FIND("ВЕТВИ\",E399,1)+6</f>
        <v>112</v>
      </c>
      <c r="K399" t="e">
        <f t="shared" si="40"/>
        <v>#VALUE!</v>
      </c>
      <c r="L399" t="str">
        <f>MID(E399,G399,I399-J399)</f>
        <v>26-28-2</v>
      </c>
      <c r="M399" t="e">
        <f>MID(E399,H399,I399-K399)</f>
        <v>#VALUE!</v>
      </c>
      <c r="N399" t="str">
        <f>IF(F399="УЗЛЫ",M399,L399)</f>
        <v>26-28-2</v>
      </c>
      <c r="O399" t="str">
        <f t="shared" si="41"/>
        <v>(26)_(9)_26-28-2</v>
      </c>
    </row>
    <row r="400" spans="2:15" x14ac:dyDescent="0.3">
      <c r="B400" t="s">
        <v>5302</v>
      </c>
      <c r="C400" t="s">
        <v>7038</v>
      </c>
      <c r="D400" t="str">
        <f t="shared" si="36"/>
        <v>(27)_</v>
      </c>
      <c r="E400" t="s">
        <v>7039</v>
      </c>
      <c r="G400">
        <f t="shared" si="37"/>
        <v>112</v>
      </c>
      <c r="H400" t="e">
        <f t="shared" si="38"/>
        <v>#VALUE!</v>
      </c>
      <c r="I400">
        <f t="shared" si="39"/>
        <v>119</v>
      </c>
      <c r="J400">
        <f>FIND("ВЕТВИ\",E400,1)+6</f>
        <v>112</v>
      </c>
      <c r="K400" t="e">
        <f t="shared" si="40"/>
        <v>#VALUE!</v>
      </c>
      <c r="L400" t="str">
        <f>MID(E400,G400,I400-J400)</f>
        <v>27-31-1</v>
      </c>
      <c r="M400" t="e">
        <f>MID(E400,H400,I400-K400)</f>
        <v>#VALUE!</v>
      </c>
      <c r="N400" t="str">
        <f>IF(F400="УЗЛЫ",M400,L400)</f>
        <v>27-31-1</v>
      </c>
      <c r="O400" t="str">
        <f t="shared" si="41"/>
        <v>(27)_(1)_27-31-1</v>
      </c>
    </row>
    <row r="401" spans="2:15" x14ac:dyDescent="0.3">
      <c r="B401" t="s">
        <v>5863</v>
      </c>
      <c r="C401" t="s">
        <v>7038</v>
      </c>
      <c r="D401" t="str">
        <f t="shared" si="36"/>
        <v>(27)_</v>
      </c>
      <c r="E401" t="s">
        <v>7040</v>
      </c>
      <c r="G401">
        <f t="shared" si="37"/>
        <v>112</v>
      </c>
      <c r="H401" t="e">
        <f t="shared" si="38"/>
        <v>#VALUE!</v>
      </c>
      <c r="I401">
        <f t="shared" si="39"/>
        <v>119</v>
      </c>
      <c r="J401">
        <f>FIND("ВЕТВИ\",E401,1)+6</f>
        <v>112</v>
      </c>
      <c r="K401" t="e">
        <f t="shared" si="40"/>
        <v>#VALUE!</v>
      </c>
      <c r="L401" t="str">
        <f>MID(E401,G401,I401-J401)</f>
        <v>27-31-2</v>
      </c>
      <c r="M401" t="e">
        <f>MID(E401,H401,I401-K401)</f>
        <v>#VALUE!</v>
      </c>
      <c r="N401" t="str">
        <f>IF(F401="УЗЛЫ",M401,L401)</f>
        <v>27-31-2</v>
      </c>
      <c r="O401" t="str">
        <f t="shared" si="41"/>
        <v>(27)_(2)_27-31-2</v>
      </c>
    </row>
    <row r="402" spans="2:15" x14ac:dyDescent="0.3">
      <c r="B402" t="s">
        <v>5864</v>
      </c>
      <c r="C402" t="s">
        <v>7038</v>
      </c>
      <c r="D402" t="str">
        <f t="shared" si="36"/>
        <v>(27)_</v>
      </c>
      <c r="E402" t="s">
        <v>7041</v>
      </c>
      <c r="F402" t="s">
        <v>7796</v>
      </c>
      <c r="G402" t="e">
        <f t="shared" si="37"/>
        <v>#VALUE!</v>
      </c>
      <c r="H402">
        <f t="shared" si="38"/>
        <v>112</v>
      </c>
      <c r="I402">
        <f t="shared" si="39"/>
        <v>129</v>
      </c>
      <c r="J402" t="e">
        <f>FIND("ВЕТВИ\",E402,1)+6</f>
        <v>#VALUE!</v>
      </c>
      <c r="K402">
        <f t="shared" si="40"/>
        <v>112</v>
      </c>
      <c r="L402" t="e">
        <f>MID(E402,G402,I402-J402)</f>
        <v>#VALUE!</v>
      </c>
      <c r="M402" t="str">
        <f>MID(E402,H402,I402-K402)</f>
        <v>_(27)_КЭЗ-1.2-500</v>
      </c>
      <c r="N402" t="str">
        <f>IF(F402="УЗЛЫ",M402,L402)</f>
        <v>_(27)_КЭЗ-1.2-500</v>
      </c>
      <c r="O402" t="str">
        <f t="shared" si="41"/>
        <v>(27)_(3)__(27)_КЭЗ-1.2-500</v>
      </c>
    </row>
    <row r="403" spans="2:15" x14ac:dyDescent="0.3">
      <c r="B403" t="s">
        <v>5303</v>
      </c>
      <c r="C403" t="s">
        <v>7042</v>
      </c>
      <c r="D403" t="str">
        <f t="shared" si="36"/>
        <v>(28)_</v>
      </c>
      <c r="E403" t="s">
        <v>7822</v>
      </c>
      <c r="G403">
        <f t="shared" si="37"/>
        <v>112</v>
      </c>
      <c r="H403" t="e">
        <f t="shared" si="38"/>
        <v>#VALUE!</v>
      </c>
      <c r="I403">
        <f t="shared" si="39"/>
        <v>122</v>
      </c>
      <c r="J403">
        <f>FIND("ВЕТВИ\",E403,1)+6</f>
        <v>112</v>
      </c>
      <c r="K403" t="e">
        <f t="shared" si="40"/>
        <v>#VALUE!</v>
      </c>
      <c r="L403" t="str">
        <f>MID(E403,G403,I403-J403)</f>
        <v>ТР_28-60-1</v>
      </c>
      <c r="M403" t="e">
        <f>MID(E403,H403,I403-K403)</f>
        <v>#VALUE!</v>
      </c>
      <c r="N403" t="str">
        <f>IF(F403="УЗЛЫ",M403,L403)</f>
        <v>ТР_28-60-1</v>
      </c>
      <c r="O403" t="str">
        <f t="shared" si="41"/>
        <v>(28)_(1)_ТР_28-60-1</v>
      </c>
    </row>
    <row r="404" spans="2:15" x14ac:dyDescent="0.3">
      <c r="B404" t="s">
        <v>5865</v>
      </c>
      <c r="C404" t="s">
        <v>7042</v>
      </c>
      <c r="D404" t="str">
        <f t="shared" si="36"/>
        <v>(28)_</v>
      </c>
      <c r="E404" t="s">
        <v>7037</v>
      </c>
      <c r="G404">
        <f t="shared" si="37"/>
        <v>112</v>
      </c>
      <c r="H404" t="e">
        <f t="shared" si="38"/>
        <v>#VALUE!</v>
      </c>
      <c r="I404">
        <f t="shared" si="39"/>
        <v>119</v>
      </c>
      <c r="J404">
        <f>FIND("ВЕТВИ\",E404,1)+6</f>
        <v>112</v>
      </c>
      <c r="K404" t="e">
        <f t="shared" si="40"/>
        <v>#VALUE!</v>
      </c>
      <c r="L404" t="str">
        <f>MID(E404,G404,I404-J404)</f>
        <v>26-28-2</v>
      </c>
      <c r="M404" t="e">
        <f>MID(E404,H404,I404-K404)</f>
        <v>#VALUE!</v>
      </c>
      <c r="N404" t="str">
        <f>IF(F404="УЗЛЫ",M404,L404)</f>
        <v>26-28-2</v>
      </c>
      <c r="O404" t="str">
        <f t="shared" si="41"/>
        <v>(28)_(2)_26-28-2</v>
      </c>
    </row>
    <row r="405" spans="2:15" x14ac:dyDescent="0.3">
      <c r="B405" t="s">
        <v>5866</v>
      </c>
      <c r="C405" t="s">
        <v>7042</v>
      </c>
      <c r="D405" t="str">
        <f t="shared" si="36"/>
        <v>(28)_</v>
      </c>
      <c r="E405" t="s">
        <v>7029</v>
      </c>
      <c r="G405">
        <f t="shared" si="37"/>
        <v>112</v>
      </c>
      <c r="H405" t="e">
        <f t="shared" si="38"/>
        <v>#VALUE!</v>
      </c>
      <c r="I405">
        <f t="shared" si="39"/>
        <v>119</v>
      </c>
      <c r="J405">
        <f>FIND("ВЕТВИ\",E405,1)+6</f>
        <v>112</v>
      </c>
      <c r="K405" t="e">
        <f t="shared" si="40"/>
        <v>#VALUE!</v>
      </c>
      <c r="L405" t="str">
        <f>MID(E405,G405,I405-J405)</f>
        <v>26-28-1</v>
      </c>
      <c r="M405" t="e">
        <f>MID(E405,H405,I405-K405)</f>
        <v>#VALUE!</v>
      </c>
      <c r="N405" t="str">
        <f>IF(F405="УЗЛЫ",M405,L405)</f>
        <v>26-28-1</v>
      </c>
      <c r="O405" t="str">
        <f t="shared" si="41"/>
        <v>(28)_(3)_26-28-1</v>
      </c>
    </row>
    <row r="406" spans="2:15" x14ac:dyDescent="0.3">
      <c r="B406" t="s">
        <v>5867</v>
      </c>
      <c r="C406" t="s">
        <v>7043</v>
      </c>
      <c r="D406" t="str">
        <f t="shared" si="36"/>
        <v>(29)_</v>
      </c>
      <c r="E406" t="s">
        <v>7044</v>
      </c>
      <c r="G406">
        <f t="shared" si="37"/>
        <v>112</v>
      </c>
      <c r="H406" t="e">
        <f t="shared" si="38"/>
        <v>#VALUE!</v>
      </c>
      <c r="I406">
        <f t="shared" si="39"/>
        <v>119</v>
      </c>
      <c r="J406">
        <f>FIND("ВЕТВИ\",E406,1)+6</f>
        <v>112</v>
      </c>
      <c r="K406" t="e">
        <f t="shared" si="40"/>
        <v>#VALUE!</v>
      </c>
      <c r="L406" t="str">
        <f>MID(E406,G406,I406-J406)</f>
        <v>39-29-2</v>
      </c>
      <c r="M406" t="e">
        <f>MID(E406,H406,I406-K406)</f>
        <v>#VALUE!</v>
      </c>
      <c r="N406" t="str">
        <f>IF(F406="УЗЛЫ",M406,L406)</f>
        <v>39-29-2</v>
      </c>
      <c r="O406" t="str">
        <f t="shared" si="41"/>
        <v>(29)_(1)_39-29-2_39-29-2</v>
      </c>
    </row>
    <row r="407" spans="2:15" x14ac:dyDescent="0.3">
      <c r="B407" t="s">
        <v>5868</v>
      </c>
      <c r="C407" t="s">
        <v>7043</v>
      </c>
      <c r="D407" t="str">
        <f t="shared" si="36"/>
        <v>(29)_</v>
      </c>
      <c r="E407" t="s">
        <v>7045</v>
      </c>
      <c r="G407">
        <f t="shared" si="37"/>
        <v>112</v>
      </c>
      <c r="H407" t="e">
        <f t="shared" si="38"/>
        <v>#VALUE!</v>
      </c>
      <c r="I407">
        <f t="shared" si="39"/>
        <v>119</v>
      </c>
      <c r="J407">
        <f>FIND("ВЕТВИ\",E407,1)+6</f>
        <v>112</v>
      </c>
      <c r="K407" t="e">
        <f t="shared" si="40"/>
        <v>#VALUE!</v>
      </c>
      <c r="L407" t="str">
        <f>MID(E407,G407,I407-J407)</f>
        <v>39-29-1</v>
      </c>
      <c r="M407" t="e">
        <f>MID(E407,H407,I407-K407)</f>
        <v>#VALUE!</v>
      </c>
      <c r="N407" t="str">
        <f>IF(F407="УЗЛЫ",M407,L407)</f>
        <v>39-29-1</v>
      </c>
      <c r="O407" t="str">
        <f t="shared" si="41"/>
        <v>(29)_(2)_39-29-1_39-29-1</v>
      </c>
    </row>
    <row r="408" spans="2:15" x14ac:dyDescent="0.3">
      <c r="B408" t="s">
        <v>5869</v>
      </c>
      <c r="C408" t="s">
        <v>7043</v>
      </c>
      <c r="D408" t="str">
        <f t="shared" si="36"/>
        <v>(29)_</v>
      </c>
      <c r="E408" t="s">
        <v>7046</v>
      </c>
      <c r="G408">
        <f t="shared" si="37"/>
        <v>112</v>
      </c>
      <c r="H408" t="e">
        <f t="shared" si="38"/>
        <v>#VALUE!</v>
      </c>
      <c r="I408">
        <f t="shared" si="39"/>
        <v>119</v>
      </c>
      <c r="J408">
        <f>FIND("ВЕТВИ\",E408,1)+6</f>
        <v>112</v>
      </c>
      <c r="K408" t="e">
        <f t="shared" si="40"/>
        <v>#VALUE!</v>
      </c>
      <c r="L408" t="str">
        <f>MID(E408,G408,I408-J408)</f>
        <v>29-56-1</v>
      </c>
      <c r="M408" t="e">
        <f>MID(E408,H408,I408-K408)</f>
        <v>#VALUE!</v>
      </c>
      <c r="N408" t="str">
        <f>IF(F408="УЗЛЫ",M408,L408)</f>
        <v>29-56-1</v>
      </c>
      <c r="O408" t="str">
        <f t="shared" si="41"/>
        <v>(29)_(3)_29-56-1_29-56-1</v>
      </c>
    </row>
    <row r="409" spans="2:15" x14ac:dyDescent="0.3">
      <c r="B409" t="s">
        <v>5870</v>
      </c>
      <c r="C409" t="s">
        <v>7043</v>
      </c>
      <c r="D409" t="str">
        <f t="shared" si="36"/>
        <v>(29)_</v>
      </c>
      <c r="E409" t="s">
        <v>7047</v>
      </c>
      <c r="F409" t="s">
        <v>7796</v>
      </c>
      <c r="G409" t="e">
        <f t="shared" si="37"/>
        <v>#VALUE!</v>
      </c>
      <c r="H409">
        <f t="shared" si="38"/>
        <v>112</v>
      </c>
      <c r="I409">
        <f t="shared" si="39"/>
        <v>129</v>
      </c>
      <c r="J409" t="e">
        <f>FIND("ВЕТВИ\",E409,1)+6</f>
        <v>#VALUE!</v>
      </c>
      <c r="K409">
        <f t="shared" si="40"/>
        <v>112</v>
      </c>
      <c r="L409" t="e">
        <f>MID(E409,G409,I409-J409)</f>
        <v>#VALUE!</v>
      </c>
      <c r="M409" t="str">
        <f>MID(E409,H409,I409-K409)</f>
        <v>_(29)_ЭГРЭС-2-220</v>
      </c>
      <c r="N409" t="str">
        <f>IF(F409="УЗЛЫ",M409,L409)</f>
        <v>_(29)_ЭГРЭС-2-220</v>
      </c>
      <c r="O409" t="str">
        <f t="shared" si="41"/>
        <v>(29)_(4)_Н__(29)_ЭГРЭС-2-220</v>
      </c>
    </row>
    <row r="410" spans="2:15" x14ac:dyDescent="0.3">
      <c r="B410" t="s">
        <v>5304</v>
      </c>
      <c r="C410" t="s">
        <v>7048</v>
      </c>
      <c r="D410" t="str">
        <f t="shared" si="36"/>
        <v>(2915)_</v>
      </c>
      <c r="E410" t="s">
        <v>7049</v>
      </c>
      <c r="G410">
        <f t="shared" si="37"/>
        <v>112</v>
      </c>
      <c r="H410" t="e">
        <f t="shared" si="38"/>
        <v>#VALUE!</v>
      </c>
      <c r="I410">
        <f t="shared" si="39"/>
        <v>123</v>
      </c>
      <c r="J410">
        <f>FIND("ВЕТВИ\",E410,1)+6</f>
        <v>112</v>
      </c>
      <c r="K410" t="e">
        <f t="shared" si="40"/>
        <v>#VALUE!</v>
      </c>
      <c r="L410" t="str">
        <f>MID(E410,G410,I410-J410)</f>
        <v>2915-2921-1</v>
      </c>
      <c r="M410" t="e">
        <f>MID(E410,H410,I410-K410)</f>
        <v>#VALUE!</v>
      </c>
      <c r="N410" t="str">
        <f>IF(F410="УЗЛЫ",M410,L410)</f>
        <v>2915-2921-1</v>
      </c>
      <c r="O410" t="str">
        <f t="shared" si="41"/>
        <v>(2915)_(1)_2915-2921-1</v>
      </c>
    </row>
    <row r="411" spans="2:15" x14ac:dyDescent="0.3">
      <c r="B411" t="s">
        <v>5871</v>
      </c>
      <c r="C411" t="s">
        <v>7048</v>
      </c>
      <c r="D411" t="str">
        <f t="shared" si="36"/>
        <v>(2915)_</v>
      </c>
      <c r="E411" t="s">
        <v>7050</v>
      </c>
      <c r="G411">
        <f t="shared" si="37"/>
        <v>112</v>
      </c>
      <c r="H411" t="e">
        <f t="shared" si="38"/>
        <v>#VALUE!</v>
      </c>
      <c r="I411">
        <f t="shared" si="39"/>
        <v>123</v>
      </c>
      <c r="J411">
        <f>FIND("ВЕТВИ\",E411,1)+6</f>
        <v>112</v>
      </c>
      <c r="K411" t="e">
        <f t="shared" si="40"/>
        <v>#VALUE!</v>
      </c>
      <c r="L411" t="str">
        <f>MID(E411,G411,I411-J411)</f>
        <v>2919-2915-1</v>
      </c>
      <c r="M411" t="e">
        <f>MID(E411,H411,I411-K411)</f>
        <v>#VALUE!</v>
      </c>
      <c r="N411" t="str">
        <f>IF(F411="УЗЛЫ",M411,L411)</f>
        <v>2919-2915-1</v>
      </c>
      <c r="O411" t="str">
        <f t="shared" si="41"/>
        <v>(2915)_(2)_2919-2915-1</v>
      </c>
    </row>
    <row r="412" spans="2:15" x14ac:dyDescent="0.3">
      <c r="B412" t="s">
        <v>5872</v>
      </c>
      <c r="C412" t="s">
        <v>7048</v>
      </c>
      <c r="D412" t="str">
        <f t="shared" si="36"/>
        <v>(2915)_</v>
      </c>
      <c r="E412" t="s">
        <v>7051</v>
      </c>
      <c r="F412" t="s">
        <v>7796</v>
      </c>
      <c r="G412" t="e">
        <f t="shared" si="37"/>
        <v>#VALUE!</v>
      </c>
      <c r="H412">
        <f t="shared" si="38"/>
        <v>112</v>
      </c>
      <c r="I412">
        <f t="shared" si="39"/>
        <v>136</v>
      </c>
      <c r="J412" t="e">
        <f>FIND("ВЕТВИ\",E412,1)+6</f>
        <v>#VALUE!</v>
      </c>
      <c r="K412">
        <f t="shared" si="40"/>
        <v>112</v>
      </c>
      <c r="L412" t="e">
        <f>MID(E412,G412,I412-J412)</f>
        <v>#VALUE!</v>
      </c>
      <c r="M412" t="str">
        <f>MID(E412,H412,I412-K412)</f>
        <v>_(2915)_ТУЛЕБЕРДИЕВА-500</v>
      </c>
      <c r="N412" t="str">
        <f>IF(F412="УЗЛЫ",M412,L412)</f>
        <v>_(2915)_ТУЛЕБЕРДИЕВА-500</v>
      </c>
      <c r="O412" t="str">
        <f t="shared" si="41"/>
        <v>(2915)_(3)__(2915)_ТУЛЕБЕРДИЕВА-500</v>
      </c>
    </row>
    <row r="413" spans="2:15" x14ac:dyDescent="0.3">
      <c r="B413" t="s">
        <v>5873</v>
      </c>
      <c r="C413" t="s">
        <v>7048</v>
      </c>
      <c r="D413" t="str">
        <f t="shared" si="36"/>
        <v>(2915)_</v>
      </c>
      <c r="G413" t="e">
        <f t="shared" si="37"/>
        <v>#VALUE!</v>
      </c>
      <c r="H413" t="e">
        <f t="shared" si="38"/>
        <v>#VALUE!</v>
      </c>
      <c r="I413" t="e">
        <f t="shared" si="39"/>
        <v>#VALUE!</v>
      </c>
      <c r="J413" t="e">
        <f>FIND("ВЕТВИ\",E413,1)+6</f>
        <v>#VALUE!</v>
      </c>
      <c r="K413" t="e">
        <f t="shared" si="40"/>
        <v>#VALUE!</v>
      </c>
      <c r="L413" t="e">
        <f>MID(E413,G413,I413-J413)</f>
        <v>#VALUE!</v>
      </c>
      <c r="M413" t="e">
        <f>MID(E413,H413,I413-K413)</f>
        <v>#VALUE!</v>
      </c>
      <c r="N413" t="e">
        <f>IF(F413="УЗЛЫ",M413,L413)</f>
        <v>#VALUE!</v>
      </c>
      <c r="O413" t="e">
        <f t="shared" si="41"/>
        <v>#VALUE!</v>
      </c>
    </row>
    <row r="414" spans="2:15" x14ac:dyDescent="0.3">
      <c r="B414" t="s">
        <v>5874</v>
      </c>
      <c r="C414" t="s">
        <v>7048</v>
      </c>
      <c r="D414" t="str">
        <f t="shared" si="36"/>
        <v>(2915)_</v>
      </c>
      <c r="G414" t="e">
        <f t="shared" si="37"/>
        <v>#VALUE!</v>
      </c>
      <c r="H414" t="e">
        <f t="shared" si="38"/>
        <v>#VALUE!</v>
      </c>
      <c r="I414" t="e">
        <f t="shared" si="39"/>
        <v>#VALUE!</v>
      </c>
      <c r="J414" t="e">
        <f>FIND("ВЕТВИ\",E414,1)+6</f>
        <v>#VALUE!</v>
      </c>
      <c r="K414" t="e">
        <f t="shared" si="40"/>
        <v>#VALUE!</v>
      </c>
      <c r="L414" t="e">
        <f>MID(E414,G414,I414-J414)</f>
        <v>#VALUE!</v>
      </c>
      <c r="M414" t="e">
        <f>MID(E414,H414,I414-K414)</f>
        <v>#VALUE!</v>
      </c>
      <c r="N414" t="e">
        <f>IF(F414="УЗЛЫ",M414,L414)</f>
        <v>#VALUE!</v>
      </c>
      <c r="O414" t="e">
        <f t="shared" si="41"/>
        <v>#VALUE!</v>
      </c>
    </row>
    <row r="415" spans="2:15" x14ac:dyDescent="0.3">
      <c r="B415" t="s">
        <v>5875</v>
      </c>
      <c r="C415" t="s">
        <v>7048</v>
      </c>
      <c r="D415" t="str">
        <f t="shared" si="36"/>
        <v>(2915)_</v>
      </c>
      <c r="G415" t="e">
        <f t="shared" si="37"/>
        <v>#VALUE!</v>
      </c>
      <c r="H415" t="e">
        <f t="shared" si="38"/>
        <v>#VALUE!</v>
      </c>
      <c r="I415" t="e">
        <f t="shared" si="39"/>
        <v>#VALUE!</v>
      </c>
      <c r="J415" t="e">
        <f>FIND("ВЕТВИ\",E415,1)+6</f>
        <v>#VALUE!</v>
      </c>
      <c r="K415" t="e">
        <f t="shared" si="40"/>
        <v>#VALUE!</v>
      </c>
      <c r="L415" t="e">
        <f>MID(E415,G415,I415-J415)</f>
        <v>#VALUE!</v>
      </c>
      <c r="M415" t="e">
        <f>MID(E415,H415,I415-K415)</f>
        <v>#VALUE!</v>
      </c>
      <c r="N415" t="e">
        <f>IF(F415="УЗЛЫ",M415,L415)</f>
        <v>#VALUE!</v>
      </c>
      <c r="O415" t="e">
        <f t="shared" si="41"/>
        <v>#VALUE!</v>
      </c>
    </row>
    <row r="416" spans="2:15" x14ac:dyDescent="0.3">
      <c r="B416" t="s">
        <v>5876</v>
      </c>
      <c r="C416" t="s">
        <v>7048</v>
      </c>
      <c r="D416" t="str">
        <f t="shared" si="36"/>
        <v>(2915)_</v>
      </c>
      <c r="G416" t="e">
        <f t="shared" si="37"/>
        <v>#VALUE!</v>
      </c>
      <c r="H416" t="e">
        <f t="shared" si="38"/>
        <v>#VALUE!</v>
      </c>
      <c r="I416" t="e">
        <f t="shared" si="39"/>
        <v>#VALUE!</v>
      </c>
      <c r="J416" t="e">
        <f>FIND("ВЕТВИ\",E416,1)+6</f>
        <v>#VALUE!</v>
      </c>
      <c r="K416" t="e">
        <f t="shared" si="40"/>
        <v>#VALUE!</v>
      </c>
      <c r="L416" t="e">
        <f>MID(E416,G416,I416-J416)</f>
        <v>#VALUE!</v>
      </c>
      <c r="M416" t="e">
        <f>MID(E416,H416,I416-K416)</f>
        <v>#VALUE!</v>
      </c>
      <c r="N416" t="e">
        <f>IF(F416="УЗЛЫ",M416,L416)</f>
        <v>#VALUE!</v>
      </c>
      <c r="O416" t="e">
        <f t="shared" si="41"/>
        <v>#VALUE!</v>
      </c>
    </row>
    <row r="417" spans="2:15" x14ac:dyDescent="0.3">
      <c r="B417" t="s">
        <v>5877</v>
      </c>
      <c r="C417" t="s">
        <v>7048</v>
      </c>
      <c r="D417" t="str">
        <f t="shared" si="36"/>
        <v>(2915)_</v>
      </c>
      <c r="G417" t="e">
        <f t="shared" si="37"/>
        <v>#VALUE!</v>
      </c>
      <c r="H417" t="e">
        <f t="shared" si="38"/>
        <v>#VALUE!</v>
      </c>
      <c r="I417" t="e">
        <f t="shared" si="39"/>
        <v>#VALUE!</v>
      </c>
      <c r="J417" t="e">
        <f>FIND("ВЕТВИ\",E417,1)+6</f>
        <v>#VALUE!</v>
      </c>
      <c r="K417" t="e">
        <f t="shared" si="40"/>
        <v>#VALUE!</v>
      </c>
      <c r="L417" t="e">
        <f>MID(E417,G417,I417-J417)</f>
        <v>#VALUE!</v>
      </c>
      <c r="M417" t="e">
        <f>MID(E417,H417,I417-K417)</f>
        <v>#VALUE!</v>
      </c>
      <c r="N417" t="e">
        <f>IF(F417="УЗЛЫ",M417,L417)</f>
        <v>#VALUE!</v>
      </c>
      <c r="O417" t="e">
        <f t="shared" si="41"/>
        <v>#VALUE!</v>
      </c>
    </row>
    <row r="418" spans="2:15" x14ac:dyDescent="0.3">
      <c r="B418" t="s">
        <v>5305</v>
      </c>
      <c r="C418" t="s">
        <v>7052</v>
      </c>
      <c r="D418" t="str">
        <f t="shared" si="36"/>
        <v>(2916)_</v>
      </c>
      <c r="E418" t="s">
        <v>7053</v>
      </c>
      <c r="G418">
        <f t="shared" si="37"/>
        <v>112</v>
      </c>
      <c r="H418" t="e">
        <f t="shared" si="38"/>
        <v>#VALUE!</v>
      </c>
      <c r="I418">
        <f t="shared" si="39"/>
        <v>123</v>
      </c>
      <c r="J418">
        <f>FIND("ВЕТВИ\",E418,1)+6</f>
        <v>112</v>
      </c>
      <c r="K418" t="e">
        <f t="shared" si="40"/>
        <v>#VALUE!</v>
      </c>
      <c r="L418" t="str">
        <f>MID(E418,G418,I418-J418)</f>
        <v>2916-2917-1</v>
      </c>
      <c r="M418" t="e">
        <f>MID(E418,H418,I418-K418)</f>
        <v>#VALUE!</v>
      </c>
      <c r="N418" t="str">
        <f>IF(F418="УЗЛЫ",M418,L418)</f>
        <v>2916-2917-1</v>
      </c>
      <c r="O418" t="str">
        <f t="shared" si="41"/>
        <v>(2916)_(1)_2916-2917-1</v>
      </c>
    </row>
    <row r="419" spans="2:15" x14ac:dyDescent="0.3">
      <c r="B419" t="s">
        <v>5878</v>
      </c>
      <c r="C419" t="s">
        <v>7052</v>
      </c>
      <c r="D419" t="str">
        <f t="shared" si="36"/>
        <v>(2916)_</v>
      </c>
      <c r="E419" t="s">
        <v>7054</v>
      </c>
      <c r="G419">
        <f t="shared" si="37"/>
        <v>112</v>
      </c>
      <c r="H419" t="e">
        <f t="shared" si="38"/>
        <v>#VALUE!</v>
      </c>
      <c r="I419">
        <f t="shared" si="39"/>
        <v>122</v>
      </c>
      <c r="J419">
        <f>FIND("ВЕТВИ\",E419,1)+6</f>
        <v>112</v>
      </c>
      <c r="K419" t="e">
        <f t="shared" si="40"/>
        <v>#VALUE!</v>
      </c>
      <c r="L419" t="str">
        <f>MID(E419,G419,I419-J419)</f>
        <v>932-2916-1</v>
      </c>
      <c r="M419" t="e">
        <f>MID(E419,H419,I419-K419)</f>
        <v>#VALUE!</v>
      </c>
      <c r="N419" t="str">
        <f>IF(F419="УЗЛЫ",M419,L419)</f>
        <v>932-2916-1</v>
      </c>
      <c r="O419" t="str">
        <f t="shared" si="41"/>
        <v>(2916)_(2)_932-2916-1</v>
      </c>
    </row>
    <row r="420" spans="2:15" x14ac:dyDescent="0.3">
      <c r="B420" t="s">
        <v>5879</v>
      </c>
      <c r="C420" t="s">
        <v>7052</v>
      </c>
      <c r="D420" t="str">
        <f t="shared" si="36"/>
        <v>(2916)_</v>
      </c>
      <c r="E420" t="s">
        <v>7055</v>
      </c>
      <c r="G420">
        <f t="shared" si="37"/>
        <v>112</v>
      </c>
      <c r="H420" t="e">
        <f t="shared" si="38"/>
        <v>#VALUE!</v>
      </c>
      <c r="I420">
        <f t="shared" si="39"/>
        <v>123</v>
      </c>
      <c r="J420">
        <f>FIND("ВЕТВИ\",E420,1)+6</f>
        <v>112</v>
      </c>
      <c r="K420" t="e">
        <f t="shared" si="40"/>
        <v>#VALUE!</v>
      </c>
      <c r="L420" t="str">
        <f>MID(E420,G420,I420-J420)</f>
        <v>2916-2932-1</v>
      </c>
      <c r="M420" t="e">
        <f>MID(E420,H420,I420-K420)</f>
        <v>#VALUE!</v>
      </c>
      <c r="N420" t="str">
        <f>IF(F420="УЗЛЫ",M420,L420)</f>
        <v>2916-2932-1</v>
      </c>
      <c r="O420" t="str">
        <f t="shared" si="41"/>
        <v>(2916)_(3)_2916-2932-1</v>
      </c>
    </row>
    <row r="421" spans="2:15" x14ac:dyDescent="0.3">
      <c r="B421" t="s">
        <v>5880</v>
      </c>
      <c r="C421" t="s">
        <v>7052</v>
      </c>
      <c r="D421" t="str">
        <f t="shared" si="36"/>
        <v>(2916)_</v>
      </c>
      <c r="E421" t="s">
        <v>7056</v>
      </c>
      <c r="F421" t="s">
        <v>7796</v>
      </c>
      <c r="G421" t="e">
        <f t="shared" si="37"/>
        <v>#VALUE!</v>
      </c>
      <c r="H421">
        <f t="shared" si="38"/>
        <v>112</v>
      </c>
      <c r="I421">
        <f t="shared" si="39"/>
        <v>131</v>
      </c>
      <c r="J421" t="e">
        <f>FIND("ВЕТВИ\",E421,1)+6</f>
        <v>#VALUE!</v>
      </c>
      <c r="K421">
        <f t="shared" si="40"/>
        <v>112</v>
      </c>
      <c r="L421" t="e">
        <f>MID(E421,G421,I421-J421)</f>
        <v>#VALUE!</v>
      </c>
      <c r="M421" t="str">
        <f>MID(E421,H421,I421-K421)</f>
        <v>_(2916)_ГЛАВНАЯ-220</v>
      </c>
      <c r="N421" t="str">
        <f>IF(F421="УЗЛЫ",M421,L421)</f>
        <v>_(2916)_ГЛАВНАЯ-220</v>
      </c>
      <c r="O421" t="str">
        <f t="shared" si="41"/>
        <v>(2916)_(4)__(2916)_ГЛАВНАЯ-220</v>
      </c>
    </row>
    <row r="422" spans="2:15" x14ac:dyDescent="0.3">
      <c r="B422" t="s">
        <v>5881</v>
      </c>
      <c r="C422" t="s">
        <v>7052</v>
      </c>
      <c r="D422" t="str">
        <f t="shared" si="36"/>
        <v>(2916)_</v>
      </c>
      <c r="G422" t="e">
        <f t="shared" si="37"/>
        <v>#VALUE!</v>
      </c>
      <c r="H422" t="e">
        <f t="shared" si="38"/>
        <v>#VALUE!</v>
      </c>
      <c r="I422" t="e">
        <f t="shared" si="39"/>
        <v>#VALUE!</v>
      </c>
      <c r="J422" t="e">
        <f>FIND("ВЕТВИ\",E422,1)+6</f>
        <v>#VALUE!</v>
      </c>
      <c r="K422" t="e">
        <f t="shared" si="40"/>
        <v>#VALUE!</v>
      </c>
      <c r="L422" t="e">
        <f>MID(E422,G422,I422-J422)</f>
        <v>#VALUE!</v>
      </c>
      <c r="M422" t="e">
        <f>MID(E422,H422,I422-K422)</f>
        <v>#VALUE!</v>
      </c>
      <c r="N422" t="e">
        <f>IF(F422="УЗЛЫ",M422,L422)</f>
        <v>#VALUE!</v>
      </c>
      <c r="O422" t="e">
        <f t="shared" si="41"/>
        <v>#VALUE!</v>
      </c>
    </row>
    <row r="423" spans="2:15" x14ac:dyDescent="0.3">
      <c r="B423" t="s">
        <v>5882</v>
      </c>
      <c r="C423" t="s">
        <v>7052</v>
      </c>
      <c r="D423" t="str">
        <f t="shared" si="36"/>
        <v>(2916)_</v>
      </c>
      <c r="E423" t="s">
        <v>7057</v>
      </c>
      <c r="G423">
        <f t="shared" si="37"/>
        <v>112</v>
      </c>
      <c r="H423" t="e">
        <f t="shared" si="38"/>
        <v>#VALUE!</v>
      </c>
      <c r="I423">
        <f t="shared" si="39"/>
        <v>123</v>
      </c>
      <c r="J423">
        <f>FIND("ВЕТВИ\",E423,1)+6</f>
        <v>112</v>
      </c>
      <c r="K423" t="e">
        <f t="shared" si="40"/>
        <v>#VALUE!</v>
      </c>
      <c r="L423" t="str">
        <f>MID(E423,G423,I423-J423)</f>
        <v>2916-2918-1</v>
      </c>
      <c r="M423" t="e">
        <f>MID(E423,H423,I423-K423)</f>
        <v>#VALUE!</v>
      </c>
      <c r="N423" t="str">
        <f>IF(F423="УЗЛЫ",M423,L423)</f>
        <v>2916-2918-1</v>
      </c>
      <c r="O423" t="str">
        <f t="shared" si="41"/>
        <v>(2916)_(6)_2916-2918-1</v>
      </c>
    </row>
    <row r="424" spans="2:15" x14ac:dyDescent="0.3">
      <c r="B424" t="s">
        <v>5883</v>
      </c>
      <c r="C424" t="s">
        <v>7052</v>
      </c>
      <c r="D424" t="str">
        <f t="shared" si="36"/>
        <v>(2916)_</v>
      </c>
      <c r="E424" t="s">
        <v>7058</v>
      </c>
      <c r="G424">
        <f t="shared" si="37"/>
        <v>112</v>
      </c>
      <c r="H424" t="e">
        <f t="shared" si="38"/>
        <v>#VALUE!</v>
      </c>
      <c r="I424">
        <f t="shared" si="39"/>
        <v>123</v>
      </c>
      <c r="J424">
        <f>FIND("ВЕТВИ\",E424,1)+6</f>
        <v>112</v>
      </c>
      <c r="K424" t="e">
        <f t="shared" si="40"/>
        <v>#VALUE!</v>
      </c>
      <c r="L424" t="str">
        <f>MID(E424,G424,I424-J424)</f>
        <v>2916-2952-1</v>
      </c>
      <c r="M424" t="e">
        <f>MID(E424,H424,I424-K424)</f>
        <v>#VALUE!</v>
      </c>
      <c r="N424" t="str">
        <f>IF(F424="УЗЛЫ",M424,L424)</f>
        <v>2916-2952-1</v>
      </c>
      <c r="O424" t="str">
        <f t="shared" si="41"/>
        <v>(2916)_(7)_2916-2952-1</v>
      </c>
    </row>
    <row r="425" spans="2:15" x14ac:dyDescent="0.3">
      <c r="B425" t="s">
        <v>5884</v>
      </c>
      <c r="C425" t="s">
        <v>7052</v>
      </c>
      <c r="D425" t="str">
        <f t="shared" si="36"/>
        <v>(2916)_</v>
      </c>
      <c r="E425" t="s">
        <v>7059</v>
      </c>
      <c r="F425" t="s">
        <v>7796</v>
      </c>
      <c r="G425" t="e">
        <f t="shared" si="37"/>
        <v>#VALUE!</v>
      </c>
      <c r="H425">
        <f t="shared" si="38"/>
        <v>112</v>
      </c>
      <c r="I425" t="e">
        <f t="shared" si="39"/>
        <v>#VALUE!</v>
      </c>
      <c r="J425" t="e">
        <f>FIND("ВЕТВИ\",E425,1)+6</f>
        <v>#VALUE!</v>
      </c>
      <c r="K425">
        <f t="shared" si="40"/>
        <v>112</v>
      </c>
      <c r="L425" t="e">
        <f>MID(E425,G425,I425-J425)</f>
        <v>#VALUE!</v>
      </c>
      <c r="M425" t="e">
        <f>MID(E425,H425,I425-K425)</f>
        <v>#VALUE!</v>
      </c>
      <c r="N425" t="e">
        <f>IF(F425="УЗЛЫ",M425,L425)</f>
        <v>#VALUE!</v>
      </c>
      <c r="O425" t="e">
        <f t="shared" si="41"/>
        <v>#VALUE!</v>
      </c>
    </row>
    <row r="426" spans="2:15" x14ac:dyDescent="0.3">
      <c r="B426" t="s">
        <v>5885</v>
      </c>
      <c r="C426" t="s">
        <v>7052</v>
      </c>
      <c r="D426" t="str">
        <f t="shared" si="36"/>
        <v>(2916)_</v>
      </c>
      <c r="E426" t="s">
        <v>7060</v>
      </c>
      <c r="G426">
        <f t="shared" si="37"/>
        <v>112</v>
      </c>
      <c r="H426" t="e">
        <f t="shared" si="38"/>
        <v>#VALUE!</v>
      </c>
      <c r="I426">
        <f t="shared" si="39"/>
        <v>122</v>
      </c>
      <c r="J426">
        <f>FIND("ВЕТВИ\",E426,1)+6</f>
        <v>112</v>
      </c>
      <c r="K426" t="e">
        <f t="shared" si="40"/>
        <v>#VALUE!</v>
      </c>
      <c r="L426" t="str">
        <f>MID(E426,G426,I426-J426)</f>
        <v>903-2916-1</v>
      </c>
      <c r="M426" t="e">
        <f>MID(E426,H426,I426-K426)</f>
        <v>#VALUE!</v>
      </c>
      <c r="N426" t="str">
        <f>IF(F426="УЗЛЫ",M426,L426)</f>
        <v>903-2916-1</v>
      </c>
      <c r="O426" t="str">
        <f t="shared" si="41"/>
        <v>(2916)_(9)_903-2916-1</v>
      </c>
    </row>
    <row r="427" spans="2:15" x14ac:dyDescent="0.3">
      <c r="B427" t="s">
        <v>5306</v>
      </c>
      <c r="C427" t="s">
        <v>7061</v>
      </c>
      <c r="D427" t="str">
        <f t="shared" si="36"/>
        <v>(2917)_</v>
      </c>
      <c r="E427" t="s">
        <v>7053</v>
      </c>
      <c r="G427">
        <f t="shared" si="37"/>
        <v>112</v>
      </c>
      <c r="H427" t="e">
        <f t="shared" si="38"/>
        <v>#VALUE!</v>
      </c>
      <c r="I427">
        <f t="shared" si="39"/>
        <v>123</v>
      </c>
      <c r="J427">
        <f>FIND("ВЕТВИ\",E427,1)+6</f>
        <v>112</v>
      </c>
      <c r="K427" t="e">
        <f t="shared" si="40"/>
        <v>#VALUE!</v>
      </c>
      <c r="L427" t="str">
        <f>MID(E427,G427,I427-J427)</f>
        <v>2916-2917-1</v>
      </c>
      <c r="M427" t="e">
        <f>MID(E427,H427,I427-K427)</f>
        <v>#VALUE!</v>
      </c>
      <c r="N427" t="str">
        <f>IF(F427="УЗЛЫ",M427,L427)</f>
        <v>2916-2917-1</v>
      </c>
      <c r="O427" t="str">
        <f t="shared" si="41"/>
        <v>(2917)_(1)_2916-2917-1</v>
      </c>
    </row>
    <row r="428" spans="2:15" x14ac:dyDescent="0.3">
      <c r="B428" t="s">
        <v>5886</v>
      </c>
      <c r="C428" t="s">
        <v>7061</v>
      </c>
      <c r="D428" t="str">
        <f t="shared" si="36"/>
        <v>(2917)_</v>
      </c>
      <c r="E428" t="s">
        <v>7062</v>
      </c>
      <c r="G428">
        <f t="shared" si="37"/>
        <v>112</v>
      </c>
      <c r="H428" t="e">
        <f t="shared" si="38"/>
        <v>#VALUE!</v>
      </c>
      <c r="I428">
        <f t="shared" si="39"/>
        <v>123</v>
      </c>
      <c r="J428">
        <f>FIND("ВЕТВИ\",E428,1)+6</f>
        <v>112</v>
      </c>
      <c r="K428" t="e">
        <f t="shared" si="40"/>
        <v>#VALUE!</v>
      </c>
      <c r="L428" t="str">
        <f>MID(E428,G428,I428-J428)</f>
        <v>2917-2918-1</v>
      </c>
      <c r="M428" t="e">
        <f>MID(E428,H428,I428-K428)</f>
        <v>#VALUE!</v>
      </c>
      <c r="N428" t="str">
        <f>IF(F428="УЗЛЫ",M428,L428)</f>
        <v>2917-2918-1</v>
      </c>
      <c r="O428" t="str">
        <f t="shared" si="41"/>
        <v>(2917)_(2)_2917-2918-1</v>
      </c>
    </row>
    <row r="429" spans="2:15" x14ac:dyDescent="0.3">
      <c r="B429" t="s">
        <v>5887</v>
      </c>
      <c r="C429" t="s">
        <v>7061</v>
      </c>
      <c r="D429" t="str">
        <f t="shared" si="36"/>
        <v>(2917)_</v>
      </c>
      <c r="E429" t="s">
        <v>7063</v>
      </c>
      <c r="G429">
        <f t="shared" si="37"/>
        <v>112</v>
      </c>
      <c r="H429" t="e">
        <f t="shared" si="38"/>
        <v>#VALUE!</v>
      </c>
      <c r="I429">
        <f t="shared" si="39"/>
        <v>123</v>
      </c>
      <c r="J429">
        <f>FIND("ВЕТВИ\",E429,1)+6</f>
        <v>112</v>
      </c>
      <c r="K429" t="e">
        <f t="shared" si="40"/>
        <v>#VALUE!</v>
      </c>
      <c r="L429" t="str">
        <f>MID(E429,G429,I429-J429)</f>
        <v>2917-2918-2</v>
      </c>
      <c r="M429" t="e">
        <f>MID(E429,H429,I429-K429)</f>
        <v>#VALUE!</v>
      </c>
      <c r="N429" t="str">
        <f>IF(F429="УЗЛЫ",M429,L429)</f>
        <v>2917-2918-2</v>
      </c>
      <c r="O429" t="str">
        <f t="shared" si="41"/>
        <v>(2917)_(3)_2917-2918-2</v>
      </c>
    </row>
    <row r="430" spans="2:15" x14ac:dyDescent="0.3">
      <c r="B430" t="s">
        <v>5307</v>
      </c>
      <c r="C430" t="s">
        <v>7064</v>
      </c>
      <c r="D430" t="str">
        <f t="shared" si="36"/>
        <v>(2918)_</v>
      </c>
      <c r="E430" t="s">
        <v>7062</v>
      </c>
      <c r="G430">
        <f t="shared" si="37"/>
        <v>112</v>
      </c>
      <c r="H430" t="e">
        <f t="shared" si="38"/>
        <v>#VALUE!</v>
      </c>
      <c r="I430">
        <f t="shared" si="39"/>
        <v>123</v>
      </c>
      <c r="J430">
        <f>FIND("ВЕТВИ\",E430,1)+6</f>
        <v>112</v>
      </c>
      <c r="K430" t="e">
        <f t="shared" si="40"/>
        <v>#VALUE!</v>
      </c>
      <c r="L430" t="str">
        <f>MID(E430,G430,I430-J430)</f>
        <v>2917-2918-1</v>
      </c>
      <c r="M430" t="e">
        <f>MID(E430,H430,I430-K430)</f>
        <v>#VALUE!</v>
      </c>
      <c r="N430" t="str">
        <f>IF(F430="УЗЛЫ",M430,L430)</f>
        <v>2917-2918-1</v>
      </c>
      <c r="O430" t="str">
        <f t="shared" si="41"/>
        <v>(2918)_(1)_2917-2918-1</v>
      </c>
    </row>
    <row r="431" spans="2:15" x14ac:dyDescent="0.3">
      <c r="B431" t="s">
        <v>5888</v>
      </c>
      <c r="C431" t="s">
        <v>7064</v>
      </c>
      <c r="D431" t="str">
        <f t="shared" si="36"/>
        <v>(2918)_</v>
      </c>
      <c r="E431" t="s">
        <v>7823</v>
      </c>
      <c r="G431">
        <f t="shared" si="37"/>
        <v>112</v>
      </c>
      <c r="H431" t="e">
        <f t="shared" si="38"/>
        <v>#VALUE!</v>
      </c>
      <c r="I431">
        <f t="shared" si="39"/>
        <v>126</v>
      </c>
      <c r="J431">
        <f>FIND("ВЕТВИ\",E431,1)+6</f>
        <v>112</v>
      </c>
      <c r="K431" t="e">
        <f t="shared" si="40"/>
        <v>#VALUE!</v>
      </c>
      <c r="L431" t="str">
        <f>MID(E431,G431,I431-J431)</f>
        <v>ТР_2919-2918-1</v>
      </c>
      <c r="M431" t="e">
        <f>MID(E431,H431,I431-K431)</f>
        <v>#VALUE!</v>
      </c>
      <c r="N431" t="str">
        <f>IF(F431="УЗЛЫ",M431,L431)</f>
        <v>ТР_2919-2918-1</v>
      </c>
      <c r="O431" t="str">
        <f t="shared" si="41"/>
        <v>(2918)_(2)_ТР_2919-2918-1</v>
      </c>
    </row>
    <row r="432" spans="2:15" x14ac:dyDescent="0.3">
      <c r="B432" t="s">
        <v>5889</v>
      </c>
      <c r="C432" t="s">
        <v>7064</v>
      </c>
      <c r="D432" t="str">
        <f t="shared" si="36"/>
        <v>(2918)_</v>
      </c>
      <c r="E432" t="s">
        <v>7065</v>
      </c>
      <c r="G432">
        <f t="shared" si="37"/>
        <v>112</v>
      </c>
      <c r="H432" t="e">
        <f t="shared" si="38"/>
        <v>#VALUE!</v>
      </c>
      <c r="I432">
        <f t="shared" si="39"/>
        <v>122</v>
      </c>
      <c r="J432">
        <f>FIND("ВЕТВИ\",E432,1)+6</f>
        <v>112</v>
      </c>
      <c r="K432" t="e">
        <f t="shared" si="40"/>
        <v>#VALUE!</v>
      </c>
      <c r="L432" t="str">
        <f>MID(E432,G432,I432-J432)</f>
        <v>809-2918-1</v>
      </c>
      <c r="M432" t="e">
        <f>MID(E432,H432,I432-K432)</f>
        <v>#VALUE!</v>
      </c>
      <c r="N432" t="str">
        <f>IF(F432="УЗЛЫ",M432,L432)</f>
        <v>809-2918-1</v>
      </c>
      <c r="O432" t="str">
        <f t="shared" si="41"/>
        <v>(2918)_(3)_809-2918-1</v>
      </c>
    </row>
    <row r="433" spans="2:15" x14ac:dyDescent="0.3">
      <c r="B433" t="s">
        <v>5890</v>
      </c>
      <c r="C433" t="s">
        <v>7064</v>
      </c>
      <c r="D433" t="str">
        <f t="shared" si="36"/>
        <v>(2918)_</v>
      </c>
      <c r="E433" t="s">
        <v>7066</v>
      </c>
      <c r="G433">
        <f t="shared" si="37"/>
        <v>112</v>
      </c>
      <c r="H433" t="e">
        <f t="shared" si="38"/>
        <v>#VALUE!</v>
      </c>
      <c r="I433">
        <f t="shared" si="39"/>
        <v>123</v>
      </c>
      <c r="J433">
        <f>FIND("ВЕТВИ\",E433,1)+6</f>
        <v>112</v>
      </c>
      <c r="K433" t="e">
        <f t="shared" si="40"/>
        <v>#VALUE!</v>
      </c>
      <c r="L433" t="str">
        <f>MID(E433,G433,I433-J433)</f>
        <v>2952-2918-1</v>
      </c>
      <c r="M433" t="e">
        <f>MID(E433,H433,I433-K433)</f>
        <v>#VALUE!</v>
      </c>
      <c r="N433" t="str">
        <f>IF(F433="УЗЛЫ",M433,L433)</f>
        <v>2952-2918-1</v>
      </c>
      <c r="O433" t="str">
        <f t="shared" si="41"/>
        <v>(2918)_(4)_2952-2918-1</v>
      </c>
    </row>
    <row r="434" spans="2:15" x14ac:dyDescent="0.3">
      <c r="B434" t="s">
        <v>5891</v>
      </c>
      <c r="C434" t="s">
        <v>7064</v>
      </c>
      <c r="D434" t="str">
        <f t="shared" si="36"/>
        <v>(2918)_</v>
      </c>
      <c r="E434" t="s">
        <v>7824</v>
      </c>
      <c r="G434">
        <f t="shared" si="37"/>
        <v>112</v>
      </c>
      <c r="H434" t="e">
        <f t="shared" si="38"/>
        <v>#VALUE!</v>
      </c>
      <c r="I434">
        <f t="shared" si="39"/>
        <v>126</v>
      </c>
      <c r="J434">
        <f>FIND("ВЕТВИ\",E434,1)+6</f>
        <v>112</v>
      </c>
      <c r="K434" t="e">
        <f t="shared" si="40"/>
        <v>#VALUE!</v>
      </c>
      <c r="L434" t="str">
        <f>MID(E434,G434,I434-J434)</f>
        <v>ТР_2919-2918-2</v>
      </c>
      <c r="M434" t="e">
        <f>MID(E434,H434,I434-K434)</f>
        <v>#VALUE!</v>
      </c>
      <c r="N434" t="str">
        <f>IF(F434="УЗЛЫ",M434,L434)</f>
        <v>ТР_2919-2918-2</v>
      </c>
      <c r="O434" t="str">
        <f t="shared" si="41"/>
        <v>(2918)_(5)_ТР_2919-2918-2</v>
      </c>
    </row>
    <row r="435" spans="2:15" x14ac:dyDescent="0.3">
      <c r="B435" t="s">
        <v>5892</v>
      </c>
      <c r="C435" t="s">
        <v>7064</v>
      </c>
      <c r="D435" t="str">
        <f t="shared" si="36"/>
        <v>(2918)_</v>
      </c>
      <c r="E435" t="s">
        <v>7067</v>
      </c>
      <c r="F435" t="s">
        <v>7796</v>
      </c>
      <c r="G435" t="e">
        <f t="shared" si="37"/>
        <v>#VALUE!</v>
      </c>
      <c r="H435">
        <f t="shared" si="38"/>
        <v>112</v>
      </c>
      <c r="I435">
        <f t="shared" si="39"/>
        <v>130</v>
      </c>
      <c r="J435" t="e">
        <f>FIND("ВЕТВИ\",E435,1)+6</f>
        <v>#VALUE!</v>
      </c>
      <c r="K435">
        <f t="shared" si="40"/>
        <v>112</v>
      </c>
      <c r="L435" t="e">
        <f>MID(E435,G435,I435-J435)</f>
        <v>#VALUE!</v>
      </c>
      <c r="M435" t="str">
        <f>MID(E435,H435,I435-K435)</f>
        <v>_(2918)_БИШКЕК-220</v>
      </c>
      <c r="N435" t="str">
        <f>IF(F435="УЗЛЫ",M435,L435)</f>
        <v>_(2918)_БИШКЕК-220</v>
      </c>
      <c r="O435" t="str">
        <f t="shared" si="41"/>
        <v>(2918)_(6)__(2918)_БИШКЕК-220</v>
      </c>
    </row>
    <row r="436" spans="2:15" x14ac:dyDescent="0.3">
      <c r="B436" t="s">
        <v>5893</v>
      </c>
      <c r="C436" t="s">
        <v>7064</v>
      </c>
      <c r="D436" t="str">
        <f t="shared" si="36"/>
        <v>(2918)_</v>
      </c>
      <c r="E436" t="s">
        <v>7057</v>
      </c>
      <c r="G436">
        <f t="shared" si="37"/>
        <v>112</v>
      </c>
      <c r="H436" t="e">
        <f t="shared" si="38"/>
        <v>#VALUE!</v>
      </c>
      <c r="I436">
        <f t="shared" si="39"/>
        <v>123</v>
      </c>
      <c r="J436">
        <f>FIND("ВЕТВИ\",E436,1)+6</f>
        <v>112</v>
      </c>
      <c r="K436" t="e">
        <f t="shared" si="40"/>
        <v>#VALUE!</v>
      </c>
      <c r="L436" t="str">
        <f>MID(E436,G436,I436-J436)</f>
        <v>2916-2918-1</v>
      </c>
      <c r="M436" t="e">
        <f>MID(E436,H436,I436-K436)</f>
        <v>#VALUE!</v>
      </c>
      <c r="N436" t="str">
        <f>IF(F436="УЗЛЫ",M436,L436)</f>
        <v>2916-2918-1</v>
      </c>
      <c r="O436" t="str">
        <f t="shared" si="41"/>
        <v>(2918)_(7)_2916-2918-1</v>
      </c>
    </row>
    <row r="437" spans="2:15" x14ac:dyDescent="0.3">
      <c r="B437" t="s">
        <v>5894</v>
      </c>
      <c r="C437" t="s">
        <v>7064</v>
      </c>
      <c r="D437" t="str">
        <f t="shared" si="36"/>
        <v>(2918)_</v>
      </c>
      <c r="E437" t="s">
        <v>7063</v>
      </c>
      <c r="G437">
        <f t="shared" si="37"/>
        <v>112</v>
      </c>
      <c r="H437" t="e">
        <f t="shared" si="38"/>
        <v>#VALUE!</v>
      </c>
      <c r="I437">
        <f t="shared" si="39"/>
        <v>123</v>
      </c>
      <c r="J437">
        <f>FIND("ВЕТВИ\",E437,1)+6</f>
        <v>112</v>
      </c>
      <c r="K437" t="e">
        <f t="shared" si="40"/>
        <v>#VALUE!</v>
      </c>
      <c r="L437" t="str">
        <f>MID(E437,G437,I437-J437)</f>
        <v>2917-2918-2</v>
      </c>
      <c r="M437" t="e">
        <f>MID(E437,H437,I437-K437)</f>
        <v>#VALUE!</v>
      </c>
      <c r="N437" t="str">
        <f>IF(F437="УЗЛЫ",M437,L437)</f>
        <v>2917-2918-2</v>
      </c>
      <c r="O437" t="str">
        <f t="shared" si="41"/>
        <v>(2918)_(8)_2917-2918-2</v>
      </c>
    </row>
    <row r="438" spans="2:15" x14ac:dyDescent="0.3">
      <c r="B438" t="s">
        <v>5308</v>
      </c>
      <c r="C438" t="s">
        <v>7068</v>
      </c>
      <c r="D438" t="str">
        <f t="shared" si="36"/>
        <v>(2919)_</v>
      </c>
      <c r="E438" t="s">
        <v>7050</v>
      </c>
      <c r="G438">
        <f t="shared" si="37"/>
        <v>112</v>
      </c>
      <c r="H438" t="e">
        <f t="shared" si="38"/>
        <v>#VALUE!</v>
      </c>
      <c r="I438">
        <f t="shared" si="39"/>
        <v>123</v>
      </c>
      <c r="J438">
        <f>FIND("ВЕТВИ\",E438,1)+6</f>
        <v>112</v>
      </c>
      <c r="K438" t="e">
        <f t="shared" si="40"/>
        <v>#VALUE!</v>
      </c>
      <c r="L438" t="str">
        <f>MID(E438,G438,I438-J438)</f>
        <v>2919-2915-1</v>
      </c>
      <c r="M438" t="e">
        <f>MID(E438,H438,I438-K438)</f>
        <v>#VALUE!</v>
      </c>
      <c r="N438" t="str">
        <f>IF(F438="УЗЛЫ",M438,L438)</f>
        <v>2919-2915-1</v>
      </c>
      <c r="O438" t="str">
        <f t="shared" si="41"/>
        <v>(2919)_(1)_2919-2915-1</v>
      </c>
    </row>
    <row r="439" spans="2:15" x14ac:dyDescent="0.3">
      <c r="B439" t="s">
        <v>5895</v>
      </c>
      <c r="C439" t="s">
        <v>7068</v>
      </c>
      <c r="D439" t="str">
        <f t="shared" si="36"/>
        <v>(2919)_</v>
      </c>
      <c r="E439" t="s">
        <v>7069</v>
      </c>
      <c r="G439">
        <f t="shared" si="37"/>
        <v>112</v>
      </c>
      <c r="H439" t="e">
        <f t="shared" si="38"/>
        <v>#VALUE!</v>
      </c>
      <c r="I439">
        <f t="shared" si="39"/>
        <v>123</v>
      </c>
      <c r="J439">
        <f>FIND("ВЕТВИ\",E439,1)+6</f>
        <v>112</v>
      </c>
      <c r="K439" t="e">
        <f t="shared" si="40"/>
        <v>#VALUE!</v>
      </c>
      <c r="L439" t="str">
        <f>MID(E439,G439,I439-J439)</f>
        <v>2919-2921-1</v>
      </c>
      <c r="M439" t="e">
        <f>MID(E439,H439,I439-K439)</f>
        <v>#VALUE!</v>
      </c>
      <c r="N439" t="str">
        <f>IF(F439="УЗЛЫ",M439,L439)</f>
        <v>2919-2921-1</v>
      </c>
      <c r="O439" t="str">
        <f t="shared" si="41"/>
        <v>(2919)_(2)_2919-2921-1</v>
      </c>
    </row>
    <row r="440" spans="2:15" x14ac:dyDescent="0.3">
      <c r="B440" t="s">
        <v>5896</v>
      </c>
      <c r="C440" t="s">
        <v>7068</v>
      </c>
      <c r="D440" t="str">
        <f t="shared" si="36"/>
        <v>(2919)_</v>
      </c>
      <c r="E440" t="s">
        <v>7070</v>
      </c>
      <c r="G440">
        <f t="shared" si="37"/>
        <v>112</v>
      </c>
      <c r="H440" t="e">
        <f t="shared" si="38"/>
        <v>#VALUE!</v>
      </c>
      <c r="I440">
        <f t="shared" si="39"/>
        <v>122</v>
      </c>
      <c r="J440">
        <f>FIND("ВЕТВИ\",E440,1)+6</f>
        <v>112</v>
      </c>
      <c r="K440" t="e">
        <f t="shared" si="40"/>
        <v>#VALUE!</v>
      </c>
      <c r="L440" t="str">
        <f>MID(E440,G440,I440-J440)</f>
        <v>800-2919-1</v>
      </c>
      <c r="M440" t="e">
        <f>MID(E440,H440,I440-K440)</f>
        <v>#VALUE!</v>
      </c>
      <c r="N440" t="str">
        <f>IF(F440="УЗЛЫ",M440,L440)</f>
        <v>800-2919-1</v>
      </c>
      <c r="O440" t="str">
        <f t="shared" si="41"/>
        <v>(2919)_(3)_800-2919-1</v>
      </c>
    </row>
    <row r="441" spans="2:15" x14ac:dyDescent="0.3">
      <c r="B441" t="s">
        <v>5897</v>
      </c>
      <c r="C441" t="s">
        <v>7068</v>
      </c>
      <c r="D441" t="str">
        <f t="shared" si="36"/>
        <v>(2919)_</v>
      </c>
      <c r="E441" t="s">
        <v>7071</v>
      </c>
      <c r="G441">
        <f t="shared" si="37"/>
        <v>112</v>
      </c>
      <c r="H441" t="e">
        <f t="shared" si="38"/>
        <v>#VALUE!</v>
      </c>
      <c r="I441">
        <f t="shared" si="39"/>
        <v>123</v>
      </c>
      <c r="J441">
        <f>FIND("ВЕТВИ\",E441,1)+6</f>
        <v>112</v>
      </c>
      <c r="K441" t="e">
        <f t="shared" si="40"/>
        <v>#VALUE!</v>
      </c>
      <c r="L441" t="str">
        <f>MID(E441,G441,I441-J441)</f>
        <v>9932-2919-1</v>
      </c>
      <c r="M441" t="e">
        <f>MID(E441,H441,I441-K441)</f>
        <v>#VALUE!</v>
      </c>
      <c r="N441" t="str">
        <f>IF(F441="УЗЛЫ",M441,L441)</f>
        <v>9932-2919-1</v>
      </c>
      <c r="O441" t="str">
        <f t="shared" si="41"/>
        <v>(2919)_(4)_9932-2919-1</v>
      </c>
    </row>
    <row r="442" spans="2:15" x14ac:dyDescent="0.3">
      <c r="B442" t="s">
        <v>5898</v>
      </c>
      <c r="C442" t="s">
        <v>7068</v>
      </c>
      <c r="D442" t="str">
        <f t="shared" si="36"/>
        <v>(2919)_</v>
      </c>
      <c r="E442" t="s">
        <v>7823</v>
      </c>
      <c r="G442">
        <f t="shared" si="37"/>
        <v>112</v>
      </c>
      <c r="H442" t="e">
        <f t="shared" si="38"/>
        <v>#VALUE!</v>
      </c>
      <c r="I442">
        <f t="shared" si="39"/>
        <v>126</v>
      </c>
      <c r="J442">
        <f>FIND("ВЕТВИ\",E442,1)+6</f>
        <v>112</v>
      </c>
      <c r="K442" t="e">
        <f t="shared" si="40"/>
        <v>#VALUE!</v>
      </c>
      <c r="L442" t="str">
        <f>MID(E442,G442,I442-J442)</f>
        <v>ТР_2919-2918-1</v>
      </c>
      <c r="M442" t="e">
        <f>MID(E442,H442,I442-K442)</f>
        <v>#VALUE!</v>
      </c>
      <c r="N442" t="str">
        <f>IF(F442="УЗЛЫ",M442,L442)</f>
        <v>ТР_2919-2918-1</v>
      </c>
      <c r="O442" t="str">
        <f t="shared" si="41"/>
        <v>(2919)_(5)_ТР_2919-2918-1</v>
      </c>
    </row>
    <row r="443" spans="2:15" x14ac:dyDescent="0.3">
      <c r="B443" t="s">
        <v>5899</v>
      </c>
      <c r="C443" t="s">
        <v>7068</v>
      </c>
      <c r="D443" t="str">
        <f t="shared" si="36"/>
        <v>(2919)_</v>
      </c>
      <c r="E443" t="s">
        <v>7824</v>
      </c>
      <c r="G443">
        <f t="shared" si="37"/>
        <v>112</v>
      </c>
      <c r="H443" t="e">
        <f t="shared" si="38"/>
        <v>#VALUE!</v>
      </c>
      <c r="I443">
        <f t="shared" si="39"/>
        <v>126</v>
      </c>
      <c r="J443">
        <f>FIND("ВЕТВИ\",E443,1)+6</f>
        <v>112</v>
      </c>
      <c r="K443" t="e">
        <f t="shared" si="40"/>
        <v>#VALUE!</v>
      </c>
      <c r="L443" t="str">
        <f>MID(E443,G443,I443-J443)</f>
        <v>ТР_2919-2918-2</v>
      </c>
      <c r="M443" t="e">
        <f>MID(E443,H443,I443-K443)</f>
        <v>#VALUE!</v>
      </c>
      <c r="N443" t="str">
        <f>IF(F443="УЗЛЫ",M443,L443)</f>
        <v>ТР_2919-2918-2</v>
      </c>
      <c r="O443" t="str">
        <f t="shared" si="41"/>
        <v>(2919)_(6)_ТР_2919-2918-2</v>
      </c>
    </row>
    <row r="444" spans="2:15" x14ac:dyDescent="0.3">
      <c r="B444" t="s">
        <v>5900</v>
      </c>
      <c r="C444" t="s">
        <v>7068</v>
      </c>
      <c r="D444" t="str">
        <f t="shared" si="36"/>
        <v>(2919)_</v>
      </c>
      <c r="E444" t="s">
        <v>7072</v>
      </c>
      <c r="F444" t="s">
        <v>7796</v>
      </c>
      <c r="G444" t="e">
        <f t="shared" si="37"/>
        <v>#VALUE!</v>
      </c>
      <c r="H444">
        <f t="shared" si="38"/>
        <v>112</v>
      </c>
      <c r="I444" t="e">
        <f t="shared" si="39"/>
        <v>#VALUE!</v>
      </c>
      <c r="J444" t="e">
        <f>FIND("ВЕТВИ\",E444,1)+6</f>
        <v>#VALUE!</v>
      </c>
      <c r="K444">
        <f t="shared" si="40"/>
        <v>112</v>
      </c>
      <c r="L444" t="e">
        <f>MID(E444,G444,I444-J444)</f>
        <v>#VALUE!</v>
      </c>
      <c r="M444" t="e">
        <f>MID(E444,H444,I444-K444)</f>
        <v>#VALUE!</v>
      </c>
      <c r="N444" t="e">
        <f>IF(F444="УЗЛЫ",M444,L444)</f>
        <v>#VALUE!</v>
      </c>
      <c r="O444" t="e">
        <f t="shared" si="41"/>
        <v>#VALUE!</v>
      </c>
    </row>
    <row r="445" spans="2:15" x14ac:dyDescent="0.3">
      <c r="B445" t="s">
        <v>5901</v>
      </c>
      <c r="C445" t="s">
        <v>7068</v>
      </c>
      <c r="D445" t="str">
        <f t="shared" si="36"/>
        <v>(2919)_</v>
      </c>
      <c r="E445" t="s">
        <v>7073</v>
      </c>
      <c r="F445" t="s">
        <v>7796</v>
      </c>
      <c r="G445" t="e">
        <f t="shared" si="37"/>
        <v>#VALUE!</v>
      </c>
      <c r="H445">
        <f t="shared" si="38"/>
        <v>112</v>
      </c>
      <c r="I445" t="e">
        <f t="shared" si="39"/>
        <v>#VALUE!</v>
      </c>
      <c r="J445" t="e">
        <f>FIND("ВЕТВИ\",E445,1)+6</f>
        <v>#VALUE!</v>
      </c>
      <c r="K445">
        <f t="shared" si="40"/>
        <v>112</v>
      </c>
      <c r="L445" t="e">
        <f>MID(E445,G445,I445-J445)</f>
        <v>#VALUE!</v>
      </c>
      <c r="M445" t="e">
        <f>MID(E445,H445,I445-K445)</f>
        <v>#VALUE!</v>
      </c>
      <c r="N445" t="e">
        <f>IF(F445="УЗЛЫ",M445,L445)</f>
        <v>#VALUE!</v>
      </c>
      <c r="O445" t="e">
        <f t="shared" si="41"/>
        <v>#VALUE!</v>
      </c>
    </row>
    <row r="446" spans="2:15" x14ac:dyDescent="0.3">
      <c r="B446" t="s">
        <v>5309</v>
      </c>
      <c r="C446" t="s">
        <v>7074</v>
      </c>
      <c r="D446" t="str">
        <f t="shared" si="36"/>
        <v>(2920)_</v>
      </c>
      <c r="E446" t="s">
        <v>7075</v>
      </c>
      <c r="G446">
        <f t="shared" si="37"/>
        <v>112</v>
      </c>
      <c r="H446" t="e">
        <f t="shared" si="38"/>
        <v>#VALUE!</v>
      </c>
      <c r="I446">
        <f t="shared" si="39"/>
        <v>123</v>
      </c>
      <c r="J446">
        <f>FIND("ВЕТВИ\",E446,1)+6</f>
        <v>112</v>
      </c>
      <c r="K446" t="e">
        <f t="shared" si="40"/>
        <v>#VALUE!</v>
      </c>
      <c r="L446" t="str">
        <f>MID(E446,G446,I446-J446)</f>
        <v>2920-2922-1</v>
      </c>
      <c r="M446" t="e">
        <f>MID(E446,H446,I446-K446)</f>
        <v>#VALUE!</v>
      </c>
      <c r="N446" t="str">
        <f>IF(F446="УЗЛЫ",M446,L446)</f>
        <v>2920-2922-1</v>
      </c>
      <c r="O446" t="str">
        <f t="shared" si="41"/>
        <v>(2920)_(1)_2920-2922-1</v>
      </c>
    </row>
    <row r="447" spans="2:15" x14ac:dyDescent="0.3">
      <c r="B447" t="s">
        <v>5902</v>
      </c>
      <c r="C447" t="s">
        <v>7074</v>
      </c>
      <c r="D447" t="str">
        <f t="shared" si="36"/>
        <v>(2920)_</v>
      </c>
      <c r="E447" t="s">
        <v>7076</v>
      </c>
      <c r="G447">
        <f t="shared" si="37"/>
        <v>112</v>
      </c>
      <c r="H447" t="e">
        <f t="shared" si="38"/>
        <v>#VALUE!</v>
      </c>
      <c r="I447">
        <f t="shared" si="39"/>
        <v>123</v>
      </c>
      <c r="J447">
        <f>FIND("ВЕТВИ\",E447,1)+6</f>
        <v>112</v>
      </c>
      <c r="K447" t="e">
        <f t="shared" si="40"/>
        <v>#VALUE!</v>
      </c>
      <c r="L447" t="str">
        <f>MID(E447,G447,I447-J447)</f>
        <v>2920-2950-1</v>
      </c>
      <c r="M447" t="e">
        <f>MID(E447,H447,I447-K447)</f>
        <v>#VALUE!</v>
      </c>
      <c r="N447" t="str">
        <f>IF(F447="УЗЛЫ",M447,L447)</f>
        <v>2920-2950-1</v>
      </c>
      <c r="O447" t="str">
        <f t="shared" si="41"/>
        <v>(2920)_(2)_2920-2950-1</v>
      </c>
    </row>
    <row r="448" spans="2:15" x14ac:dyDescent="0.3">
      <c r="B448" t="s">
        <v>5903</v>
      </c>
      <c r="C448" t="s">
        <v>7074</v>
      </c>
      <c r="D448" t="str">
        <f t="shared" si="36"/>
        <v>(2920)_</v>
      </c>
      <c r="E448" t="s">
        <v>7077</v>
      </c>
      <c r="F448" t="s">
        <v>7796</v>
      </c>
      <c r="G448" t="e">
        <f t="shared" si="37"/>
        <v>#VALUE!</v>
      </c>
      <c r="H448">
        <f t="shared" si="38"/>
        <v>112</v>
      </c>
      <c r="I448">
        <f t="shared" si="39"/>
        <v>129</v>
      </c>
      <c r="J448" t="e">
        <f>FIND("ВЕТВИ\",E448,1)+6</f>
        <v>#VALUE!</v>
      </c>
      <c r="K448">
        <f t="shared" si="40"/>
        <v>112</v>
      </c>
      <c r="L448" t="e">
        <f>MID(E448,G448,I448-J448)</f>
        <v>#VALUE!</v>
      </c>
      <c r="M448" t="str">
        <f>MID(E448,H448,I448-K448)</f>
        <v>_(2920)_ЛОЧИН-500</v>
      </c>
      <c r="N448" t="str">
        <f>IF(F448="УЗЛЫ",M448,L448)</f>
        <v>_(2920)_ЛОЧИН-500</v>
      </c>
      <c r="O448" t="str">
        <f t="shared" si="41"/>
        <v>(2920)_(3)__(2920)_ЛОЧИН-500</v>
      </c>
    </row>
    <row r="449" spans="2:15" x14ac:dyDescent="0.3">
      <c r="B449" t="s">
        <v>5904</v>
      </c>
      <c r="C449" t="s">
        <v>7074</v>
      </c>
      <c r="D449" t="str">
        <f t="shared" si="36"/>
        <v>(2920)_</v>
      </c>
      <c r="G449" t="e">
        <f t="shared" si="37"/>
        <v>#VALUE!</v>
      </c>
      <c r="H449" t="e">
        <f t="shared" si="38"/>
        <v>#VALUE!</v>
      </c>
      <c r="I449" t="e">
        <f t="shared" si="39"/>
        <v>#VALUE!</v>
      </c>
      <c r="J449" t="e">
        <f>FIND("ВЕТВИ\",E449,1)+6</f>
        <v>#VALUE!</v>
      </c>
      <c r="K449" t="e">
        <f t="shared" si="40"/>
        <v>#VALUE!</v>
      </c>
      <c r="L449" t="e">
        <f>MID(E449,G449,I449-J449)</f>
        <v>#VALUE!</v>
      </c>
      <c r="M449" t="e">
        <f>MID(E449,H449,I449-K449)</f>
        <v>#VALUE!</v>
      </c>
      <c r="N449" t="e">
        <f>IF(F449="УЗЛЫ",M449,L449)</f>
        <v>#VALUE!</v>
      </c>
      <c r="O449" t="e">
        <f t="shared" si="41"/>
        <v>#VALUE!</v>
      </c>
    </row>
    <row r="450" spans="2:15" x14ac:dyDescent="0.3">
      <c r="B450" t="s">
        <v>5905</v>
      </c>
      <c r="C450" t="s">
        <v>7074</v>
      </c>
      <c r="D450" t="str">
        <f t="shared" si="36"/>
        <v>(2920)_</v>
      </c>
      <c r="G450" t="e">
        <f t="shared" si="37"/>
        <v>#VALUE!</v>
      </c>
      <c r="H450" t="e">
        <f t="shared" si="38"/>
        <v>#VALUE!</v>
      </c>
      <c r="I450" t="e">
        <f t="shared" si="39"/>
        <v>#VALUE!</v>
      </c>
      <c r="J450" t="e">
        <f>FIND("ВЕТВИ\",E450,1)+6</f>
        <v>#VALUE!</v>
      </c>
      <c r="K450" t="e">
        <f t="shared" si="40"/>
        <v>#VALUE!</v>
      </c>
      <c r="L450" t="e">
        <f>MID(E450,G450,I450-J450)</f>
        <v>#VALUE!</v>
      </c>
      <c r="M450" t="e">
        <f>MID(E450,H450,I450-K450)</f>
        <v>#VALUE!</v>
      </c>
      <c r="N450" t="e">
        <f>IF(F450="УЗЛЫ",M450,L450)</f>
        <v>#VALUE!</v>
      </c>
      <c r="O450" t="e">
        <f t="shared" si="41"/>
        <v>#VALUE!</v>
      </c>
    </row>
    <row r="451" spans="2:15" x14ac:dyDescent="0.3">
      <c r="B451" t="s">
        <v>5906</v>
      </c>
      <c r="C451" t="s">
        <v>7074</v>
      </c>
      <c r="D451" t="str">
        <f t="shared" ref="D451:D514" si="42">MID(C451,FIND("\(",C451,1)+1,FIND(")_",C451,1)+1-FIND("\(",C451,1))</f>
        <v>(2920)_</v>
      </c>
      <c r="G451" t="e">
        <f t="shared" ref="G451:G514" si="43">FIND("ВЕТВИ\",E451,1)+6</f>
        <v>#VALUE!</v>
      </c>
      <c r="H451" t="e">
        <f t="shared" ref="H451:H514" si="44">FIND("УЗЛЫ\",E451,1)+6</f>
        <v>#VALUE!</v>
      </c>
      <c r="I451" t="e">
        <f t="shared" ref="I451:I514" si="45">FIND(".ElmL",E451,1)</f>
        <v>#VALUE!</v>
      </c>
      <c r="J451" t="e">
        <f>FIND("ВЕТВИ\",E451,1)+6</f>
        <v>#VALUE!</v>
      </c>
      <c r="K451" t="e">
        <f t="shared" ref="K451:K514" si="46">FIND("УЗЛЫ\",E451,1)+6</f>
        <v>#VALUE!</v>
      </c>
      <c r="L451" t="e">
        <f>MID(E451,G451,I451-J451)</f>
        <v>#VALUE!</v>
      </c>
      <c r="M451" t="e">
        <f>MID(E451,H451,I451-K451)</f>
        <v>#VALUE!</v>
      </c>
      <c r="N451" t="e">
        <f>IF(F451="УЗЛЫ",M451,L451)</f>
        <v>#VALUE!</v>
      </c>
      <c r="O451" t="e">
        <f t="shared" ref="O451:O514" si="47">_xlfn.CONCAT(B451,"_",N451)</f>
        <v>#VALUE!</v>
      </c>
    </row>
    <row r="452" spans="2:15" x14ac:dyDescent="0.3">
      <c r="B452" t="s">
        <v>5907</v>
      </c>
      <c r="C452" t="s">
        <v>7074</v>
      </c>
      <c r="D452" t="str">
        <f t="shared" si="42"/>
        <v>(2920)_</v>
      </c>
      <c r="E452" t="s">
        <v>7078</v>
      </c>
      <c r="F452" t="s">
        <v>7796</v>
      </c>
      <c r="G452" t="e">
        <f t="shared" si="43"/>
        <v>#VALUE!</v>
      </c>
      <c r="H452">
        <f t="shared" si="44"/>
        <v>112</v>
      </c>
      <c r="I452" t="e">
        <f t="shared" si="45"/>
        <v>#VALUE!</v>
      </c>
      <c r="J452" t="e">
        <f>FIND("ВЕТВИ\",E452,1)+6</f>
        <v>#VALUE!</v>
      </c>
      <c r="K452">
        <f t="shared" si="46"/>
        <v>112</v>
      </c>
      <c r="L452" t="e">
        <f>MID(E452,G452,I452-J452)</f>
        <v>#VALUE!</v>
      </c>
      <c r="M452" t="e">
        <f>MID(E452,H452,I452-K452)</f>
        <v>#VALUE!</v>
      </c>
      <c r="N452" t="e">
        <f>IF(F452="УЗЛЫ",M452,L452)</f>
        <v>#VALUE!</v>
      </c>
      <c r="O452" t="e">
        <f t="shared" si="47"/>
        <v>#VALUE!</v>
      </c>
    </row>
    <row r="453" spans="2:15" x14ac:dyDescent="0.3">
      <c r="B453" t="s">
        <v>5908</v>
      </c>
      <c r="C453" t="s">
        <v>7074</v>
      </c>
      <c r="D453" t="str">
        <f t="shared" si="42"/>
        <v>(2920)_</v>
      </c>
      <c r="G453" t="e">
        <f t="shared" si="43"/>
        <v>#VALUE!</v>
      </c>
      <c r="H453" t="e">
        <f t="shared" si="44"/>
        <v>#VALUE!</v>
      </c>
      <c r="I453" t="e">
        <f t="shared" si="45"/>
        <v>#VALUE!</v>
      </c>
      <c r="J453" t="e">
        <f>FIND("ВЕТВИ\",E453,1)+6</f>
        <v>#VALUE!</v>
      </c>
      <c r="K453" t="e">
        <f t="shared" si="46"/>
        <v>#VALUE!</v>
      </c>
      <c r="L453" t="e">
        <f>MID(E453,G453,I453-J453)</f>
        <v>#VALUE!</v>
      </c>
      <c r="M453" t="e">
        <f>MID(E453,H453,I453-K453)</f>
        <v>#VALUE!</v>
      </c>
      <c r="N453" t="e">
        <f>IF(F453="УЗЛЫ",M453,L453)</f>
        <v>#VALUE!</v>
      </c>
      <c r="O453" t="e">
        <f t="shared" si="47"/>
        <v>#VALUE!</v>
      </c>
    </row>
    <row r="454" spans="2:15" x14ac:dyDescent="0.3">
      <c r="B454" t="s">
        <v>5909</v>
      </c>
      <c r="C454" t="s">
        <v>7074</v>
      </c>
      <c r="D454" t="str">
        <f t="shared" si="42"/>
        <v>(2920)_</v>
      </c>
      <c r="G454" t="e">
        <f t="shared" si="43"/>
        <v>#VALUE!</v>
      </c>
      <c r="H454" t="e">
        <f t="shared" si="44"/>
        <v>#VALUE!</v>
      </c>
      <c r="I454" t="e">
        <f t="shared" si="45"/>
        <v>#VALUE!</v>
      </c>
      <c r="J454" t="e">
        <f>FIND("ВЕТВИ\",E454,1)+6</f>
        <v>#VALUE!</v>
      </c>
      <c r="K454" t="e">
        <f t="shared" si="46"/>
        <v>#VALUE!</v>
      </c>
      <c r="L454" t="e">
        <f>MID(E454,G454,I454-J454)</f>
        <v>#VALUE!</v>
      </c>
      <c r="M454" t="e">
        <f>MID(E454,H454,I454-K454)</f>
        <v>#VALUE!</v>
      </c>
      <c r="N454" t="e">
        <f>IF(F454="УЗЛЫ",M454,L454)</f>
        <v>#VALUE!</v>
      </c>
      <c r="O454" t="e">
        <f t="shared" si="47"/>
        <v>#VALUE!</v>
      </c>
    </row>
    <row r="455" spans="2:15" x14ac:dyDescent="0.3">
      <c r="B455" t="s">
        <v>5310</v>
      </c>
      <c r="C455" t="s">
        <v>7079</v>
      </c>
      <c r="D455" t="str">
        <f t="shared" si="42"/>
        <v>(2921)_</v>
      </c>
      <c r="E455" t="s">
        <v>7049</v>
      </c>
      <c r="G455">
        <f t="shared" si="43"/>
        <v>112</v>
      </c>
      <c r="H455" t="e">
        <f t="shared" si="44"/>
        <v>#VALUE!</v>
      </c>
      <c r="I455">
        <f t="shared" si="45"/>
        <v>123</v>
      </c>
      <c r="J455">
        <f>FIND("ВЕТВИ\",E455,1)+6</f>
        <v>112</v>
      </c>
      <c r="K455" t="e">
        <f t="shared" si="46"/>
        <v>#VALUE!</v>
      </c>
      <c r="L455" t="str">
        <f>MID(E455,G455,I455-J455)</f>
        <v>2915-2921-1</v>
      </c>
      <c r="M455" t="e">
        <f>MID(E455,H455,I455-K455)</f>
        <v>#VALUE!</v>
      </c>
      <c r="N455" t="str">
        <f>IF(F455="УЗЛЫ",M455,L455)</f>
        <v>2915-2921-1</v>
      </c>
      <c r="O455" t="str">
        <f t="shared" si="47"/>
        <v>(2921)_(1)_2915-2921-1</v>
      </c>
    </row>
    <row r="456" spans="2:15" x14ac:dyDescent="0.3">
      <c r="B456" t="s">
        <v>5910</v>
      </c>
      <c r="C456" t="s">
        <v>7079</v>
      </c>
      <c r="D456" t="str">
        <f t="shared" si="42"/>
        <v>(2921)_</v>
      </c>
      <c r="E456" t="s">
        <v>7069</v>
      </c>
      <c r="G456">
        <f t="shared" si="43"/>
        <v>112</v>
      </c>
      <c r="H456" t="e">
        <f t="shared" si="44"/>
        <v>#VALUE!</v>
      </c>
      <c r="I456">
        <f t="shared" si="45"/>
        <v>123</v>
      </c>
      <c r="J456">
        <f>FIND("ВЕТВИ\",E456,1)+6</f>
        <v>112</v>
      </c>
      <c r="K456" t="e">
        <f t="shared" si="46"/>
        <v>#VALUE!</v>
      </c>
      <c r="L456" t="str">
        <f>MID(E456,G456,I456-J456)</f>
        <v>2919-2921-1</v>
      </c>
      <c r="M456" t="e">
        <f>MID(E456,H456,I456-K456)</f>
        <v>#VALUE!</v>
      </c>
      <c r="N456" t="str">
        <f>IF(F456="УЗЛЫ",M456,L456)</f>
        <v>2919-2921-1</v>
      </c>
      <c r="O456" t="str">
        <f t="shared" si="47"/>
        <v>(2921)_(2)_2919-2921-1</v>
      </c>
    </row>
    <row r="457" spans="2:15" x14ac:dyDescent="0.3">
      <c r="B457" t="s">
        <v>5911</v>
      </c>
      <c r="C457" t="s">
        <v>7079</v>
      </c>
      <c r="D457" t="str">
        <f t="shared" si="42"/>
        <v>(2921)_</v>
      </c>
      <c r="E457" t="s">
        <v>7080</v>
      </c>
      <c r="G457">
        <f t="shared" si="43"/>
        <v>112</v>
      </c>
      <c r="H457" t="e">
        <f t="shared" si="44"/>
        <v>#VALUE!</v>
      </c>
      <c r="I457">
        <f t="shared" si="45"/>
        <v>123</v>
      </c>
      <c r="J457">
        <f>FIND("ВЕТВИ\",E457,1)+6</f>
        <v>112</v>
      </c>
      <c r="K457" t="e">
        <f t="shared" si="46"/>
        <v>#VALUE!</v>
      </c>
      <c r="L457" t="str">
        <f>MID(E457,G457,I457-J457)</f>
        <v>2950-2921-1</v>
      </c>
      <c r="M457" t="e">
        <f>MID(E457,H457,I457-K457)</f>
        <v>#VALUE!</v>
      </c>
      <c r="N457" t="str">
        <f>IF(F457="УЗЛЫ",M457,L457)</f>
        <v>2950-2921-1</v>
      </c>
      <c r="O457" t="str">
        <f t="shared" si="47"/>
        <v>(2921)_(3)_2950-2921-1</v>
      </c>
    </row>
    <row r="458" spans="2:15" x14ac:dyDescent="0.3">
      <c r="B458" t="s">
        <v>5912</v>
      </c>
      <c r="C458" t="s">
        <v>7079</v>
      </c>
      <c r="D458" t="str">
        <f t="shared" si="42"/>
        <v>(2921)_</v>
      </c>
      <c r="E458" t="s">
        <v>7081</v>
      </c>
      <c r="F458" t="s">
        <v>7796</v>
      </c>
      <c r="G458" t="e">
        <f t="shared" si="43"/>
        <v>#VALUE!</v>
      </c>
      <c r="H458">
        <f t="shared" si="44"/>
        <v>112</v>
      </c>
      <c r="I458">
        <f t="shared" si="45"/>
        <v>141</v>
      </c>
      <c r="J458" t="e">
        <f>FIND("ВЕТВИ\",E458,1)+6</f>
        <v>#VALUE!</v>
      </c>
      <c r="K458">
        <f t="shared" si="46"/>
        <v>112</v>
      </c>
      <c r="L458" t="e">
        <f>MID(E458,G458,I458-J458)</f>
        <v>#VALUE!</v>
      </c>
      <c r="M458" t="str">
        <f>MID(E458,H458,I458-K458)</f>
        <v>_(2921)_ТОКТОГУЛЬСКАЯ_ГЭС-500</v>
      </c>
      <c r="N458" t="str">
        <f>IF(F458="УЗЛЫ",M458,L458)</f>
        <v>_(2921)_ТОКТОГУЛЬСКАЯ_ГЭС-500</v>
      </c>
      <c r="O458" t="str">
        <f t="shared" si="47"/>
        <v>(2921)_(4)__(2921)_ТОКТОГУЛЬСКАЯ_ГЭС-500</v>
      </c>
    </row>
    <row r="459" spans="2:15" x14ac:dyDescent="0.3">
      <c r="B459" t="s">
        <v>5913</v>
      </c>
      <c r="C459" t="s">
        <v>7079</v>
      </c>
      <c r="D459" t="str">
        <f t="shared" si="42"/>
        <v>(2921)_</v>
      </c>
      <c r="G459" t="e">
        <f t="shared" si="43"/>
        <v>#VALUE!</v>
      </c>
      <c r="H459" t="e">
        <f t="shared" si="44"/>
        <v>#VALUE!</v>
      </c>
      <c r="I459" t="e">
        <f t="shared" si="45"/>
        <v>#VALUE!</v>
      </c>
      <c r="J459" t="e">
        <f>FIND("ВЕТВИ\",E459,1)+6</f>
        <v>#VALUE!</v>
      </c>
      <c r="K459" t="e">
        <f t="shared" si="46"/>
        <v>#VALUE!</v>
      </c>
      <c r="L459" t="e">
        <f>MID(E459,G459,I459-J459)</f>
        <v>#VALUE!</v>
      </c>
      <c r="M459" t="e">
        <f>MID(E459,H459,I459-K459)</f>
        <v>#VALUE!</v>
      </c>
      <c r="N459" t="e">
        <f>IF(F459="УЗЛЫ",M459,L459)</f>
        <v>#VALUE!</v>
      </c>
      <c r="O459" t="e">
        <f t="shared" si="47"/>
        <v>#VALUE!</v>
      </c>
    </row>
    <row r="460" spans="2:15" x14ac:dyDescent="0.3">
      <c r="B460" t="s">
        <v>5914</v>
      </c>
      <c r="C460" t="s">
        <v>7079</v>
      </c>
      <c r="D460" t="str">
        <f t="shared" si="42"/>
        <v>(2921)_</v>
      </c>
      <c r="E460" t="s">
        <v>7082</v>
      </c>
      <c r="F460" t="s">
        <v>7796</v>
      </c>
      <c r="G460" t="e">
        <f t="shared" si="43"/>
        <v>#VALUE!</v>
      </c>
      <c r="H460">
        <f t="shared" si="44"/>
        <v>112</v>
      </c>
      <c r="I460" t="e">
        <f t="shared" si="45"/>
        <v>#VALUE!</v>
      </c>
      <c r="J460" t="e">
        <f>FIND("ВЕТВИ\",E460,1)+6</f>
        <v>#VALUE!</v>
      </c>
      <c r="K460">
        <f t="shared" si="46"/>
        <v>112</v>
      </c>
      <c r="L460" t="e">
        <f>MID(E460,G460,I460-J460)</f>
        <v>#VALUE!</v>
      </c>
      <c r="M460" t="e">
        <f>MID(E460,H460,I460-K460)</f>
        <v>#VALUE!</v>
      </c>
      <c r="N460" t="e">
        <f>IF(F460="УЗЛЫ",M460,L460)</f>
        <v>#VALUE!</v>
      </c>
      <c r="O460" t="e">
        <f t="shared" si="47"/>
        <v>#VALUE!</v>
      </c>
    </row>
    <row r="461" spans="2:15" x14ac:dyDescent="0.3">
      <c r="B461" t="s">
        <v>5915</v>
      </c>
      <c r="C461" t="s">
        <v>7079</v>
      </c>
      <c r="D461" t="str">
        <f t="shared" si="42"/>
        <v>(2921)_</v>
      </c>
      <c r="E461" t="s">
        <v>7083</v>
      </c>
      <c r="F461" t="s">
        <v>7796</v>
      </c>
      <c r="G461" t="e">
        <f t="shared" si="43"/>
        <v>#VALUE!</v>
      </c>
      <c r="H461">
        <f t="shared" si="44"/>
        <v>112</v>
      </c>
      <c r="I461" t="e">
        <f t="shared" si="45"/>
        <v>#VALUE!</v>
      </c>
      <c r="J461" t="e">
        <f>FIND("ВЕТВИ\",E461,1)+6</f>
        <v>#VALUE!</v>
      </c>
      <c r="K461">
        <f t="shared" si="46"/>
        <v>112</v>
      </c>
      <c r="L461" t="e">
        <f>MID(E461,G461,I461-J461)</f>
        <v>#VALUE!</v>
      </c>
      <c r="M461" t="e">
        <f>MID(E461,H461,I461-K461)</f>
        <v>#VALUE!</v>
      </c>
      <c r="N461" t="e">
        <f>IF(F461="УЗЛЫ",M461,L461)</f>
        <v>#VALUE!</v>
      </c>
      <c r="O461" t="e">
        <f t="shared" si="47"/>
        <v>#VALUE!</v>
      </c>
    </row>
    <row r="462" spans="2:15" x14ac:dyDescent="0.3">
      <c r="B462" t="s">
        <v>5916</v>
      </c>
      <c r="C462" t="s">
        <v>7079</v>
      </c>
      <c r="D462" t="str">
        <f t="shared" si="42"/>
        <v>(2921)_</v>
      </c>
      <c r="E462" t="s">
        <v>7084</v>
      </c>
      <c r="F462" t="s">
        <v>7796</v>
      </c>
      <c r="G462" t="e">
        <f t="shared" si="43"/>
        <v>#VALUE!</v>
      </c>
      <c r="H462">
        <f t="shared" si="44"/>
        <v>112</v>
      </c>
      <c r="I462" t="e">
        <f t="shared" si="45"/>
        <v>#VALUE!</v>
      </c>
      <c r="J462" t="e">
        <f>FIND("ВЕТВИ\",E462,1)+6</f>
        <v>#VALUE!</v>
      </c>
      <c r="K462">
        <f t="shared" si="46"/>
        <v>112</v>
      </c>
      <c r="L462" t="e">
        <f>MID(E462,G462,I462-J462)</f>
        <v>#VALUE!</v>
      </c>
      <c r="M462" t="e">
        <f>MID(E462,H462,I462-K462)</f>
        <v>#VALUE!</v>
      </c>
      <c r="N462" t="e">
        <f>IF(F462="УЗЛЫ",M462,L462)</f>
        <v>#VALUE!</v>
      </c>
      <c r="O462" t="e">
        <f t="shared" si="47"/>
        <v>#VALUE!</v>
      </c>
    </row>
    <row r="463" spans="2:15" x14ac:dyDescent="0.3">
      <c r="B463" t="s">
        <v>5917</v>
      </c>
      <c r="C463" t="s">
        <v>7079</v>
      </c>
      <c r="D463" t="str">
        <f t="shared" si="42"/>
        <v>(2921)_</v>
      </c>
      <c r="G463" t="e">
        <f t="shared" si="43"/>
        <v>#VALUE!</v>
      </c>
      <c r="H463" t="e">
        <f t="shared" si="44"/>
        <v>#VALUE!</v>
      </c>
      <c r="I463" t="e">
        <f t="shared" si="45"/>
        <v>#VALUE!</v>
      </c>
      <c r="J463" t="e">
        <f>FIND("ВЕТВИ\",E463,1)+6</f>
        <v>#VALUE!</v>
      </c>
      <c r="K463" t="e">
        <f t="shared" si="46"/>
        <v>#VALUE!</v>
      </c>
      <c r="L463" t="e">
        <f>MID(E463,G463,I463-J463)</f>
        <v>#VALUE!</v>
      </c>
      <c r="M463" t="e">
        <f>MID(E463,H463,I463-K463)</f>
        <v>#VALUE!</v>
      </c>
      <c r="N463" t="e">
        <f>IF(F463="УЗЛЫ",M463,L463)</f>
        <v>#VALUE!</v>
      </c>
      <c r="O463" t="e">
        <f t="shared" si="47"/>
        <v>#VALUE!</v>
      </c>
    </row>
    <row r="464" spans="2:15" x14ac:dyDescent="0.3">
      <c r="B464" t="s">
        <v>5311</v>
      </c>
      <c r="C464" t="s">
        <v>7085</v>
      </c>
      <c r="D464" t="str">
        <f t="shared" si="42"/>
        <v>(2922)_</v>
      </c>
      <c r="E464" t="s">
        <v>7075</v>
      </c>
      <c r="G464">
        <f t="shared" si="43"/>
        <v>112</v>
      </c>
      <c r="H464" t="e">
        <f t="shared" si="44"/>
        <v>#VALUE!</v>
      </c>
      <c r="I464">
        <f t="shared" si="45"/>
        <v>123</v>
      </c>
      <c r="J464">
        <f>FIND("ВЕТВИ\",E464,1)+6</f>
        <v>112</v>
      </c>
      <c r="K464" t="e">
        <f t="shared" si="46"/>
        <v>#VALUE!</v>
      </c>
      <c r="L464" t="str">
        <f>MID(E464,G464,I464-J464)</f>
        <v>2920-2922-1</v>
      </c>
      <c r="M464" t="e">
        <f>MID(E464,H464,I464-K464)</f>
        <v>#VALUE!</v>
      </c>
      <c r="N464" t="str">
        <f>IF(F464="УЗЛЫ",M464,L464)</f>
        <v>2920-2922-1</v>
      </c>
      <c r="O464" t="str">
        <f t="shared" si="47"/>
        <v>(2922)_(1)_2920-2922-1</v>
      </c>
    </row>
    <row r="465" spans="2:15" x14ac:dyDescent="0.3">
      <c r="B465" t="s">
        <v>5918</v>
      </c>
      <c r="C465" t="s">
        <v>7085</v>
      </c>
      <c r="D465" t="str">
        <f t="shared" si="42"/>
        <v>(2922)_</v>
      </c>
      <c r="E465" t="s">
        <v>7086</v>
      </c>
      <c r="G465">
        <f t="shared" si="43"/>
        <v>112</v>
      </c>
      <c r="H465" t="e">
        <f t="shared" si="44"/>
        <v>#VALUE!</v>
      </c>
      <c r="I465">
        <f t="shared" si="45"/>
        <v>123</v>
      </c>
      <c r="J465">
        <f>FIND("ВЕТВИ\",E465,1)+6</f>
        <v>112</v>
      </c>
      <c r="K465" t="e">
        <f t="shared" si="46"/>
        <v>#VALUE!</v>
      </c>
      <c r="L465" t="str">
        <f>MID(E465,G465,I465-J465)</f>
        <v>2922-2923-1</v>
      </c>
      <c r="M465" t="e">
        <f>MID(E465,H465,I465-K465)</f>
        <v>#VALUE!</v>
      </c>
      <c r="N465" t="str">
        <f>IF(F465="УЗЛЫ",M465,L465)</f>
        <v>2922-2923-1</v>
      </c>
      <c r="O465" t="str">
        <f t="shared" si="47"/>
        <v>(2922)_(2)_2922-2923-1</v>
      </c>
    </row>
    <row r="466" spans="2:15" x14ac:dyDescent="0.3">
      <c r="B466" t="s">
        <v>5919</v>
      </c>
      <c r="C466" t="s">
        <v>7085</v>
      </c>
      <c r="D466" t="str">
        <f t="shared" si="42"/>
        <v>(2922)_</v>
      </c>
      <c r="E466" t="s">
        <v>7087</v>
      </c>
      <c r="G466">
        <f t="shared" si="43"/>
        <v>112</v>
      </c>
      <c r="H466" t="e">
        <f t="shared" si="44"/>
        <v>#VALUE!</v>
      </c>
      <c r="I466">
        <f t="shared" si="45"/>
        <v>123</v>
      </c>
      <c r="J466">
        <f>FIND("ВЕТВИ\",E466,1)+6</f>
        <v>112</v>
      </c>
      <c r="K466" t="e">
        <f t="shared" si="46"/>
        <v>#VALUE!</v>
      </c>
      <c r="L466" t="str">
        <f>MID(E466,G466,I466-J466)</f>
        <v>2922-2945-1</v>
      </c>
      <c r="M466" t="e">
        <f>MID(E466,H466,I466-K466)</f>
        <v>#VALUE!</v>
      </c>
      <c r="N466" t="str">
        <f>IF(F466="УЗЛЫ",M466,L466)</f>
        <v>2922-2945-1</v>
      </c>
      <c r="O466" t="str">
        <f t="shared" si="47"/>
        <v>(2922)_(3)_2922-2945-1</v>
      </c>
    </row>
    <row r="467" spans="2:15" x14ac:dyDescent="0.3">
      <c r="B467" t="s">
        <v>5920</v>
      </c>
      <c r="C467" t="s">
        <v>7085</v>
      </c>
      <c r="D467" t="str">
        <f t="shared" si="42"/>
        <v>(2922)_</v>
      </c>
      <c r="E467" t="s">
        <v>7088</v>
      </c>
      <c r="F467" t="s">
        <v>7796</v>
      </c>
      <c r="G467" t="e">
        <f t="shared" si="43"/>
        <v>#VALUE!</v>
      </c>
      <c r="H467">
        <f t="shared" si="44"/>
        <v>112</v>
      </c>
      <c r="I467">
        <f t="shared" si="45"/>
        <v>134</v>
      </c>
      <c r="J467" t="e">
        <f>FIND("ВЕТВИ\",E467,1)+6</f>
        <v>#VALUE!</v>
      </c>
      <c r="K467">
        <f t="shared" si="46"/>
        <v>112</v>
      </c>
      <c r="L467" t="e">
        <f>MID(E467,G467,I467-J467)</f>
        <v>#VALUE!</v>
      </c>
      <c r="M467" t="str">
        <f>MID(E467,H467,I467-K467)</f>
        <v>_(2922)_УЗБЕКИСТОН-500</v>
      </c>
      <c r="N467" t="str">
        <f>IF(F467="УЗЛЫ",M467,L467)</f>
        <v>_(2922)_УЗБЕКИСТОН-500</v>
      </c>
      <c r="O467" t="str">
        <f t="shared" si="47"/>
        <v>(2922)_(4)__(2922)_УЗБЕКИСТОН-500</v>
      </c>
    </row>
    <row r="468" spans="2:15" x14ac:dyDescent="0.3">
      <c r="B468" t="s">
        <v>5921</v>
      </c>
      <c r="C468" t="s">
        <v>7085</v>
      </c>
      <c r="D468" t="str">
        <f t="shared" si="42"/>
        <v>(2922)_</v>
      </c>
      <c r="E468" t="s">
        <v>7089</v>
      </c>
      <c r="F468" t="s">
        <v>7796</v>
      </c>
      <c r="G468" t="e">
        <f t="shared" si="43"/>
        <v>#VALUE!</v>
      </c>
      <c r="H468">
        <f t="shared" si="44"/>
        <v>112</v>
      </c>
      <c r="I468" t="e">
        <f t="shared" si="45"/>
        <v>#VALUE!</v>
      </c>
      <c r="J468" t="e">
        <f>FIND("ВЕТВИ\",E468,1)+6</f>
        <v>#VALUE!</v>
      </c>
      <c r="K468">
        <f t="shared" si="46"/>
        <v>112</v>
      </c>
      <c r="L468" t="e">
        <f>MID(E468,G468,I468-J468)</f>
        <v>#VALUE!</v>
      </c>
      <c r="M468" t="e">
        <f>MID(E468,H468,I468-K468)</f>
        <v>#VALUE!</v>
      </c>
      <c r="N468" t="e">
        <f>IF(F468="УЗЛЫ",M468,L468)</f>
        <v>#VALUE!</v>
      </c>
      <c r="O468" t="e">
        <f t="shared" si="47"/>
        <v>#VALUE!</v>
      </c>
    </row>
    <row r="469" spans="2:15" x14ac:dyDescent="0.3">
      <c r="B469" t="s">
        <v>5922</v>
      </c>
      <c r="C469" t="s">
        <v>7085</v>
      </c>
      <c r="D469" t="str">
        <f t="shared" si="42"/>
        <v>(2922)_</v>
      </c>
      <c r="G469" t="e">
        <f t="shared" si="43"/>
        <v>#VALUE!</v>
      </c>
      <c r="H469" t="e">
        <f t="shared" si="44"/>
        <v>#VALUE!</v>
      </c>
      <c r="I469" t="e">
        <f t="shared" si="45"/>
        <v>#VALUE!</v>
      </c>
      <c r="J469" t="e">
        <f>FIND("ВЕТВИ\",E469,1)+6</f>
        <v>#VALUE!</v>
      </c>
      <c r="K469" t="e">
        <f t="shared" si="46"/>
        <v>#VALUE!</v>
      </c>
      <c r="L469" t="e">
        <f>MID(E469,G469,I469-J469)</f>
        <v>#VALUE!</v>
      </c>
      <c r="M469" t="e">
        <f>MID(E469,H469,I469-K469)</f>
        <v>#VALUE!</v>
      </c>
      <c r="N469" t="e">
        <f>IF(F469="УЗЛЫ",M469,L469)</f>
        <v>#VALUE!</v>
      </c>
      <c r="O469" t="e">
        <f t="shared" si="47"/>
        <v>#VALUE!</v>
      </c>
    </row>
    <row r="470" spans="2:15" x14ac:dyDescent="0.3">
      <c r="B470" t="s">
        <v>5923</v>
      </c>
      <c r="C470" t="s">
        <v>7085</v>
      </c>
      <c r="D470" t="str">
        <f t="shared" si="42"/>
        <v>(2922)_</v>
      </c>
      <c r="G470" t="e">
        <f t="shared" si="43"/>
        <v>#VALUE!</v>
      </c>
      <c r="H470" t="e">
        <f t="shared" si="44"/>
        <v>#VALUE!</v>
      </c>
      <c r="I470" t="e">
        <f t="shared" si="45"/>
        <v>#VALUE!</v>
      </c>
      <c r="J470" t="e">
        <f>FIND("ВЕТВИ\",E470,1)+6</f>
        <v>#VALUE!</v>
      </c>
      <c r="K470" t="e">
        <f t="shared" si="46"/>
        <v>#VALUE!</v>
      </c>
      <c r="L470" t="e">
        <f>MID(E470,G470,I470-J470)</f>
        <v>#VALUE!</v>
      </c>
      <c r="M470" t="e">
        <f>MID(E470,H470,I470-K470)</f>
        <v>#VALUE!</v>
      </c>
      <c r="N470" t="e">
        <f>IF(F470="УЗЛЫ",M470,L470)</f>
        <v>#VALUE!</v>
      </c>
      <c r="O470" t="e">
        <f t="shared" si="47"/>
        <v>#VALUE!</v>
      </c>
    </row>
    <row r="471" spans="2:15" x14ac:dyDescent="0.3">
      <c r="B471" t="s">
        <v>5312</v>
      </c>
      <c r="C471" t="s">
        <v>7090</v>
      </c>
      <c r="D471" t="str">
        <f t="shared" si="42"/>
        <v>(2923)_</v>
      </c>
      <c r="E471" t="s">
        <v>7086</v>
      </c>
      <c r="G471">
        <f t="shared" si="43"/>
        <v>112</v>
      </c>
      <c r="H471" t="e">
        <f t="shared" si="44"/>
        <v>#VALUE!</v>
      </c>
      <c r="I471">
        <f t="shared" si="45"/>
        <v>123</v>
      </c>
      <c r="J471">
        <f>FIND("ВЕТВИ\",E471,1)+6</f>
        <v>112</v>
      </c>
      <c r="K471" t="e">
        <f t="shared" si="46"/>
        <v>#VALUE!</v>
      </c>
      <c r="L471" t="str">
        <f>MID(E471,G471,I471-J471)</f>
        <v>2922-2923-1</v>
      </c>
      <c r="M471" t="e">
        <f>MID(E471,H471,I471-K471)</f>
        <v>#VALUE!</v>
      </c>
      <c r="N471" t="str">
        <f>IF(F471="УЗЛЫ",M471,L471)</f>
        <v>2922-2923-1</v>
      </c>
      <c r="O471" t="str">
        <f t="shared" si="47"/>
        <v>(2923)_(1)_2922-2923-1</v>
      </c>
    </row>
    <row r="472" spans="2:15" x14ac:dyDescent="0.3">
      <c r="B472" t="s">
        <v>5924</v>
      </c>
      <c r="C472" t="s">
        <v>7090</v>
      </c>
      <c r="D472" t="str">
        <f t="shared" si="42"/>
        <v>(2923)_</v>
      </c>
      <c r="E472" t="s">
        <v>7091</v>
      </c>
      <c r="G472">
        <f t="shared" si="43"/>
        <v>112</v>
      </c>
      <c r="H472" t="e">
        <f t="shared" si="44"/>
        <v>#VALUE!</v>
      </c>
      <c r="I472">
        <f t="shared" si="45"/>
        <v>123</v>
      </c>
      <c r="J472">
        <f>FIND("ВЕТВИ\",E472,1)+6</f>
        <v>112</v>
      </c>
      <c r="K472" t="e">
        <f t="shared" si="46"/>
        <v>#VALUE!</v>
      </c>
      <c r="L472" t="str">
        <f>MID(E472,G472,I472-J472)</f>
        <v>2940-2923-1</v>
      </c>
      <c r="M472" t="e">
        <f>MID(E472,H472,I472-K472)</f>
        <v>#VALUE!</v>
      </c>
      <c r="N472" t="str">
        <f>IF(F472="УЗЛЫ",M472,L472)</f>
        <v>2940-2923-1</v>
      </c>
      <c r="O472" t="str">
        <f t="shared" si="47"/>
        <v>(2923)_(2)_2940-2923-1</v>
      </c>
    </row>
    <row r="473" spans="2:15" x14ac:dyDescent="0.3">
      <c r="B473" t="s">
        <v>5925</v>
      </c>
      <c r="C473" t="s">
        <v>7090</v>
      </c>
      <c r="D473" t="str">
        <f t="shared" si="42"/>
        <v>(2923)_</v>
      </c>
      <c r="E473" t="s">
        <v>7092</v>
      </c>
      <c r="G473">
        <f t="shared" si="43"/>
        <v>112</v>
      </c>
      <c r="H473" t="e">
        <f t="shared" si="44"/>
        <v>#VALUE!</v>
      </c>
      <c r="I473">
        <f t="shared" si="45"/>
        <v>123</v>
      </c>
      <c r="J473">
        <f>FIND("ВЕТВИ\",E473,1)+6</f>
        <v>112</v>
      </c>
      <c r="K473" t="e">
        <f t="shared" si="46"/>
        <v>#VALUE!</v>
      </c>
      <c r="L473" t="str">
        <f>MID(E473,G473,I473-J473)</f>
        <v>2945-2923-1</v>
      </c>
      <c r="M473" t="e">
        <f>MID(E473,H473,I473-K473)</f>
        <v>#VALUE!</v>
      </c>
      <c r="N473" t="str">
        <f>IF(F473="УЗЛЫ",M473,L473)</f>
        <v>2945-2923-1</v>
      </c>
      <c r="O473" t="str">
        <f t="shared" si="47"/>
        <v>(2923)_(3)_2945-2923-1</v>
      </c>
    </row>
    <row r="474" spans="2:15" x14ac:dyDescent="0.3">
      <c r="B474" t="s">
        <v>5926</v>
      </c>
      <c r="C474" t="s">
        <v>7090</v>
      </c>
      <c r="D474" t="str">
        <f t="shared" si="42"/>
        <v>(2923)_</v>
      </c>
      <c r="E474" t="s">
        <v>7093</v>
      </c>
      <c r="F474" t="s">
        <v>7796</v>
      </c>
      <c r="G474" t="e">
        <f t="shared" si="43"/>
        <v>#VALUE!</v>
      </c>
      <c r="H474">
        <f t="shared" si="44"/>
        <v>112</v>
      </c>
      <c r="I474">
        <f t="shared" si="45"/>
        <v>141</v>
      </c>
      <c r="J474" t="e">
        <f>FIND("ВЕТВИ\",E474,1)+6</f>
        <v>#VALUE!</v>
      </c>
      <c r="K474">
        <f t="shared" si="46"/>
        <v>112</v>
      </c>
      <c r="L474" t="e">
        <f>MID(E474,G474,I474-J474)</f>
        <v>#VALUE!</v>
      </c>
      <c r="M474" t="str">
        <f>MID(E474,H474,I474-K474)</f>
        <v>_(2923)_СЫРДАРЬИНСКАЯ_ТЭС-500</v>
      </c>
      <c r="N474" t="str">
        <f>IF(F474="УЗЛЫ",M474,L474)</f>
        <v>_(2923)_СЫРДАРЬИНСКАЯ_ТЭС-500</v>
      </c>
      <c r="O474" t="str">
        <f t="shared" si="47"/>
        <v>(2923)_(4)__(2923)_СЫРДАРЬИНСКАЯ_ТЭС-500</v>
      </c>
    </row>
    <row r="475" spans="2:15" x14ac:dyDescent="0.3">
      <c r="B475" t="s">
        <v>5927</v>
      </c>
      <c r="C475" t="s">
        <v>7090</v>
      </c>
      <c r="D475" t="str">
        <f t="shared" si="42"/>
        <v>(2923)_</v>
      </c>
      <c r="E475" t="s">
        <v>7094</v>
      </c>
      <c r="F475" t="s">
        <v>7796</v>
      </c>
      <c r="G475" t="e">
        <f t="shared" si="43"/>
        <v>#VALUE!</v>
      </c>
      <c r="H475">
        <f t="shared" si="44"/>
        <v>112</v>
      </c>
      <c r="I475" t="e">
        <f t="shared" si="45"/>
        <v>#VALUE!</v>
      </c>
      <c r="J475" t="e">
        <f>FIND("ВЕТВИ\",E475,1)+6</f>
        <v>#VALUE!</v>
      </c>
      <c r="K475">
        <f t="shared" si="46"/>
        <v>112</v>
      </c>
      <c r="L475" t="e">
        <f>MID(E475,G475,I475-J475)</f>
        <v>#VALUE!</v>
      </c>
      <c r="M475" t="e">
        <f>MID(E475,H475,I475-K475)</f>
        <v>#VALUE!</v>
      </c>
      <c r="N475" t="e">
        <f>IF(F475="УЗЛЫ",M475,L475)</f>
        <v>#VALUE!</v>
      </c>
      <c r="O475" t="e">
        <f t="shared" si="47"/>
        <v>#VALUE!</v>
      </c>
    </row>
    <row r="476" spans="2:15" x14ac:dyDescent="0.3">
      <c r="B476" t="s">
        <v>5928</v>
      </c>
      <c r="C476" t="s">
        <v>7090</v>
      </c>
      <c r="D476" t="str">
        <f t="shared" si="42"/>
        <v>(2923)_</v>
      </c>
      <c r="G476" t="e">
        <f t="shared" si="43"/>
        <v>#VALUE!</v>
      </c>
      <c r="H476" t="e">
        <f t="shared" si="44"/>
        <v>#VALUE!</v>
      </c>
      <c r="I476" t="e">
        <f t="shared" si="45"/>
        <v>#VALUE!</v>
      </c>
      <c r="J476" t="e">
        <f>FIND("ВЕТВИ\",E476,1)+6</f>
        <v>#VALUE!</v>
      </c>
      <c r="K476" t="e">
        <f t="shared" si="46"/>
        <v>#VALUE!</v>
      </c>
      <c r="L476" t="e">
        <f>MID(E476,G476,I476-J476)</f>
        <v>#VALUE!</v>
      </c>
      <c r="M476" t="e">
        <f>MID(E476,H476,I476-K476)</f>
        <v>#VALUE!</v>
      </c>
      <c r="N476" t="e">
        <f>IF(F476="УЗЛЫ",M476,L476)</f>
        <v>#VALUE!</v>
      </c>
      <c r="O476" t="e">
        <f t="shared" si="47"/>
        <v>#VALUE!</v>
      </c>
    </row>
    <row r="477" spans="2:15" x14ac:dyDescent="0.3">
      <c r="B477" t="s">
        <v>5929</v>
      </c>
      <c r="C477" t="s">
        <v>7090</v>
      </c>
      <c r="D477" t="str">
        <f t="shared" si="42"/>
        <v>(2923)_</v>
      </c>
      <c r="G477" t="e">
        <f t="shared" si="43"/>
        <v>#VALUE!</v>
      </c>
      <c r="H477" t="e">
        <f t="shared" si="44"/>
        <v>#VALUE!</v>
      </c>
      <c r="I477" t="e">
        <f t="shared" si="45"/>
        <v>#VALUE!</v>
      </c>
      <c r="J477" t="e">
        <f>FIND("ВЕТВИ\",E477,1)+6</f>
        <v>#VALUE!</v>
      </c>
      <c r="K477" t="e">
        <f t="shared" si="46"/>
        <v>#VALUE!</v>
      </c>
      <c r="L477" t="e">
        <f>MID(E477,G477,I477-J477)</f>
        <v>#VALUE!</v>
      </c>
      <c r="M477" t="e">
        <f>MID(E477,H477,I477-K477)</f>
        <v>#VALUE!</v>
      </c>
      <c r="N477" t="e">
        <f>IF(F477="УЗЛЫ",M477,L477)</f>
        <v>#VALUE!</v>
      </c>
      <c r="O477" t="e">
        <f t="shared" si="47"/>
        <v>#VALUE!</v>
      </c>
    </row>
    <row r="478" spans="2:15" x14ac:dyDescent="0.3">
      <c r="B478" t="s">
        <v>5313</v>
      </c>
      <c r="C478" t="s">
        <v>7095</v>
      </c>
      <c r="D478" t="str">
        <f t="shared" si="42"/>
        <v>(2924)_</v>
      </c>
      <c r="E478" t="s">
        <v>7096</v>
      </c>
      <c r="G478">
        <f t="shared" si="43"/>
        <v>112</v>
      </c>
      <c r="H478" t="e">
        <f t="shared" si="44"/>
        <v>#VALUE!</v>
      </c>
      <c r="I478">
        <f t="shared" si="45"/>
        <v>123</v>
      </c>
      <c r="J478">
        <f>FIND("ВЕТВИ\",E478,1)+6</f>
        <v>112</v>
      </c>
      <c r="K478" t="e">
        <f t="shared" si="46"/>
        <v>#VALUE!</v>
      </c>
      <c r="L478" t="str">
        <f>MID(E478,G478,I478-J478)</f>
        <v>2924-2940-1</v>
      </c>
      <c r="M478" t="e">
        <f>MID(E478,H478,I478-K478)</f>
        <v>#VALUE!</v>
      </c>
      <c r="N478" t="str">
        <f>IF(F478="УЗЛЫ",M478,L478)</f>
        <v>2924-2940-1</v>
      </c>
      <c r="O478" t="str">
        <f t="shared" si="47"/>
        <v>(2924)_(1)_2924-2940-1</v>
      </c>
    </row>
    <row r="479" spans="2:15" x14ac:dyDescent="0.3">
      <c r="B479" t="s">
        <v>5930</v>
      </c>
      <c r="C479" t="s">
        <v>7095</v>
      </c>
      <c r="D479" t="str">
        <f t="shared" si="42"/>
        <v>(2924)_</v>
      </c>
      <c r="E479" t="s">
        <v>7097</v>
      </c>
      <c r="G479">
        <f t="shared" si="43"/>
        <v>112</v>
      </c>
      <c r="H479" t="e">
        <f t="shared" si="44"/>
        <v>#VALUE!</v>
      </c>
      <c r="I479">
        <f t="shared" si="45"/>
        <v>122</v>
      </c>
      <c r="J479">
        <f>FIND("ВЕТВИ\",E479,1)+6</f>
        <v>112</v>
      </c>
      <c r="K479" t="e">
        <f t="shared" si="46"/>
        <v>#VALUE!</v>
      </c>
      <c r="L479" t="str">
        <f>MID(E479,G479,I479-J479)</f>
        <v>830-2924-1</v>
      </c>
      <c r="M479" t="e">
        <f>MID(E479,H479,I479-K479)</f>
        <v>#VALUE!</v>
      </c>
      <c r="N479" t="str">
        <f>IF(F479="УЗЛЫ",M479,L479)</f>
        <v>830-2924-1</v>
      </c>
      <c r="O479" t="str">
        <f t="shared" si="47"/>
        <v>(2924)_(2)_830-2924-1</v>
      </c>
    </row>
    <row r="480" spans="2:15" x14ac:dyDescent="0.3">
      <c r="B480" t="s">
        <v>5931</v>
      </c>
      <c r="C480" t="s">
        <v>7095</v>
      </c>
      <c r="D480" t="str">
        <f t="shared" si="42"/>
        <v>(2924)_</v>
      </c>
      <c r="E480" t="s">
        <v>7825</v>
      </c>
      <c r="G480">
        <f t="shared" si="43"/>
        <v>112</v>
      </c>
      <c r="H480" t="e">
        <f t="shared" si="44"/>
        <v>#VALUE!</v>
      </c>
      <c r="I480">
        <f t="shared" si="45"/>
        <v>126</v>
      </c>
      <c r="J480">
        <f>FIND("ВЕТВИ\",E480,1)+6</f>
        <v>112</v>
      </c>
      <c r="K480" t="e">
        <f t="shared" si="46"/>
        <v>#VALUE!</v>
      </c>
      <c r="L480" t="str">
        <f>MID(E480,G480,I480-J480)</f>
        <v>ТР_2924-2925-1</v>
      </c>
      <c r="M480" t="e">
        <f>MID(E480,H480,I480-K480)</f>
        <v>#VALUE!</v>
      </c>
      <c r="N480" t="str">
        <f>IF(F480="УЗЛЫ",M480,L480)</f>
        <v>ТР_2924-2925-1</v>
      </c>
      <c r="O480" t="str">
        <f t="shared" si="47"/>
        <v>(2924)_(3)_ТР_2924-2925-1</v>
      </c>
    </row>
    <row r="481" spans="2:15" x14ac:dyDescent="0.3">
      <c r="B481" t="s">
        <v>5932</v>
      </c>
      <c r="C481" t="s">
        <v>7095</v>
      </c>
      <c r="D481" t="str">
        <f t="shared" si="42"/>
        <v>(2924)_</v>
      </c>
      <c r="E481" t="s">
        <v>7098</v>
      </c>
      <c r="F481" t="s">
        <v>7796</v>
      </c>
      <c r="G481" t="e">
        <f t="shared" si="43"/>
        <v>#VALUE!</v>
      </c>
      <c r="H481">
        <f t="shared" si="44"/>
        <v>112</v>
      </c>
      <c r="I481">
        <f t="shared" si="45"/>
        <v>132</v>
      </c>
      <c r="J481" t="e">
        <f>FIND("ВЕТВИ\",E481,1)+6</f>
        <v>#VALUE!</v>
      </c>
      <c r="K481">
        <f t="shared" si="46"/>
        <v>112</v>
      </c>
      <c r="L481" t="e">
        <f>MID(E481,G481,I481-J481)</f>
        <v>#VALUE!</v>
      </c>
      <c r="M481" t="str">
        <f>MID(E481,H481,I481-K481)</f>
        <v>_(2924)_ТАШ.ГРЭС-500</v>
      </c>
      <c r="N481" t="str">
        <f>IF(F481="УЗЛЫ",M481,L481)</f>
        <v>_(2924)_ТАШ.ГРЭС-500</v>
      </c>
      <c r="O481" t="str">
        <f t="shared" si="47"/>
        <v>(2924)_(4)__(2924)_ТАШ.ГРЭС-500</v>
      </c>
    </row>
    <row r="482" spans="2:15" x14ac:dyDescent="0.3">
      <c r="B482" t="s">
        <v>5933</v>
      </c>
      <c r="C482" t="s">
        <v>7095</v>
      </c>
      <c r="D482" t="str">
        <f t="shared" si="42"/>
        <v>(2924)_</v>
      </c>
      <c r="G482" t="e">
        <f t="shared" si="43"/>
        <v>#VALUE!</v>
      </c>
      <c r="H482" t="e">
        <f t="shared" si="44"/>
        <v>#VALUE!</v>
      </c>
      <c r="I482" t="e">
        <f t="shared" si="45"/>
        <v>#VALUE!</v>
      </c>
      <c r="J482" t="e">
        <f>FIND("ВЕТВИ\",E482,1)+6</f>
        <v>#VALUE!</v>
      </c>
      <c r="K482" t="e">
        <f t="shared" si="46"/>
        <v>#VALUE!</v>
      </c>
      <c r="L482" t="e">
        <f>MID(E482,G482,I482-J482)</f>
        <v>#VALUE!</v>
      </c>
      <c r="M482" t="e">
        <f>MID(E482,H482,I482-K482)</f>
        <v>#VALUE!</v>
      </c>
      <c r="N482" t="e">
        <f>IF(F482="УЗЛЫ",M482,L482)</f>
        <v>#VALUE!</v>
      </c>
      <c r="O482" t="e">
        <f t="shared" si="47"/>
        <v>#VALUE!</v>
      </c>
    </row>
    <row r="483" spans="2:15" x14ac:dyDescent="0.3">
      <c r="B483" t="s">
        <v>5934</v>
      </c>
      <c r="C483" t="s">
        <v>7095</v>
      </c>
      <c r="D483" t="str">
        <f t="shared" si="42"/>
        <v>(2924)_</v>
      </c>
      <c r="E483" t="s">
        <v>7099</v>
      </c>
      <c r="F483" t="s">
        <v>7796</v>
      </c>
      <c r="G483" t="e">
        <f t="shared" si="43"/>
        <v>#VALUE!</v>
      </c>
      <c r="H483">
        <f t="shared" si="44"/>
        <v>112</v>
      </c>
      <c r="I483" t="e">
        <f t="shared" si="45"/>
        <v>#VALUE!</v>
      </c>
      <c r="J483" t="e">
        <f>FIND("ВЕТВИ\",E483,1)+6</f>
        <v>#VALUE!</v>
      </c>
      <c r="K483">
        <f t="shared" si="46"/>
        <v>112</v>
      </c>
      <c r="L483" t="e">
        <f>MID(E483,G483,I483-J483)</f>
        <v>#VALUE!</v>
      </c>
      <c r="M483" t="e">
        <f>MID(E483,H483,I483-K483)</f>
        <v>#VALUE!</v>
      </c>
      <c r="N483" t="e">
        <f>IF(F483="УЗЛЫ",M483,L483)</f>
        <v>#VALUE!</v>
      </c>
      <c r="O483" t="e">
        <f t="shared" si="47"/>
        <v>#VALUE!</v>
      </c>
    </row>
    <row r="484" spans="2:15" x14ac:dyDescent="0.3">
      <c r="B484" t="s">
        <v>5935</v>
      </c>
      <c r="C484" t="s">
        <v>7095</v>
      </c>
      <c r="D484" t="str">
        <f t="shared" si="42"/>
        <v>(2924)_</v>
      </c>
      <c r="G484" t="e">
        <f t="shared" si="43"/>
        <v>#VALUE!</v>
      </c>
      <c r="H484" t="e">
        <f t="shared" si="44"/>
        <v>#VALUE!</v>
      </c>
      <c r="I484" t="e">
        <f t="shared" si="45"/>
        <v>#VALUE!</v>
      </c>
      <c r="J484" t="e">
        <f>FIND("ВЕТВИ\",E484,1)+6</f>
        <v>#VALUE!</v>
      </c>
      <c r="K484" t="e">
        <f t="shared" si="46"/>
        <v>#VALUE!</v>
      </c>
      <c r="L484" t="e">
        <f>MID(E484,G484,I484-J484)</f>
        <v>#VALUE!</v>
      </c>
      <c r="M484" t="e">
        <f>MID(E484,H484,I484-K484)</f>
        <v>#VALUE!</v>
      </c>
      <c r="N484" t="e">
        <f>IF(F484="УЗЛЫ",M484,L484)</f>
        <v>#VALUE!</v>
      </c>
      <c r="O484" t="e">
        <f t="shared" si="47"/>
        <v>#VALUE!</v>
      </c>
    </row>
    <row r="485" spans="2:15" x14ac:dyDescent="0.3">
      <c r="B485" t="s">
        <v>5936</v>
      </c>
      <c r="C485" t="s">
        <v>7095</v>
      </c>
      <c r="D485" t="str">
        <f t="shared" si="42"/>
        <v>(2924)_</v>
      </c>
      <c r="G485" t="e">
        <f t="shared" si="43"/>
        <v>#VALUE!</v>
      </c>
      <c r="H485" t="e">
        <f t="shared" si="44"/>
        <v>#VALUE!</v>
      </c>
      <c r="I485" t="e">
        <f t="shared" si="45"/>
        <v>#VALUE!</v>
      </c>
      <c r="J485" t="e">
        <f>FIND("ВЕТВИ\",E485,1)+6</f>
        <v>#VALUE!</v>
      </c>
      <c r="K485" t="e">
        <f t="shared" si="46"/>
        <v>#VALUE!</v>
      </c>
      <c r="L485" t="e">
        <f>MID(E485,G485,I485-J485)</f>
        <v>#VALUE!</v>
      </c>
      <c r="M485" t="e">
        <f>MID(E485,H485,I485-K485)</f>
        <v>#VALUE!</v>
      </c>
      <c r="N485" t="e">
        <f>IF(F485="УЗЛЫ",M485,L485)</f>
        <v>#VALUE!</v>
      </c>
      <c r="O485" t="e">
        <f t="shared" si="47"/>
        <v>#VALUE!</v>
      </c>
    </row>
    <row r="486" spans="2:15" x14ac:dyDescent="0.3">
      <c r="B486" t="s">
        <v>5314</v>
      </c>
      <c r="C486" t="s">
        <v>7100</v>
      </c>
      <c r="D486" t="str">
        <f t="shared" si="42"/>
        <v>(2925)_</v>
      </c>
      <c r="E486" t="s">
        <v>7101</v>
      </c>
      <c r="G486">
        <f t="shared" si="43"/>
        <v>112</v>
      </c>
      <c r="H486" t="e">
        <f t="shared" si="44"/>
        <v>#VALUE!</v>
      </c>
      <c r="I486">
        <f t="shared" si="45"/>
        <v>122</v>
      </c>
      <c r="J486">
        <f>FIND("ВЕТВИ\",E486,1)+6</f>
        <v>112</v>
      </c>
      <c r="K486" t="e">
        <f t="shared" si="46"/>
        <v>#VALUE!</v>
      </c>
      <c r="L486" t="str">
        <f>MID(E486,G486,I486-J486)</f>
        <v>839-2925-1</v>
      </c>
      <c r="M486" t="e">
        <f>MID(E486,H486,I486-K486)</f>
        <v>#VALUE!</v>
      </c>
      <c r="N486" t="str">
        <f>IF(F486="УЗЛЫ",M486,L486)</f>
        <v>839-2925-1</v>
      </c>
      <c r="O486" t="str">
        <f t="shared" si="47"/>
        <v>(2925)_(1)_839-2925-1</v>
      </c>
    </row>
    <row r="487" spans="2:15" x14ac:dyDescent="0.3">
      <c r="B487" t="s">
        <v>5937</v>
      </c>
      <c r="C487" t="s">
        <v>7100</v>
      </c>
      <c r="D487" t="str">
        <f t="shared" si="42"/>
        <v>(2925)_</v>
      </c>
      <c r="E487" t="s">
        <v>7102</v>
      </c>
      <c r="G487">
        <f t="shared" si="43"/>
        <v>112</v>
      </c>
      <c r="H487" t="e">
        <f t="shared" si="44"/>
        <v>#VALUE!</v>
      </c>
      <c r="I487">
        <f t="shared" si="45"/>
        <v>122</v>
      </c>
      <c r="J487">
        <f>FIND("ВЕТВИ\",E487,1)+6</f>
        <v>112</v>
      </c>
      <c r="K487" t="e">
        <f t="shared" si="46"/>
        <v>#VALUE!</v>
      </c>
      <c r="L487" t="str">
        <f>MID(E487,G487,I487-J487)</f>
        <v>843-2925-1</v>
      </c>
      <c r="M487" t="e">
        <f>MID(E487,H487,I487-K487)</f>
        <v>#VALUE!</v>
      </c>
      <c r="N487" t="str">
        <f>IF(F487="УЗЛЫ",M487,L487)</f>
        <v>843-2925-1</v>
      </c>
      <c r="O487" t="str">
        <f t="shared" si="47"/>
        <v>(2925)_(2)_843-2925-1</v>
      </c>
    </row>
    <row r="488" spans="2:15" x14ac:dyDescent="0.3">
      <c r="B488" t="s">
        <v>5938</v>
      </c>
      <c r="C488" t="s">
        <v>7100</v>
      </c>
      <c r="D488" t="str">
        <f t="shared" si="42"/>
        <v>(2925)_</v>
      </c>
      <c r="E488" t="s">
        <v>7825</v>
      </c>
      <c r="G488">
        <f t="shared" si="43"/>
        <v>112</v>
      </c>
      <c r="H488" t="e">
        <f t="shared" si="44"/>
        <v>#VALUE!</v>
      </c>
      <c r="I488">
        <f t="shared" si="45"/>
        <v>126</v>
      </c>
      <c r="J488">
        <f>FIND("ВЕТВИ\",E488,1)+6</f>
        <v>112</v>
      </c>
      <c r="K488" t="e">
        <f t="shared" si="46"/>
        <v>#VALUE!</v>
      </c>
      <c r="L488" t="str">
        <f>MID(E488,G488,I488-J488)</f>
        <v>ТР_2924-2925-1</v>
      </c>
      <c r="M488" t="e">
        <f>MID(E488,H488,I488-K488)</f>
        <v>#VALUE!</v>
      </c>
      <c r="N488" t="str">
        <f>IF(F488="УЗЛЫ",M488,L488)</f>
        <v>ТР_2924-2925-1</v>
      </c>
      <c r="O488" t="str">
        <f t="shared" si="47"/>
        <v>(2925)_(3)_ТР_2924-2925-1</v>
      </c>
    </row>
    <row r="489" spans="2:15" x14ac:dyDescent="0.3">
      <c r="B489" t="s">
        <v>5939</v>
      </c>
      <c r="C489" t="s">
        <v>7100</v>
      </c>
      <c r="D489" t="str">
        <f t="shared" si="42"/>
        <v>(2925)_</v>
      </c>
      <c r="G489" t="e">
        <f t="shared" si="43"/>
        <v>#VALUE!</v>
      </c>
      <c r="H489" t="e">
        <f t="shared" si="44"/>
        <v>#VALUE!</v>
      </c>
      <c r="I489" t="e">
        <f t="shared" si="45"/>
        <v>#VALUE!</v>
      </c>
      <c r="J489" t="e">
        <f>FIND("ВЕТВИ\",E489,1)+6</f>
        <v>#VALUE!</v>
      </c>
      <c r="K489" t="e">
        <f t="shared" si="46"/>
        <v>#VALUE!</v>
      </c>
      <c r="L489" t="e">
        <f>MID(E489,G489,I489-J489)</f>
        <v>#VALUE!</v>
      </c>
      <c r="M489" t="e">
        <f>MID(E489,H489,I489-K489)</f>
        <v>#VALUE!</v>
      </c>
      <c r="N489" t="e">
        <f>IF(F489="УЗЛЫ",M489,L489)</f>
        <v>#VALUE!</v>
      </c>
      <c r="O489" t="e">
        <f t="shared" si="47"/>
        <v>#VALUE!</v>
      </c>
    </row>
    <row r="490" spans="2:15" x14ac:dyDescent="0.3">
      <c r="B490" t="s">
        <v>5940</v>
      </c>
      <c r="C490" t="s">
        <v>7100</v>
      </c>
      <c r="D490" t="str">
        <f t="shared" si="42"/>
        <v>(2925)_</v>
      </c>
      <c r="E490" t="s">
        <v>7103</v>
      </c>
      <c r="G490">
        <f t="shared" si="43"/>
        <v>112</v>
      </c>
      <c r="H490" t="e">
        <f t="shared" si="44"/>
        <v>#VALUE!</v>
      </c>
      <c r="I490">
        <f t="shared" si="45"/>
        <v>123</v>
      </c>
      <c r="J490">
        <f>FIND("ВЕТВИ\",E490,1)+6</f>
        <v>112</v>
      </c>
      <c r="K490" t="e">
        <f t="shared" si="46"/>
        <v>#VALUE!</v>
      </c>
      <c r="L490" t="str">
        <f>MID(E490,G490,I490-J490)</f>
        <v>2925-2926-1</v>
      </c>
      <c r="M490" t="e">
        <f>MID(E490,H490,I490-K490)</f>
        <v>#VALUE!</v>
      </c>
      <c r="N490" t="str">
        <f>IF(F490="УЗЛЫ",M490,L490)</f>
        <v>2925-2926-1</v>
      </c>
      <c r="O490" t="str">
        <f t="shared" si="47"/>
        <v>(2925)_(5)_2925-2926-1</v>
      </c>
    </row>
    <row r="491" spans="2:15" x14ac:dyDescent="0.3">
      <c r="B491" t="s">
        <v>5941</v>
      </c>
      <c r="C491" t="s">
        <v>7100</v>
      </c>
      <c r="D491" t="str">
        <f t="shared" si="42"/>
        <v>(2925)_</v>
      </c>
      <c r="E491" t="s">
        <v>7104</v>
      </c>
      <c r="F491" t="s">
        <v>7796</v>
      </c>
      <c r="G491" t="e">
        <f t="shared" si="43"/>
        <v>#VALUE!</v>
      </c>
      <c r="H491">
        <f t="shared" si="44"/>
        <v>112</v>
      </c>
      <c r="I491" t="e">
        <f t="shared" si="45"/>
        <v>#VALUE!</v>
      </c>
      <c r="J491" t="e">
        <f>FIND("ВЕТВИ\",E491,1)+6</f>
        <v>#VALUE!</v>
      </c>
      <c r="K491">
        <f t="shared" si="46"/>
        <v>112</v>
      </c>
      <c r="L491" t="e">
        <f>MID(E491,G491,I491-J491)</f>
        <v>#VALUE!</v>
      </c>
      <c r="M491" t="e">
        <f>MID(E491,H491,I491-K491)</f>
        <v>#VALUE!</v>
      </c>
      <c r="N491" t="e">
        <f>IF(F491="УЗЛЫ",M491,L491)</f>
        <v>#VALUE!</v>
      </c>
      <c r="O491" t="e">
        <f t="shared" si="47"/>
        <v>#VALUE!</v>
      </c>
    </row>
    <row r="492" spans="2:15" x14ac:dyDescent="0.3">
      <c r="B492" t="s">
        <v>5315</v>
      </c>
      <c r="C492" t="s">
        <v>7105</v>
      </c>
      <c r="D492" t="str">
        <f t="shared" si="42"/>
        <v>(2926)_</v>
      </c>
      <c r="G492" t="e">
        <f t="shared" si="43"/>
        <v>#VALUE!</v>
      </c>
      <c r="H492" t="e">
        <f t="shared" si="44"/>
        <v>#VALUE!</v>
      </c>
      <c r="I492" t="e">
        <f t="shared" si="45"/>
        <v>#VALUE!</v>
      </c>
      <c r="J492" t="e">
        <f>FIND("ВЕТВИ\",E492,1)+6</f>
        <v>#VALUE!</v>
      </c>
      <c r="K492" t="e">
        <f t="shared" si="46"/>
        <v>#VALUE!</v>
      </c>
      <c r="L492" t="e">
        <f>MID(E492,G492,I492-J492)</f>
        <v>#VALUE!</v>
      </c>
      <c r="M492" t="e">
        <f>MID(E492,H492,I492-K492)</f>
        <v>#VALUE!</v>
      </c>
      <c r="N492" t="e">
        <f>IF(F492="УЗЛЫ",M492,L492)</f>
        <v>#VALUE!</v>
      </c>
      <c r="O492" t="e">
        <f t="shared" si="47"/>
        <v>#VALUE!</v>
      </c>
    </row>
    <row r="493" spans="2:15" x14ac:dyDescent="0.3">
      <c r="B493" t="s">
        <v>5942</v>
      </c>
      <c r="C493" t="s">
        <v>7105</v>
      </c>
      <c r="D493" t="str">
        <f t="shared" si="42"/>
        <v>(2926)_</v>
      </c>
      <c r="G493" t="e">
        <f t="shared" si="43"/>
        <v>#VALUE!</v>
      </c>
      <c r="H493" t="e">
        <f t="shared" si="44"/>
        <v>#VALUE!</v>
      </c>
      <c r="I493" t="e">
        <f t="shared" si="45"/>
        <v>#VALUE!</v>
      </c>
      <c r="J493" t="e">
        <f>FIND("ВЕТВИ\",E493,1)+6</f>
        <v>#VALUE!</v>
      </c>
      <c r="K493" t="e">
        <f t="shared" si="46"/>
        <v>#VALUE!</v>
      </c>
      <c r="L493" t="e">
        <f>MID(E493,G493,I493-J493)</f>
        <v>#VALUE!</v>
      </c>
      <c r="M493" t="e">
        <f>MID(E493,H493,I493-K493)</f>
        <v>#VALUE!</v>
      </c>
      <c r="N493" t="e">
        <f>IF(F493="УЗЛЫ",M493,L493)</f>
        <v>#VALUE!</v>
      </c>
      <c r="O493" t="e">
        <f t="shared" si="47"/>
        <v>#VALUE!</v>
      </c>
    </row>
    <row r="494" spans="2:15" x14ac:dyDescent="0.3">
      <c r="B494" t="s">
        <v>5943</v>
      </c>
      <c r="C494" t="s">
        <v>7105</v>
      </c>
      <c r="D494" t="str">
        <f t="shared" si="42"/>
        <v>(2926)_</v>
      </c>
      <c r="G494" t="e">
        <f t="shared" si="43"/>
        <v>#VALUE!</v>
      </c>
      <c r="H494" t="e">
        <f t="shared" si="44"/>
        <v>#VALUE!</v>
      </c>
      <c r="I494" t="e">
        <f t="shared" si="45"/>
        <v>#VALUE!</v>
      </c>
      <c r="J494" t="e">
        <f>FIND("ВЕТВИ\",E494,1)+6</f>
        <v>#VALUE!</v>
      </c>
      <c r="K494" t="e">
        <f t="shared" si="46"/>
        <v>#VALUE!</v>
      </c>
      <c r="L494" t="e">
        <f>MID(E494,G494,I494-J494)</f>
        <v>#VALUE!</v>
      </c>
      <c r="M494" t="e">
        <f>MID(E494,H494,I494-K494)</f>
        <v>#VALUE!</v>
      </c>
      <c r="N494" t="e">
        <f>IF(F494="УЗЛЫ",M494,L494)</f>
        <v>#VALUE!</v>
      </c>
      <c r="O494" t="e">
        <f t="shared" si="47"/>
        <v>#VALUE!</v>
      </c>
    </row>
    <row r="495" spans="2:15" x14ac:dyDescent="0.3">
      <c r="B495" t="s">
        <v>5944</v>
      </c>
      <c r="C495" t="s">
        <v>7105</v>
      </c>
      <c r="D495" t="str">
        <f t="shared" si="42"/>
        <v>(2926)_</v>
      </c>
      <c r="E495" t="s">
        <v>7103</v>
      </c>
      <c r="G495">
        <f t="shared" si="43"/>
        <v>112</v>
      </c>
      <c r="H495" t="e">
        <f t="shared" si="44"/>
        <v>#VALUE!</v>
      </c>
      <c r="I495">
        <f t="shared" si="45"/>
        <v>123</v>
      </c>
      <c r="J495">
        <f>FIND("ВЕТВИ\",E495,1)+6</f>
        <v>112</v>
      </c>
      <c r="K495" t="e">
        <f t="shared" si="46"/>
        <v>#VALUE!</v>
      </c>
      <c r="L495" t="str">
        <f>MID(E495,G495,I495-J495)</f>
        <v>2925-2926-1</v>
      </c>
      <c r="M495" t="e">
        <f>MID(E495,H495,I495-K495)</f>
        <v>#VALUE!</v>
      </c>
      <c r="N495" t="str">
        <f>IF(F495="УЗЛЫ",M495,L495)</f>
        <v>2925-2926-1</v>
      </c>
      <c r="O495" t="str">
        <f t="shared" si="47"/>
        <v>(2926)_(4)_2925-2926-1</v>
      </c>
    </row>
    <row r="496" spans="2:15" x14ac:dyDescent="0.3">
      <c r="B496" t="s">
        <v>5945</v>
      </c>
      <c r="C496" t="s">
        <v>7105</v>
      </c>
      <c r="D496" t="str">
        <f t="shared" si="42"/>
        <v>(2926)_</v>
      </c>
      <c r="E496" t="s">
        <v>7106</v>
      </c>
      <c r="F496" t="s">
        <v>7796</v>
      </c>
      <c r="G496" t="e">
        <f t="shared" si="43"/>
        <v>#VALUE!</v>
      </c>
      <c r="H496">
        <f t="shared" si="44"/>
        <v>112</v>
      </c>
      <c r="I496" t="e">
        <f t="shared" si="45"/>
        <v>#VALUE!</v>
      </c>
      <c r="J496" t="e">
        <f>FIND("ВЕТВИ\",E496,1)+6</f>
        <v>#VALUE!</v>
      </c>
      <c r="K496">
        <f t="shared" si="46"/>
        <v>112</v>
      </c>
      <c r="L496" t="e">
        <f>MID(E496,G496,I496-J496)</f>
        <v>#VALUE!</v>
      </c>
      <c r="M496" t="e">
        <f>MID(E496,H496,I496-K496)</f>
        <v>#VALUE!</v>
      </c>
      <c r="N496" t="e">
        <f>IF(F496="УЗЛЫ",M496,L496)</f>
        <v>#VALUE!</v>
      </c>
      <c r="O496" t="e">
        <f t="shared" si="47"/>
        <v>#VALUE!</v>
      </c>
    </row>
    <row r="497" spans="2:15" x14ac:dyDescent="0.3">
      <c r="B497" t="s">
        <v>5316</v>
      </c>
      <c r="C497" t="s">
        <v>7107</v>
      </c>
      <c r="D497" t="str">
        <f t="shared" si="42"/>
        <v>(2932)_</v>
      </c>
      <c r="E497" t="s">
        <v>7055</v>
      </c>
      <c r="G497">
        <f t="shared" si="43"/>
        <v>112</v>
      </c>
      <c r="H497" t="e">
        <f t="shared" si="44"/>
        <v>#VALUE!</v>
      </c>
      <c r="I497">
        <f t="shared" si="45"/>
        <v>123</v>
      </c>
      <c r="J497">
        <f>FIND("ВЕТВИ\",E497,1)+6</f>
        <v>112</v>
      </c>
      <c r="K497" t="e">
        <f t="shared" si="46"/>
        <v>#VALUE!</v>
      </c>
      <c r="L497" t="str">
        <f>MID(E497,G497,I497-J497)</f>
        <v>2916-2932-1</v>
      </c>
      <c r="M497" t="e">
        <f>MID(E497,H497,I497-K497)</f>
        <v>#VALUE!</v>
      </c>
      <c r="N497" t="str">
        <f>IF(F497="УЗЛЫ",M497,L497)</f>
        <v>2916-2932-1</v>
      </c>
      <c r="O497" t="str">
        <f t="shared" si="47"/>
        <v>(2932)_(1)_2916-2932-1</v>
      </c>
    </row>
    <row r="498" spans="2:15" x14ac:dyDescent="0.3">
      <c r="B498" t="s">
        <v>5946</v>
      </c>
      <c r="C498" t="s">
        <v>7107</v>
      </c>
      <c r="D498" t="str">
        <f t="shared" si="42"/>
        <v>(2932)_</v>
      </c>
      <c r="E498" t="s">
        <v>7108</v>
      </c>
      <c r="G498">
        <f t="shared" si="43"/>
        <v>112</v>
      </c>
      <c r="H498" t="e">
        <f t="shared" si="44"/>
        <v>#VALUE!</v>
      </c>
      <c r="I498">
        <f t="shared" si="45"/>
        <v>123</v>
      </c>
      <c r="J498">
        <f>FIND("ВЕТВИ\",E498,1)+6</f>
        <v>112</v>
      </c>
      <c r="K498" t="e">
        <f t="shared" si="46"/>
        <v>#VALUE!</v>
      </c>
      <c r="L498" t="str">
        <f>MID(E498,G498,I498-J498)</f>
        <v>2932-2952-1</v>
      </c>
      <c r="M498" t="e">
        <f>MID(E498,H498,I498-K498)</f>
        <v>#VALUE!</v>
      </c>
      <c r="N498" t="str">
        <f>IF(F498="УЗЛЫ",M498,L498)</f>
        <v>2932-2952-1</v>
      </c>
      <c r="O498" t="str">
        <f t="shared" si="47"/>
        <v>(2932)_(2)_2932-2952-1</v>
      </c>
    </row>
    <row r="499" spans="2:15" x14ac:dyDescent="0.3">
      <c r="B499" t="s">
        <v>5947</v>
      </c>
      <c r="C499" t="s">
        <v>7107</v>
      </c>
      <c r="D499" t="str">
        <f t="shared" si="42"/>
        <v>(2932)_</v>
      </c>
      <c r="G499" t="e">
        <f t="shared" si="43"/>
        <v>#VALUE!</v>
      </c>
      <c r="H499" t="e">
        <f t="shared" si="44"/>
        <v>#VALUE!</v>
      </c>
      <c r="I499" t="e">
        <f t="shared" si="45"/>
        <v>#VALUE!</v>
      </c>
      <c r="J499" t="e">
        <f>FIND("ВЕТВИ\",E499,1)+6</f>
        <v>#VALUE!</v>
      </c>
      <c r="K499" t="e">
        <f t="shared" si="46"/>
        <v>#VALUE!</v>
      </c>
      <c r="L499" t="e">
        <f>MID(E499,G499,I499-J499)</f>
        <v>#VALUE!</v>
      </c>
      <c r="M499" t="e">
        <f>MID(E499,H499,I499-K499)</f>
        <v>#VALUE!</v>
      </c>
      <c r="N499" t="e">
        <f>IF(F499="УЗЛЫ",M499,L499)</f>
        <v>#VALUE!</v>
      </c>
      <c r="O499" t="e">
        <f t="shared" si="47"/>
        <v>#VALUE!</v>
      </c>
    </row>
    <row r="500" spans="2:15" x14ac:dyDescent="0.3">
      <c r="B500" t="s">
        <v>5948</v>
      </c>
      <c r="C500" t="s">
        <v>7107</v>
      </c>
      <c r="D500" t="str">
        <f t="shared" si="42"/>
        <v>(2932)_</v>
      </c>
      <c r="G500" t="e">
        <f t="shared" si="43"/>
        <v>#VALUE!</v>
      </c>
      <c r="H500" t="e">
        <f t="shared" si="44"/>
        <v>#VALUE!</v>
      </c>
      <c r="I500" t="e">
        <f t="shared" si="45"/>
        <v>#VALUE!</v>
      </c>
      <c r="J500" t="e">
        <f>FIND("ВЕТВИ\",E500,1)+6</f>
        <v>#VALUE!</v>
      </c>
      <c r="K500" t="e">
        <f t="shared" si="46"/>
        <v>#VALUE!</v>
      </c>
      <c r="L500" t="e">
        <f>MID(E500,G500,I500-J500)</f>
        <v>#VALUE!</v>
      </c>
      <c r="M500" t="e">
        <f>MID(E500,H500,I500-K500)</f>
        <v>#VALUE!</v>
      </c>
      <c r="N500" t="e">
        <f>IF(F500="УЗЛЫ",M500,L500)</f>
        <v>#VALUE!</v>
      </c>
      <c r="O500" t="e">
        <f t="shared" si="47"/>
        <v>#VALUE!</v>
      </c>
    </row>
    <row r="501" spans="2:15" x14ac:dyDescent="0.3">
      <c r="B501" t="s">
        <v>5317</v>
      </c>
      <c r="C501" t="s">
        <v>7109</v>
      </c>
      <c r="D501" t="str">
        <f t="shared" si="42"/>
        <v>(2940)_</v>
      </c>
      <c r="E501" t="s">
        <v>7096</v>
      </c>
      <c r="G501">
        <f t="shared" si="43"/>
        <v>112</v>
      </c>
      <c r="H501" t="e">
        <f t="shared" si="44"/>
        <v>#VALUE!</v>
      </c>
      <c r="I501">
        <f t="shared" si="45"/>
        <v>123</v>
      </c>
      <c r="J501">
        <f>FIND("ВЕТВИ\",E501,1)+6</f>
        <v>112</v>
      </c>
      <c r="K501" t="e">
        <f t="shared" si="46"/>
        <v>#VALUE!</v>
      </c>
      <c r="L501" t="str">
        <f>MID(E501,G501,I501-J501)</f>
        <v>2924-2940-1</v>
      </c>
      <c r="M501" t="e">
        <f>MID(E501,H501,I501-K501)</f>
        <v>#VALUE!</v>
      </c>
      <c r="N501" t="str">
        <f>IF(F501="УЗЛЫ",M501,L501)</f>
        <v>2924-2940-1</v>
      </c>
      <c r="O501" t="str">
        <f t="shared" si="47"/>
        <v>(2940)_(1)_2924-2940-1</v>
      </c>
    </row>
    <row r="502" spans="2:15" x14ac:dyDescent="0.3">
      <c r="B502" t="s">
        <v>5949</v>
      </c>
      <c r="C502" t="s">
        <v>7109</v>
      </c>
      <c r="D502" t="str">
        <f t="shared" si="42"/>
        <v>(2940)_</v>
      </c>
      <c r="E502" t="s">
        <v>7091</v>
      </c>
      <c r="G502">
        <f t="shared" si="43"/>
        <v>112</v>
      </c>
      <c r="H502" t="e">
        <f t="shared" si="44"/>
        <v>#VALUE!</v>
      </c>
      <c r="I502">
        <f t="shared" si="45"/>
        <v>123</v>
      </c>
      <c r="J502">
        <f>FIND("ВЕТВИ\",E502,1)+6</f>
        <v>112</v>
      </c>
      <c r="K502" t="e">
        <f t="shared" si="46"/>
        <v>#VALUE!</v>
      </c>
      <c r="L502" t="str">
        <f>MID(E502,G502,I502-J502)</f>
        <v>2940-2923-1</v>
      </c>
      <c r="M502" t="e">
        <f>MID(E502,H502,I502-K502)</f>
        <v>#VALUE!</v>
      </c>
      <c r="N502" t="str">
        <f>IF(F502="УЗЛЫ",M502,L502)</f>
        <v>2940-2923-1</v>
      </c>
      <c r="O502" t="str">
        <f t="shared" si="47"/>
        <v>(2940)_(2)_2940-2923-1</v>
      </c>
    </row>
    <row r="503" spans="2:15" x14ac:dyDescent="0.3">
      <c r="B503" t="s">
        <v>5950</v>
      </c>
      <c r="C503" t="s">
        <v>7109</v>
      </c>
      <c r="D503" t="str">
        <f t="shared" si="42"/>
        <v>(2940)_</v>
      </c>
      <c r="E503" t="s">
        <v>7110</v>
      </c>
      <c r="G503">
        <f t="shared" si="43"/>
        <v>112</v>
      </c>
      <c r="H503" t="e">
        <f t="shared" si="44"/>
        <v>#VALUE!</v>
      </c>
      <c r="I503">
        <f t="shared" si="45"/>
        <v>123</v>
      </c>
      <c r="J503">
        <f>FIND("ВЕТВИ\",E503,1)+6</f>
        <v>112</v>
      </c>
      <c r="K503" t="e">
        <f t="shared" si="46"/>
        <v>#VALUE!</v>
      </c>
      <c r="L503" t="str">
        <f>MID(E503,G503,I503-J503)</f>
        <v>2940-2945-1</v>
      </c>
      <c r="M503" t="e">
        <f>MID(E503,H503,I503-K503)</f>
        <v>#VALUE!</v>
      </c>
      <c r="N503" t="str">
        <f>IF(F503="УЗЛЫ",M503,L503)</f>
        <v>2940-2945-1</v>
      </c>
      <c r="O503" t="str">
        <f t="shared" si="47"/>
        <v>(2940)_(3)_2940-2945-1</v>
      </c>
    </row>
    <row r="504" spans="2:15" x14ac:dyDescent="0.3">
      <c r="B504" t="s">
        <v>5951</v>
      </c>
      <c r="C504" t="s">
        <v>7109</v>
      </c>
      <c r="D504" t="str">
        <f t="shared" si="42"/>
        <v>(2940)_</v>
      </c>
      <c r="G504" t="e">
        <f t="shared" si="43"/>
        <v>#VALUE!</v>
      </c>
      <c r="H504" t="e">
        <f t="shared" si="44"/>
        <v>#VALUE!</v>
      </c>
      <c r="I504" t="e">
        <f t="shared" si="45"/>
        <v>#VALUE!</v>
      </c>
      <c r="J504" t="e">
        <f>FIND("ВЕТВИ\",E504,1)+6</f>
        <v>#VALUE!</v>
      </c>
      <c r="K504" t="e">
        <f t="shared" si="46"/>
        <v>#VALUE!</v>
      </c>
      <c r="L504" t="e">
        <f>MID(E504,G504,I504-J504)</f>
        <v>#VALUE!</v>
      </c>
      <c r="M504" t="e">
        <f>MID(E504,H504,I504-K504)</f>
        <v>#VALUE!</v>
      </c>
      <c r="N504" t="e">
        <f>IF(F504="УЗЛЫ",M504,L504)</f>
        <v>#VALUE!</v>
      </c>
      <c r="O504" t="e">
        <f t="shared" si="47"/>
        <v>#VALUE!</v>
      </c>
    </row>
    <row r="505" spans="2:15" x14ac:dyDescent="0.3">
      <c r="B505" t="s">
        <v>5952</v>
      </c>
      <c r="C505" t="s">
        <v>7109</v>
      </c>
      <c r="D505" t="str">
        <f t="shared" si="42"/>
        <v>(2940)_</v>
      </c>
      <c r="G505" t="e">
        <f t="shared" si="43"/>
        <v>#VALUE!</v>
      </c>
      <c r="H505" t="e">
        <f t="shared" si="44"/>
        <v>#VALUE!</v>
      </c>
      <c r="I505" t="e">
        <f t="shared" si="45"/>
        <v>#VALUE!</v>
      </c>
      <c r="J505" t="e">
        <f>FIND("ВЕТВИ\",E505,1)+6</f>
        <v>#VALUE!</v>
      </c>
      <c r="K505" t="e">
        <f t="shared" si="46"/>
        <v>#VALUE!</v>
      </c>
      <c r="L505" t="e">
        <f>MID(E505,G505,I505-J505)</f>
        <v>#VALUE!</v>
      </c>
      <c r="M505" t="e">
        <f>MID(E505,H505,I505-K505)</f>
        <v>#VALUE!</v>
      </c>
      <c r="N505" t="e">
        <f>IF(F505="УЗЛЫ",M505,L505)</f>
        <v>#VALUE!</v>
      </c>
      <c r="O505" t="e">
        <f t="shared" si="47"/>
        <v>#VALUE!</v>
      </c>
    </row>
    <row r="506" spans="2:15" x14ac:dyDescent="0.3">
      <c r="B506" t="s">
        <v>5953</v>
      </c>
      <c r="C506" t="s">
        <v>7109</v>
      </c>
      <c r="D506" t="str">
        <f t="shared" si="42"/>
        <v>(2940)_</v>
      </c>
      <c r="G506" t="e">
        <f t="shared" si="43"/>
        <v>#VALUE!</v>
      </c>
      <c r="H506" t="e">
        <f t="shared" si="44"/>
        <v>#VALUE!</v>
      </c>
      <c r="I506" t="e">
        <f t="shared" si="45"/>
        <v>#VALUE!</v>
      </c>
      <c r="J506" t="e">
        <f>FIND("ВЕТВИ\",E506,1)+6</f>
        <v>#VALUE!</v>
      </c>
      <c r="K506" t="e">
        <f t="shared" si="46"/>
        <v>#VALUE!</v>
      </c>
      <c r="L506" t="e">
        <f>MID(E506,G506,I506-J506)</f>
        <v>#VALUE!</v>
      </c>
      <c r="M506" t="e">
        <f>MID(E506,H506,I506-K506)</f>
        <v>#VALUE!</v>
      </c>
      <c r="N506" t="e">
        <f>IF(F506="УЗЛЫ",M506,L506)</f>
        <v>#VALUE!</v>
      </c>
      <c r="O506" t="e">
        <f t="shared" si="47"/>
        <v>#VALUE!</v>
      </c>
    </row>
    <row r="507" spans="2:15" x14ac:dyDescent="0.3">
      <c r="B507" t="s">
        <v>5954</v>
      </c>
      <c r="C507" t="s">
        <v>7109</v>
      </c>
      <c r="D507" t="str">
        <f t="shared" si="42"/>
        <v>(2940)_</v>
      </c>
      <c r="G507" t="e">
        <f t="shared" si="43"/>
        <v>#VALUE!</v>
      </c>
      <c r="H507" t="e">
        <f t="shared" si="44"/>
        <v>#VALUE!</v>
      </c>
      <c r="I507" t="e">
        <f t="shared" si="45"/>
        <v>#VALUE!</v>
      </c>
      <c r="J507" t="e">
        <f>FIND("ВЕТВИ\",E507,1)+6</f>
        <v>#VALUE!</v>
      </c>
      <c r="K507" t="e">
        <f t="shared" si="46"/>
        <v>#VALUE!</v>
      </c>
      <c r="L507" t="e">
        <f>MID(E507,G507,I507-J507)</f>
        <v>#VALUE!</v>
      </c>
      <c r="M507" t="e">
        <f>MID(E507,H507,I507-K507)</f>
        <v>#VALUE!</v>
      </c>
      <c r="N507" t="e">
        <f>IF(F507="УЗЛЫ",M507,L507)</f>
        <v>#VALUE!</v>
      </c>
      <c r="O507" t="e">
        <f t="shared" si="47"/>
        <v>#VALUE!</v>
      </c>
    </row>
    <row r="508" spans="2:15" x14ac:dyDescent="0.3">
      <c r="B508" t="s">
        <v>5955</v>
      </c>
      <c r="C508" t="s">
        <v>7109</v>
      </c>
      <c r="D508" t="str">
        <f t="shared" si="42"/>
        <v>(2940)_</v>
      </c>
      <c r="G508" t="e">
        <f t="shared" si="43"/>
        <v>#VALUE!</v>
      </c>
      <c r="H508" t="e">
        <f t="shared" si="44"/>
        <v>#VALUE!</v>
      </c>
      <c r="I508" t="e">
        <f t="shared" si="45"/>
        <v>#VALUE!</v>
      </c>
      <c r="J508" t="e">
        <f>FIND("ВЕТВИ\",E508,1)+6</f>
        <v>#VALUE!</v>
      </c>
      <c r="K508" t="e">
        <f t="shared" si="46"/>
        <v>#VALUE!</v>
      </c>
      <c r="L508" t="e">
        <f>MID(E508,G508,I508-J508)</f>
        <v>#VALUE!</v>
      </c>
      <c r="M508" t="e">
        <f>MID(E508,H508,I508-K508)</f>
        <v>#VALUE!</v>
      </c>
      <c r="N508" t="e">
        <f>IF(F508="УЗЛЫ",M508,L508)</f>
        <v>#VALUE!</v>
      </c>
      <c r="O508" t="e">
        <f t="shared" si="47"/>
        <v>#VALUE!</v>
      </c>
    </row>
    <row r="509" spans="2:15" x14ac:dyDescent="0.3">
      <c r="B509" t="s">
        <v>5318</v>
      </c>
      <c r="C509" t="s">
        <v>7111</v>
      </c>
      <c r="D509" t="str">
        <f t="shared" si="42"/>
        <v>(2945)_</v>
      </c>
      <c r="E509" t="s">
        <v>7087</v>
      </c>
      <c r="G509">
        <f t="shared" si="43"/>
        <v>112</v>
      </c>
      <c r="H509" t="e">
        <f t="shared" si="44"/>
        <v>#VALUE!</v>
      </c>
      <c r="I509">
        <f t="shared" si="45"/>
        <v>123</v>
      </c>
      <c r="J509">
        <f>FIND("ВЕТВИ\",E509,1)+6</f>
        <v>112</v>
      </c>
      <c r="K509" t="e">
        <f t="shared" si="46"/>
        <v>#VALUE!</v>
      </c>
      <c r="L509" t="str">
        <f>MID(E509,G509,I509-J509)</f>
        <v>2922-2945-1</v>
      </c>
      <c r="M509" t="e">
        <f>MID(E509,H509,I509-K509)</f>
        <v>#VALUE!</v>
      </c>
      <c r="N509" t="str">
        <f>IF(F509="УЗЛЫ",M509,L509)</f>
        <v>2922-2945-1</v>
      </c>
      <c r="O509" t="str">
        <f t="shared" si="47"/>
        <v>(2945)_(1)_2922-2945-1</v>
      </c>
    </row>
    <row r="510" spans="2:15" x14ac:dyDescent="0.3">
      <c r="B510" t="s">
        <v>5956</v>
      </c>
      <c r="C510" t="s">
        <v>7111</v>
      </c>
      <c r="D510" t="str">
        <f t="shared" si="42"/>
        <v>(2945)_</v>
      </c>
      <c r="E510" t="s">
        <v>7110</v>
      </c>
      <c r="G510">
        <f t="shared" si="43"/>
        <v>112</v>
      </c>
      <c r="H510" t="e">
        <f t="shared" si="44"/>
        <v>#VALUE!</v>
      </c>
      <c r="I510">
        <f t="shared" si="45"/>
        <v>123</v>
      </c>
      <c r="J510">
        <f>FIND("ВЕТВИ\",E510,1)+6</f>
        <v>112</v>
      </c>
      <c r="K510" t="e">
        <f t="shared" si="46"/>
        <v>#VALUE!</v>
      </c>
      <c r="L510" t="str">
        <f>MID(E510,G510,I510-J510)</f>
        <v>2940-2945-1</v>
      </c>
      <c r="M510" t="e">
        <f>MID(E510,H510,I510-K510)</f>
        <v>#VALUE!</v>
      </c>
      <c r="N510" t="str">
        <f>IF(F510="УЗЛЫ",M510,L510)</f>
        <v>2940-2945-1</v>
      </c>
      <c r="O510" t="str">
        <f t="shared" si="47"/>
        <v>(2945)_(2)_2940-2945-1</v>
      </c>
    </row>
    <row r="511" spans="2:15" x14ac:dyDescent="0.3">
      <c r="B511" t="s">
        <v>5957</v>
      </c>
      <c r="C511" t="s">
        <v>7111</v>
      </c>
      <c r="D511" t="str">
        <f t="shared" si="42"/>
        <v>(2945)_</v>
      </c>
      <c r="E511" t="s">
        <v>7092</v>
      </c>
      <c r="G511">
        <f t="shared" si="43"/>
        <v>112</v>
      </c>
      <c r="H511" t="e">
        <f t="shared" si="44"/>
        <v>#VALUE!</v>
      </c>
      <c r="I511">
        <f t="shared" si="45"/>
        <v>123</v>
      </c>
      <c r="J511">
        <f>FIND("ВЕТВИ\",E511,1)+6</f>
        <v>112</v>
      </c>
      <c r="K511" t="e">
        <f t="shared" si="46"/>
        <v>#VALUE!</v>
      </c>
      <c r="L511" t="str">
        <f>MID(E511,G511,I511-J511)</f>
        <v>2945-2923-1</v>
      </c>
      <c r="M511" t="e">
        <f>MID(E511,H511,I511-K511)</f>
        <v>#VALUE!</v>
      </c>
      <c r="N511" t="str">
        <f>IF(F511="УЗЛЫ",M511,L511)</f>
        <v>2945-2923-1</v>
      </c>
      <c r="O511" t="str">
        <f t="shared" si="47"/>
        <v>(2945)_(3)_2945-2923-1</v>
      </c>
    </row>
    <row r="512" spans="2:15" x14ac:dyDescent="0.3">
      <c r="B512" t="s">
        <v>5958</v>
      </c>
      <c r="C512" t="s">
        <v>7111</v>
      </c>
      <c r="D512" t="str">
        <f t="shared" si="42"/>
        <v>(2945)_</v>
      </c>
      <c r="E512" t="s">
        <v>7112</v>
      </c>
      <c r="F512" t="s">
        <v>7796</v>
      </c>
      <c r="G512" t="e">
        <f t="shared" si="43"/>
        <v>#VALUE!</v>
      </c>
      <c r="H512">
        <f t="shared" si="44"/>
        <v>112</v>
      </c>
      <c r="I512">
        <f t="shared" si="45"/>
        <v>143</v>
      </c>
      <c r="J512" t="e">
        <f>FIND("ВЕТВИ\",E512,1)+6</f>
        <v>#VALUE!</v>
      </c>
      <c r="K512">
        <f t="shared" si="46"/>
        <v>112</v>
      </c>
      <c r="L512" t="e">
        <f>MID(E512,G512,I512-J512)</f>
        <v>#VALUE!</v>
      </c>
      <c r="M512" t="str">
        <f>MID(E512,H512,I512-K512)</f>
        <v>_(2945)_НОВО-АНГРЕНСКАЯ_ТЭС-500</v>
      </c>
      <c r="N512" t="str">
        <f>IF(F512="УЗЛЫ",M512,L512)</f>
        <v>_(2945)_НОВО-АНГРЕНСКАЯ_ТЭС-500</v>
      </c>
      <c r="O512" t="str">
        <f t="shared" si="47"/>
        <v>(2945)_(4)__(2945)_НОВО-АНГРЕНСКАЯ_ТЭС-500</v>
      </c>
    </row>
    <row r="513" spans="2:15" x14ac:dyDescent="0.3">
      <c r="B513" t="s">
        <v>5959</v>
      </c>
      <c r="C513" t="s">
        <v>7111</v>
      </c>
      <c r="D513" t="str">
        <f t="shared" si="42"/>
        <v>(2945)_</v>
      </c>
      <c r="G513" t="e">
        <f t="shared" si="43"/>
        <v>#VALUE!</v>
      </c>
      <c r="H513" t="e">
        <f t="shared" si="44"/>
        <v>#VALUE!</v>
      </c>
      <c r="I513" t="e">
        <f t="shared" si="45"/>
        <v>#VALUE!</v>
      </c>
      <c r="J513" t="e">
        <f>FIND("ВЕТВИ\",E513,1)+6</f>
        <v>#VALUE!</v>
      </c>
      <c r="K513" t="e">
        <f t="shared" si="46"/>
        <v>#VALUE!</v>
      </c>
      <c r="L513" t="e">
        <f>MID(E513,G513,I513-J513)</f>
        <v>#VALUE!</v>
      </c>
      <c r="M513" t="e">
        <f>MID(E513,H513,I513-K513)</f>
        <v>#VALUE!</v>
      </c>
      <c r="N513" t="e">
        <f>IF(F513="УЗЛЫ",M513,L513)</f>
        <v>#VALUE!</v>
      </c>
      <c r="O513" t="e">
        <f t="shared" si="47"/>
        <v>#VALUE!</v>
      </c>
    </row>
    <row r="514" spans="2:15" x14ac:dyDescent="0.3">
      <c r="B514" t="s">
        <v>5960</v>
      </c>
      <c r="C514" t="s">
        <v>7111</v>
      </c>
      <c r="D514" t="str">
        <f t="shared" si="42"/>
        <v>(2945)_</v>
      </c>
      <c r="E514" t="s">
        <v>7113</v>
      </c>
      <c r="F514" t="s">
        <v>7796</v>
      </c>
      <c r="G514" t="e">
        <f t="shared" si="43"/>
        <v>#VALUE!</v>
      </c>
      <c r="H514">
        <f t="shared" si="44"/>
        <v>112</v>
      </c>
      <c r="I514" t="e">
        <f t="shared" si="45"/>
        <v>#VALUE!</v>
      </c>
      <c r="J514" t="e">
        <f>FIND("ВЕТВИ\",E514,1)+6</f>
        <v>#VALUE!</v>
      </c>
      <c r="K514">
        <f t="shared" si="46"/>
        <v>112</v>
      </c>
      <c r="L514" t="e">
        <f>MID(E514,G514,I514-J514)</f>
        <v>#VALUE!</v>
      </c>
      <c r="M514" t="e">
        <f>MID(E514,H514,I514-K514)</f>
        <v>#VALUE!</v>
      </c>
      <c r="N514" t="e">
        <f>IF(F514="УЗЛЫ",M514,L514)</f>
        <v>#VALUE!</v>
      </c>
      <c r="O514" t="e">
        <f t="shared" si="47"/>
        <v>#VALUE!</v>
      </c>
    </row>
    <row r="515" spans="2:15" x14ac:dyDescent="0.3">
      <c r="B515" t="s">
        <v>5961</v>
      </c>
      <c r="C515" t="s">
        <v>7111</v>
      </c>
      <c r="D515" t="str">
        <f t="shared" ref="D515:D578" si="48">MID(C515,FIND("\(",C515,1)+1,FIND(")_",C515,1)+1-FIND("\(",C515,1))</f>
        <v>(2945)_</v>
      </c>
      <c r="G515" t="e">
        <f t="shared" ref="G515:G578" si="49">FIND("ВЕТВИ\",E515,1)+6</f>
        <v>#VALUE!</v>
      </c>
      <c r="H515" t="e">
        <f t="shared" ref="H515:H578" si="50">FIND("УЗЛЫ\",E515,1)+6</f>
        <v>#VALUE!</v>
      </c>
      <c r="I515" t="e">
        <f t="shared" ref="I515:I578" si="51">FIND(".ElmL",E515,1)</f>
        <v>#VALUE!</v>
      </c>
      <c r="J515" t="e">
        <f>FIND("ВЕТВИ\",E515,1)+6</f>
        <v>#VALUE!</v>
      </c>
      <c r="K515" t="e">
        <f t="shared" ref="K515:K578" si="52">FIND("УЗЛЫ\",E515,1)+6</f>
        <v>#VALUE!</v>
      </c>
      <c r="L515" t="e">
        <f>MID(E515,G515,I515-J515)</f>
        <v>#VALUE!</v>
      </c>
      <c r="M515" t="e">
        <f>MID(E515,H515,I515-K515)</f>
        <v>#VALUE!</v>
      </c>
      <c r="N515" t="e">
        <f>IF(F515="УЗЛЫ",M515,L515)</f>
        <v>#VALUE!</v>
      </c>
      <c r="O515" t="e">
        <f t="shared" ref="O515:O578" si="53">_xlfn.CONCAT(B515,"_",N515)</f>
        <v>#VALUE!</v>
      </c>
    </row>
    <row r="516" spans="2:15" x14ac:dyDescent="0.3">
      <c r="B516" t="s">
        <v>5962</v>
      </c>
      <c r="C516" t="s">
        <v>7111</v>
      </c>
      <c r="D516" t="str">
        <f t="shared" si="48"/>
        <v>(2945)_</v>
      </c>
      <c r="E516" t="s">
        <v>7114</v>
      </c>
      <c r="F516" t="s">
        <v>7796</v>
      </c>
      <c r="G516" t="e">
        <f t="shared" si="49"/>
        <v>#VALUE!</v>
      </c>
      <c r="H516">
        <f t="shared" si="50"/>
        <v>112</v>
      </c>
      <c r="I516" t="e">
        <f t="shared" si="51"/>
        <v>#VALUE!</v>
      </c>
      <c r="J516" t="e">
        <f>FIND("ВЕТВИ\",E516,1)+6</f>
        <v>#VALUE!</v>
      </c>
      <c r="K516">
        <f t="shared" si="52"/>
        <v>112</v>
      </c>
      <c r="L516" t="e">
        <f>MID(E516,G516,I516-J516)</f>
        <v>#VALUE!</v>
      </c>
      <c r="M516" t="e">
        <f>MID(E516,H516,I516-K516)</f>
        <v>#VALUE!</v>
      </c>
      <c r="N516" t="e">
        <f>IF(F516="УЗЛЫ",M516,L516)</f>
        <v>#VALUE!</v>
      </c>
      <c r="O516" t="e">
        <f t="shared" si="53"/>
        <v>#VALUE!</v>
      </c>
    </row>
    <row r="517" spans="2:15" x14ac:dyDescent="0.3">
      <c r="B517" t="s">
        <v>5963</v>
      </c>
      <c r="C517" t="s">
        <v>7111</v>
      </c>
      <c r="D517" t="str">
        <f t="shared" si="48"/>
        <v>(2945)_</v>
      </c>
      <c r="G517" t="e">
        <f t="shared" si="49"/>
        <v>#VALUE!</v>
      </c>
      <c r="H517" t="e">
        <f t="shared" si="50"/>
        <v>#VALUE!</v>
      </c>
      <c r="I517" t="e">
        <f t="shared" si="51"/>
        <v>#VALUE!</v>
      </c>
      <c r="J517" t="e">
        <f>FIND("ВЕТВИ\",E517,1)+6</f>
        <v>#VALUE!</v>
      </c>
      <c r="K517" t="e">
        <f t="shared" si="52"/>
        <v>#VALUE!</v>
      </c>
      <c r="L517" t="e">
        <f>MID(E517,G517,I517-J517)</f>
        <v>#VALUE!</v>
      </c>
      <c r="M517" t="e">
        <f>MID(E517,H517,I517-K517)</f>
        <v>#VALUE!</v>
      </c>
      <c r="N517" t="e">
        <f>IF(F517="УЗЛЫ",M517,L517)</f>
        <v>#VALUE!</v>
      </c>
      <c r="O517" t="e">
        <f t="shared" si="53"/>
        <v>#VALUE!</v>
      </c>
    </row>
    <row r="518" spans="2:15" x14ac:dyDescent="0.3">
      <c r="B518" t="s">
        <v>5319</v>
      </c>
      <c r="C518" t="s">
        <v>7115</v>
      </c>
      <c r="D518" t="str">
        <f t="shared" si="48"/>
        <v>(2950)_</v>
      </c>
      <c r="E518" t="s">
        <v>7076</v>
      </c>
      <c r="G518">
        <f t="shared" si="49"/>
        <v>112</v>
      </c>
      <c r="H518" t="e">
        <f t="shared" si="50"/>
        <v>#VALUE!</v>
      </c>
      <c r="I518">
        <f t="shared" si="51"/>
        <v>123</v>
      </c>
      <c r="J518">
        <f>FIND("ВЕТВИ\",E518,1)+6</f>
        <v>112</v>
      </c>
      <c r="K518" t="e">
        <f t="shared" si="52"/>
        <v>#VALUE!</v>
      </c>
      <c r="L518" t="str">
        <f>MID(E518,G518,I518-J518)</f>
        <v>2920-2950-1</v>
      </c>
      <c r="M518" t="e">
        <f>MID(E518,H518,I518-K518)</f>
        <v>#VALUE!</v>
      </c>
      <c r="N518" t="str">
        <f>IF(F518="УЗЛЫ",M518,L518)</f>
        <v>2920-2950-1</v>
      </c>
      <c r="O518" t="str">
        <f t="shared" si="53"/>
        <v>(2950)_(1)_2920-2950-1</v>
      </c>
    </row>
    <row r="519" spans="2:15" x14ac:dyDescent="0.3">
      <c r="B519" t="s">
        <v>5964</v>
      </c>
      <c r="C519" t="s">
        <v>7115</v>
      </c>
      <c r="D519" t="str">
        <f t="shared" si="48"/>
        <v>(2950)_</v>
      </c>
      <c r="E519" t="s">
        <v>7080</v>
      </c>
      <c r="G519">
        <f t="shared" si="49"/>
        <v>112</v>
      </c>
      <c r="H519" t="e">
        <f t="shared" si="50"/>
        <v>#VALUE!</v>
      </c>
      <c r="I519">
        <f t="shared" si="51"/>
        <v>123</v>
      </c>
      <c r="J519">
        <f>FIND("ВЕТВИ\",E519,1)+6</f>
        <v>112</v>
      </c>
      <c r="K519" t="e">
        <f t="shared" si="52"/>
        <v>#VALUE!</v>
      </c>
      <c r="L519" t="str">
        <f>MID(E519,G519,I519-J519)</f>
        <v>2950-2921-1</v>
      </c>
      <c r="M519" t="e">
        <f>MID(E519,H519,I519-K519)</f>
        <v>#VALUE!</v>
      </c>
      <c r="N519" t="str">
        <f>IF(F519="УЗЛЫ",M519,L519)</f>
        <v>2950-2921-1</v>
      </c>
      <c r="O519" t="str">
        <f t="shared" si="53"/>
        <v>(2950)_(2)_2950-2921-1</v>
      </c>
    </row>
    <row r="520" spans="2:15" x14ac:dyDescent="0.3">
      <c r="B520" t="s">
        <v>5965</v>
      </c>
      <c r="C520" t="s">
        <v>7115</v>
      </c>
      <c r="D520" t="str">
        <f t="shared" si="48"/>
        <v>(2950)_</v>
      </c>
      <c r="E520" t="s">
        <v>7116</v>
      </c>
      <c r="G520">
        <f t="shared" si="49"/>
        <v>112</v>
      </c>
      <c r="H520" t="e">
        <f t="shared" si="50"/>
        <v>#VALUE!</v>
      </c>
      <c r="I520">
        <f t="shared" si="51"/>
        <v>123</v>
      </c>
      <c r="J520">
        <f>FIND("ВЕТВИ\",E520,1)+6</f>
        <v>112</v>
      </c>
      <c r="K520" t="e">
        <f t="shared" si="52"/>
        <v>#VALUE!</v>
      </c>
      <c r="L520" t="str">
        <f>MID(E520,G520,I520-J520)</f>
        <v>2950-2951-1</v>
      </c>
      <c r="M520" t="e">
        <f>MID(E520,H520,I520-K520)</f>
        <v>#VALUE!</v>
      </c>
      <c r="N520" t="str">
        <f>IF(F520="УЗЛЫ",M520,L520)</f>
        <v>2950-2951-1</v>
      </c>
      <c r="O520" t="str">
        <f t="shared" si="53"/>
        <v>(2950)_(3)_2950-2951-1</v>
      </c>
    </row>
    <row r="521" spans="2:15" x14ac:dyDescent="0.3">
      <c r="B521" t="s">
        <v>5966</v>
      </c>
      <c r="C521" t="s">
        <v>7115</v>
      </c>
      <c r="D521" t="str">
        <f t="shared" si="48"/>
        <v>(2950)_</v>
      </c>
      <c r="E521" t="s">
        <v>7117</v>
      </c>
      <c r="F521" t="s">
        <v>7796</v>
      </c>
      <c r="G521" t="e">
        <f t="shared" si="49"/>
        <v>#VALUE!</v>
      </c>
      <c r="H521">
        <f t="shared" si="50"/>
        <v>112</v>
      </c>
      <c r="I521" t="e">
        <f t="shared" si="51"/>
        <v>#VALUE!</v>
      </c>
      <c r="J521" t="e">
        <f>FIND("ВЕТВИ\",E521,1)+6</f>
        <v>#VALUE!</v>
      </c>
      <c r="K521">
        <f t="shared" si="52"/>
        <v>112</v>
      </c>
      <c r="L521" t="e">
        <f>MID(E521,G521,I521-J521)</f>
        <v>#VALUE!</v>
      </c>
      <c r="M521" t="e">
        <f>MID(E521,H521,I521-K521)</f>
        <v>#VALUE!</v>
      </c>
      <c r="N521" t="e">
        <f>IF(F521="УЗЛЫ",M521,L521)</f>
        <v>#VALUE!</v>
      </c>
      <c r="O521" t="e">
        <f t="shared" si="53"/>
        <v>#VALUE!</v>
      </c>
    </row>
    <row r="522" spans="2:15" x14ac:dyDescent="0.3">
      <c r="B522" t="s">
        <v>5967</v>
      </c>
      <c r="C522" t="s">
        <v>7115</v>
      </c>
      <c r="D522" t="str">
        <f t="shared" si="48"/>
        <v>(2950)_</v>
      </c>
      <c r="G522" t="e">
        <f t="shared" si="49"/>
        <v>#VALUE!</v>
      </c>
      <c r="H522" t="e">
        <f t="shared" si="50"/>
        <v>#VALUE!</v>
      </c>
      <c r="I522" t="e">
        <f t="shared" si="51"/>
        <v>#VALUE!</v>
      </c>
      <c r="J522" t="e">
        <f>FIND("ВЕТВИ\",E522,1)+6</f>
        <v>#VALUE!</v>
      </c>
      <c r="K522" t="e">
        <f t="shared" si="52"/>
        <v>#VALUE!</v>
      </c>
      <c r="L522" t="e">
        <f>MID(E522,G522,I522-J522)</f>
        <v>#VALUE!</v>
      </c>
      <c r="M522" t="e">
        <f>MID(E522,H522,I522-K522)</f>
        <v>#VALUE!</v>
      </c>
      <c r="N522" t="e">
        <f>IF(F522="УЗЛЫ",M522,L522)</f>
        <v>#VALUE!</v>
      </c>
      <c r="O522" t="e">
        <f t="shared" si="53"/>
        <v>#VALUE!</v>
      </c>
    </row>
    <row r="523" spans="2:15" x14ac:dyDescent="0.3">
      <c r="B523" t="s">
        <v>5968</v>
      </c>
      <c r="C523" t="s">
        <v>7115</v>
      </c>
      <c r="D523" t="str">
        <f t="shared" si="48"/>
        <v>(2950)_</v>
      </c>
      <c r="E523" t="s">
        <v>7118</v>
      </c>
      <c r="F523" t="s">
        <v>7796</v>
      </c>
      <c r="G523" t="e">
        <f t="shared" si="49"/>
        <v>#VALUE!</v>
      </c>
      <c r="H523">
        <f t="shared" si="50"/>
        <v>112</v>
      </c>
      <c r="I523">
        <f t="shared" si="51"/>
        <v>129</v>
      </c>
      <c r="J523" t="e">
        <f>FIND("ВЕТВИ\",E523,1)+6</f>
        <v>#VALUE!</v>
      </c>
      <c r="K523">
        <f t="shared" si="52"/>
        <v>112</v>
      </c>
      <c r="L523" t="e">
        <f>MID(E523,G523,I523-J523)</f>
        <v>#VALUE!</v>
      </c>
      <c r="M523" t="str">
        <f>MID(E523,H523,I523-K523)</f>
        <v>_(2950)_ДАТКА-500</v>
      </c>
      <c r="N523" t="str">
        <f>IF(F523="УЗЛЫ",M523,L523)</f>
        <v>_(2950)_ДАТКА-500</v>
      </c>
      <c r="O523" t="str">
        <f t="shared" si="53"/>
        <v>(2950)_(6)__(2950)_ДАТКА-500</v>
      </c>
    </row>
    <row r="524" spans="2:15" x14ac:dyDescent="0.3">
      <c r="B524" t="s">
        <v>5969</v>
      </c>
      <c r="C524" t="s">
        <v>7115</v>
      </c>
      <c r="D524" t="str">
        <f t="shared" si="48"/>
        <v>(2950)_</v>
      </c>
      <c r="E524" t="s">
        <v>7119</v>
      </c>
      <c r="F524" t="s">
        <v>7796</v>
      </c>
      <c r="G524" t="e">
        <f t="shared" si="49"/>
        <v>#VALUE!</v>
      </c>
      <c r="H524">
        <f t="shared" si="50"/>
        <v>112</v>
      </c>
      <c r="I524" t="e">
        <f t="shared" si="51"/>
        <v>#VALUE!</v>
      </c>
      <c r="J524" t="e">
        <f>FIND("ВЕТВИ\",E524,1)+6</f>
        <v>#VALUE!</v>
      </c>
      <c r="K524">
        <f t="shared" si="52"/>
        <v>112</v>
      </c>
      <c r="L524" t="e">
        <f>MID(E524,G524,I524-J524)</f>
        <v>#VALUE!</v>
      </c>
      <c r="M524" t="e">
        <f>MID(E524,H524,I524-K524)</f>
        <v>#VALUE!</v>
      </c>
      <c r="N524" t="e">
        <f>IF(F524="УЗЛЫ",M524,L524)</f>
        <v>#VALUE!</v>
      </c>
      <c r="O524" t="e">
        <f t="shared" si="53"/>
        <v>#VALUE!</v>
      </c>
    </row>
    <row r="525" spans="2:15" x14ac:dyDescent="0.3">
      <c r="B525" t="s">
        <v>5970</v>
      </c>
      <c r="C525" t="s">
        <v>7115</v>
      </c>
      <c r="D525" t="str">
        <f t="shared" si="48"/>
        <v>(2950)_</v>
      </c>
      <c r="G525" t="e">
        <f t="shared" si="49"/>
        <v>#VALUE!</v>
      </c>
      <c r="H525" t="e">
        <f t="shared" si="50"/>
        <v>#VALUE!</v>
      </c>
      <c r="I525" t="e">
        <f t="shared" si="51"/>
        <v>#VALUE!</v>
      </c>
      <c r="J525" t="e">
        <f>FIND("ВЕТВИ\",E525,1)+6</f>
        <v>#VALUE!</v>
      </c>
      <c r="K525" t="e">
        <f t="shared" si="52"/>
        <v>#VALUE!</v>
      </c>
      <c r="L525" t="e">
        <f>MID(E525,G525,I525-J525)</f>
        <v>#VALUE!</v>
      </c>
      <c r="M525" t="e">
        <f>MID(E525,H525,I525-K525)</f>
        <v>#VALUE!</v>
      </c>
      <c r="N525" t="e">
        <f>IF(F525="УЗЛЫ",M525,L525)</f>
        <v>#VALUE!</v>
      </c>
      <c r="O525" t="e">
        <f t="shared" si="53"/>
        <v>#VALUE!</v>
      </c>
    </row>
    <row r="526" spans="2:15" x14ac:dyDescent="0.3">
      <c r="B526" t="s">
        <v>5971</v>
      </c>
      <c r="C526" t="s">
        <v>7115</v>
      </c>
      <c r="D526" t="str">
        <f t="shared" si="48"/>
        <v>(2950)_</v>
      </c>
      <c r="E526" t="s">
        <v>7120</v>
      </c>
      <c r="F526" t="s">
        <v>7796</v>
      </c>
      <c r="G526" t="e">
        <f t="shared" si="49"/>
        <v>#VALUE!</v>
      </c>
      <c r="H526">
        <f t="shared" si="50"/>
        <v>112</v>
      </c>
      <c r="I526" t="e">
        <f t="shared" si="51"/>
        <v>#VALUE!</v>
      </c>
      <c r="J526" t="e">
        <f>FIND("ВЕТВИ\",E526,1)+6</f>
        <v>#VALUE!</v>
      </c>
      <c r="K526">
        <f t="shared" si="52"/>
        <v>112</v>
      </c>
      <c r="L526" t="e">
        <f>MID(E526,G526,I526-J526)</f>
        <v>#VALUE!</v>
      </c>
      <c r="M526" t="e">
        <f>MID(E526,H526,I526-K526)</f>
        <v>#VALUE!</v>
      </c>
      <c r="N526" t="e">
        <f>IF(F526="УЗЛЫ",M526,L526)</f>
        <v>#VALUE!</v>
      </c>
      <c r="O526" t="e">
        <f t="shared" si="53"/>
        <v>#VALUE!</v>
      </c>
    </row>
    <row r="527" spans="2:15" x14ac:dyDescent="0.3">
      <c r="B527" t="s">
        <v>5320</v>
      </c>
      <c r="C527" t="s">
        <v>7121</v>
      </c>
      <c r="D527" t="str">
        <f t="shared" si="48"/>
        <v>(2951)_</v>
      </c>
      <c r="E527" t="s">
        <v>7116</v>
      </c>
      <c r="G527">
        <f t="shared" si="49"/>
        <v>112</v>
      </c>
      <c r="H527" t="e">
        <f t="shared" si="50"/>
        <v>#VALUE!</v>
      </c>
      <c r="I527">
        <f t="shared" si="51"/>
        <v>123</v>
      </c>
      <c r="J527">
        <f>FIND("ВЕТВИ\",E527,1)+6</f>
        <v>112</v>
      </c>
      <c r="K527" t="e">
        <f t="shared" si="52"/>
        <v>#VALUE!</v>
      </c>
      <c r="L527" t="str">
        <f>MID(E527,G527,I527-J527)</f>
        <v>2950-2951-1</v>
      </c>
      <c r="M527" t="e">
        <f>MID(E527,H527,I527-K527)</f>
        <v>#VALUE!</v>
      </c>
      <c r="N527" t="str">
        <f>IF(F527="УЗЛЫ",M527,L527)</f>
        <v>2950-2951-1</v>
      </c>
      <c r="O527" t="str">
        <f t="shared" si="53"/>
        <v>(2951)_(1)_2950-2951-1</v>
      </c>
    </row>
    <row r="528" spans="2:15" x14ac:dyDescent="0.3">
      <c r="B528" t="s">
        <v>5972</v>
      </c>
      <c r="C528" t="s">
        <v>7121</v>
      </c>
      <c r="D528" t="str">
        <f t="shared" si="48"/>
        <v>(2951)_</v>
      </c>
      <c r="E528" t="s">
        <v>7122</v>
      </c>
      <c r="F528" t="s">
        <v>7796</v>
      </c>
      <c r="G528" t="e">
        <f t="shared" si="49"/>
        <v>#VALUE!</v>
      </c>
      <c r="H528">
        <f t="shared" si="50"/>
        <v>112</v>
      </c>
      <c r="I528">
        <f t="shared" si="51"/>
        <v>129</v>
      </c>
      <c r="J528" t="e">
        <f>FIND("ВЕТВИ\",E528,1)+6</f>
        <v>#VALUE!</v>
      </c>
      <c r="K528">
        <f t="shared" si="52"/>
        <v>112</v>
      </c>
      <c r="L528" t="e">
        <f>MID(E528,G528,I528-J528)</f>
        <v>#VALUE!</v>
      </c>
      <c r="M528" t="str">
        <f>MID(E528,H528,I528-K528)</f>
        <v>_(2951)_КЕМИН-500</v>
      </c>
      <c r="N528" t="str">
        <f>IF(F528="УЗЛЫ",M528,L528)</f>
        <v>_(2951)_КЕМИН-500</v>
      </c>
      <c r="O528" t="str">
        <f t="shared" si="53"/>
        <v>(2951)_(2)__(2951)_КЕМИН-500</v>
      </c>
    </row>
    <row r="529" spans="2:15" x14ac:dyDescent="0.3">
      <c r="B529" t="s">
        <v>5973</v>
      </c>
      <c r="C529" t="s">
        <v>7121</v>
      </c>
      <c r="D529" t="str">
        <f t="shared" si="48"/>
        <v>(2951)_</v>
      </c>
      <c r="G529" t="e">
        <f t="shared" si="49"/>
        <v>#VALUE!</v>
      </c>
      <c r="H529" t="e">
        <f t="shared" si="50"/>
        <v>#VALUE!</v>
      </c>
      <c r="I529" t="e">
        <f t="shared" si="51"/>
        <v>#VALUE!</v>
      </c>
      <c r="J529" t="e">
        <f>FIND("ВЕТВИ\",E529,1)+6</f>
        <v>#VALUE!</v>
      </c>
      <c r="K529" t="e">
        <f t="shared" si="52"/>
        <v>#VALUE!</v>
      </c>
      <c r="L529" t="e">
        <f>MID(E529,G529,I529-J529)</f>
        <v>#VALUE!</v>
      </c>
      <c r="M529" t="e">
        <f>MID(E529,H529,I529-K529)</f>
        <v>#VALUE!</v>
      </c>
      <c r="N529" t="e">
        <f>IF(F529="УЗЛЫ",M529,L529)</f>
        <v>#VALUE!</v>
      </c>
      <c r="O529" t="e">
        <f t="shared" si="53"/>
        <v>#VALUE!</v>
      </c>
    </row>
    <row r="530" spans="2:15" x14ac:dyDescent="0.3">
      <c r="B530" t="s">
        <v>5974</v>
      </c>
      <c r="C530" t="s">
        <v>7121</v>
      </c>
      <c r="D530" t="str">
        <f t="shared" si="48"/>
        <v>(2951)_</v>
      </c>
      <c r="E530" t="s">
        <v>7123</v>
      </c>
      <c r="F530" t="s">
        <v>7796</v>
      </c>
      <c r="G530" t="e">
        <f t="shared" si="49"/>
        <v>#VALUE!</v>
      </c>
      <c r="H530">
        <f t="shared" si="50"/>
        <v>112</v>
      </c>
      <c r="I530" t="e">
        <f t="shared" si="51"/>
        <v>#VALUE!</v>
      </c>
      <c r="J530" t="e">
        <f>FIND("ВЕТВИ\",E530,1)+6</f>
        <v>#VALUE!</v>
      </c>
      <c r="K530">
        <f t="shared" si="52"/>
        <v>112</v>
      </c>
      <c r="L530" t="e">
        <f>MID(E530,G530,I530-J530)</f>
        <v>#VALUE!</v>
      </c>
      <c r="M530" t="e">
        <f>MID(E530,H530,I530-K530)</f>
        <v>#VALUE!</v>
      </c>
      <c r="N530" t="e">
        <f>IF(F530="УЗЛЫ",M530,L530)</f>
        <v>#VALUE!</v>
      </c>
      <c r="O530" t="e">
        <f t="shared" si="53"/>
        <v>#VALUE!</v>
      </c>
    </row>
    <row r="531" spans="2:15" x14ac:dyDescent="0.3">
      <c r="B531" t="s">
        <v>5975</v>
      </c>
      <c r="C531" t="s">
        <v>7121</v>
      </c>
      <c r="D531" t="str">
        <f t="shared" si="48"/>
        <v>(2951)_</v>
      </c>
      <c r="G531" t="e">
        <f t="shared" si="49"/>
        <v>#VALUE!</v>
      </c>
      <c r="H531" t="e">
        <f t="shared" si="50"/>
        <v>#VALUE!</v>
      </c>
      <c r="I531" t="e">
        <f t="shared" si="51"/>
        <v>#VALUE!</v>
      </c>
      <c r="J531" t="e">
        <f>FIND("ВЕТВИ\",E531,1)+6</f>
        <v>#VALUE!</v>
      </c>
      <c r="K531" t="e">
        <f t="shared" si="52"/>
        <v>#VALUE!</v>
      </c>
      <c r="L531" t="e">
        <f>MID(E531,G531,I531-J531)</f>
        <v>#VALUE!</v>
      </c>
      <c r="M531" t="e">
        <f>MID(E531,H531,I531-K531)</f>
        <v>#VALUE!</v>
      </c>
      <c r="N531" t="e">
        <f>IF(F531="УЗЛЫ",M531,L531)</f>
        <v>#VALUE!</v>
      </c>
      <c r="O531" t="e">
        <f t="shared" si="53"/>
        <v>#VALUE!</v>
      </c>
    </row>
    <row r="532" spans="2:15" x14ac:dyDescent="0.3">
      <c r="B532" t="s">
        <v>5976</v>
      </c>
      <c r="C532" t="s">
        <v>7121</v>
      </c>
      <c r="D532" t="str">
        <f t="shared" si="48"/>
        <v>(2951)_</v>
      </c>
      <c r="G532" t="e">
        <f t="shared" si="49"/>
        <v>#VALUE!</v>
      </c>
      <c r="H532" t="e">
        <f t="shared" si="50"/>
        <v>#VALUE!</v>
      </c>
      <c r="I532" t="e">
        <f t="shared" si="51"/>
        <v>#VALUE!</v>
      </c>
      <c r="J532" t="e">
        <f>FIND("ВЕТВИ\",E532,1)+6</f>
        <v>#VALUE!</v>
      </c>
      <c r="K532" t="e">
        <f t="shared" si="52"/>
        <v>#VALUE!</v>
      </c>
      <c r="L532" t="e">
        <f>MID(E532,G532,I532-J532)</f>
        <v>#VALUE!</v>
      </c>
      <c r="M532" t="e">
        <f>MID(E532,H532,I532-K532)</f>
        <v>#VALUE!</v>
      </c>
      <c r="N532" t="e">
        <f>IF(F532="УЗЛЫ",M532,L532)</f>
        <v>#VALUE!</v>
      </c>
      <c r="O532" t="e">
        <f t="shared" si="53"/>
        <v>#VALUE!</v>
      </c>
    </row>
    <row r="533" spans="2:15" x14ac:dyDescent="0.3">
      <c r="B533" t="s">
        <v>5977</v>
      </c>
      <c r="C533" t="s">
        <v>7121</v>
      </c>
      <c r="D533" t="str">
        <f t="shared" si="48"/>
        <v>(2951)_</v>
      </c>
      <c r="E533" t="s">
        <v>7826</v>
      </c>
      <c r="G533">
        <f t="shared" si="49"/>
        <v>112</v>
      </c>
      <c r="H533" t="e">
        <f t="shared" si="50"/>
        <v>#VALUE!</v>
      </c>
      <c r="I533">
        <f t="shared" si="51"/>
        <v>126</v>
      </c>
      <c r="J533">
        <f>FIND("ВЕТВИ\",E533,1)+6</f>
        <v>112</v>
      </c>
      <c r="K533" t="e">
        <f t="shared" si="52"/>
        <v>#VALUE!</v>
      </c>
      <c r="L533" t="str">
        <f>MID(E533,G533,I533-J533)</f>
        <v>ТР_2951-2952-1</v>
      </c>
      <c r="M533" t="e">
        <f>MID(E533,H533,I533-K533)</f>
        <v>#VALUE!</v>
      </c>
      <c r="N533" t="str">
        <f>IF(F533="УЗЛЫ",M533,L533)</f>
        <v>ТР_2951-2952-1</v>
      </c>
      <c r="O533" t="str">
        <f t="shared" si="53"/>
        <v>(2951)_(7)_ТР_2951-2952-1</v>
      </c>
    </row>
    <row r="534" spans="2:15" x14ac:dyDescent="0.3">
      <c r="B534" t="s">
        <v>5978</v>
      </c>
      <c r="C534" t="s">
        <v>7121</v>
      </c>
      <c r="D534" t="str">
        <f t="shared" si="48"/>
        <v>(2951)_</v>
      </c>
      <c r="E534" t="s">
        <v>7827</v>
      </c>
      <c r="G534">
        <f t="shared" si="49"/>
        <v>112</v>
      </c>
      <c r="H534" t="e">
        <f t="shared" si="50"/>
        <v>#VALUE!</v>
      </c>
      <c r="I534">
        <f t="shared" si="51"/>
        <v>126</v>
      </c>
      <c r="J534">
        <f>FIND("ВЕТВИ\",E534,1)+6</f>
        <v>112</v>
      </c>
      <c r="K534" t="e">
        <f t="shared" si="52"/>
        <v>#VALUE!</v>
      </c>
      <c r="L534" t="str">
        <f>MID(E534,G534,I534-J534)</f>
        <v>ТР_2951-2952-2</v>
      </c>
      <c r="M534" t="e">
        <f>MID(E534,H534,I534-K534)</f>
        <v>#VALUE!</v>
      </c>
      <c r="N534" t="str">
        <f>IF(F534="УЗЛЫ",M534,L534)</f>
        <v>ТР_2951-2952-2</v>
      </c>
      <c r="O534" t="str">
        <f t="shared" si="53"/>
        <v>(2951)_(8)_ТР_2951-2952-2</v>
      </c>
    </row>
    <row r="535" spans="2:15" x14ac:dyDescent="0.3">
      <c r="B535" t="s">
        <v>5979</v>
      </c>
      <c r="C535" t="s">
        <v>7121</v>
      </c>
      <c r="D535" t="str">
        <f t="shared" si="48"/>
        <v>(2951)_</v>
      </c>
      <c r="E535" t="s">
        <v>7124</v>
      </c>
      <c r="F535" t="s">
        <v>7796</v>
      </c>
      <c r="G535" t="e">
        <f t="shared" si="49"/>
        <v>#VALUE!</v>
      </c>
      <c r="H535">
        <f t="shared" si="50"/>
        <v>112</v>
      </c>
      <c r="I535" t="e">
        <f t="shared" si="51"/>
        <v>#VALUE!</v>
      </c>
      <c r="J535" t="e">
        <f>FIND("ВЕТВИ\",E535,1)+6</f>
        <v>#VALUE!</v>
      </c>
      <c r="K535">
        <f t="shared" si="52"/>
        <v>112</v>
      </c>
      <c r="L535" t="e">
        <f>MID(E535,G535,I535-J535)</f>
        <v>#VALUE!</v>
      </c>
      <c r="M535" t="e">
        <f>MID(E535,H535,I535-K535)</f>
        <v>#VALUE!</v>
      </c>
      <c r="N535" t="e">
        <f>IF(F535="УЗЛЫ",M535,L535)</f>
        <v>#VALUE!</v>
      </c>
      <c r="O535" t="e">
        <f t="shared" si="53"/>
        <v>#VALUE!</v>
      </c>
    </row>
    <row r="536" spans="2:15" x14ac:dyDescent="0.3">
      <c r="B536" t="s">
        <v>5321</v>
      </c>
      <c r="C536" t="s">
        <v>7125</v>
      </c>
      <c r="D536" t="str">
        <f t="shared" si="48"/>
        <v>(2952)_</v>
      </c>
      <c r="E536" t="s">
        <v>7126</v>
      </c>
      <c r="G536">
        <f t="shared" si="49"/>
        <v>112</v>
      </c>
      <c r="H536" t="e">
        <f t="shared" si="50"/>
        <v>#VALUE!</v>
      </c>
      <c r="I536">
        <f t="shared" si="51"/>
        <v>122</v>
      </c>
      <c r="J536">
        <f>FIND("ВЕТВИ\",E536,1)+6</f>
        <v>112</v>
      </c>
      <c r="K536" t="e">
        <f t="shared" si="52"/>
        <v>#VALUE!</v>
      </c>
      <c r="L536" t="str">
        <f>MID(E536,G536,I536-J536)</f>
        <v>918-2952-1</v>
      </c>
      <c r="M536" t="e">
        <f>MID(E536,H536,I536-K536)</f>
        <v>#VALUE!</v>
      </c>
      <c r="N536" t="str">
        <f>IF(F536="УЗЛЫ",M536,L536)</f>
        <v>918-2952-1</v>
      </c>
      <c r="O536" t="str">
        <f t="shared" si="53"/>
        <v>(2952)_(1)_918-2952-1</v>
      </c>
    </row>
    <row r="537" spans="2:15" x14ac:dyDescent="0.3">
      <c r="B537" t="s">
        <v>5980</v>
      </c>
      <c r="C537" t="s">
        <v>7125</v>
      </c>
      <c r="D537" t="str">
        <f t="shared" si="48"/>
        <v>(2952)_</v>
      </c>
      <c r="E537" t="s">
        <v>7108</v>
      </c>
      <c r="G537">
        <f t="shared" si="49"/>
        <v>112</v>
      </c>
      <c r="H537" t="e">
        <f t="shared" si="50"/>
        <v>#VALUE!</v>
      </c>
      <c r="I537">
        <f t="shared" si="51"/>
        <v>123</v>
      </c>
      <c r="J537">
        <f>FIND("ВЕТВИ\",E537,1)+6</f>
        <v>112</v>
      </c>
      <c r="K537" t="e">
        <f t="shared" si="52"/>
        <v>#VALUE!</v>
      </c>
      <c r="L537" t="str">
        <f>MID(E537,G537,I537-J537)</f>
        <v>2932-2952-1</v>
      </c>
      <c r="M537" t="e">
        <f>MID(E537,H537,I537-K537)</f>
        <v>#VALUE!</v>
      </c>
      <c r="N537" t="str">
        <f>IF(F537="УЗЛЫ",M537,L537)</f>
        <v>2932-2952-1</v>
      </c>
      <c r="O537" t="str">
        <f t="shared" si="53"/>
        <v>(2952)_(2)_2932-2952-1</v>
      </c>
    </row>
    <row r="538" spans="2:15" x14ac:dyDescent="0.3">
      <c r="B538" t="s">
        <v>5981</v>
      </c>
      <c r="C538" t="s">
        <v>7125</v>
      </c>
      <c r="D538" t="str">
        <f t="shared" si="48"/>
        <v>(2952)_</v>
      </c>
      <c r="E538" t="s">
        <v>7066</v>
      </c>
      <c r="G538">
        <f t="shared" si="49"/>
        <v>112</v>
      </c>
      <c r="H538" t="e">
        <f t="shared" si="50"/>
        <v>#VALUE!</v>
      </c>
      <c r="I538">
        <f t="shared" si="51"/>
        <v>123</v>
      </c>
      <c r="J538">
        <f>FIND("ВЕТВИ\",E538,1)+6</f>
        <v>112</v>
      </c>
      <c r="K538" t="e">
        <f t="shared" si="52"/>
        <v>#VALUE!</v>
      </c>
      <c r="L538" t="str">
        <f>MID(E538,G538,I538-J538)</f>
        <v>2952-2918-1</v>
      </c>
      <c r="M538" t="e">
        <f>MID(E538,H538,I538-K538)</f>
        <v>#VALUE!</v>
      </c>
      <c r="N538" t="str">
        <f>IF(F538="УЗЛЫ",M538,L538)</f>
        <v>2952-2918-1</v>
      </c>
      <c r="O538" t="str">
        <f t="shared" si="53"/>
        <v>(2952)_(3)_2952-2918-1</v>
      </c>
    </row>
    <row r="539" spans="2:15" x14ac:dyDescent="0.3">
      <c r="B539" t="s">
        <v>5982</v>
      </c>
      <c r="C539" t="s">
        <v>7125</v>
      </c>
      <c r="D539" t="str">
        <f t="shared" si="48"/>
        <v>(2952)_</v>
      </c>
      <c r="E539" t="s">
        <v>7127</v>
      </c>
      <c r="F539" t="s">
        <v>7796</v>
      </c>
      <c r="G539" t="e">
        <f t="shared" si="49"/>
        <v>#VALUE!</v>
      </c>
      <c r="H539">
        <f t="shared" si="50"/>
        <v>112</v>
      </c>
      <c r="I539">
        <f t="shared" si="51"/>
        <v>129</v>
      </c>
      <c r="J539" t="e">
        <f>FIND("ВЕТВИ\",E539,1)+6</f>
        <v>#VALUE!</v>
      </c>
      <c r="K539">
        <f t="shared" si="52"/>
        <v>112</v>
      </c>
      <c r="L539" t="e">
        <f>MID(E539,G539,I539-J539)</f>
        <v>#VALUE!</v>
      </c>
      <c r="M539" t="str">
        <f>MID(E539,H539,I539-K539)</f>
        <v>_(2952)_КЕМИН-220</v>
      </c>
      <c r="N539" t="str">
        <f>IF(F539="УЗЛЫ",M539,L539)</f>
        <v>_(2952)_КЕМИН-220</v>
      </c>
      <c r="O539" t="str">
        <f t="shared" si="53"/>
        <v>(2952)_(4)__(2952)_КЕМИН-220</v>
      </c>
    </row>
    <row r="540" spans="2:15" x14ac:dyDescent="0.3">
      <c r="B540" t="s">
        <v>5983</v>
      </c>
      <c r="C540" t="s">
        <v>7125</v>
      </c>
      <c r="D540" t="str">
        <f t="shared" si="48"/>
        <v>(2952)_</v>
      </c>
      <c r="E540" t="s">
        <v>7058</v>
      </c>
      <c r="G540">
        <f t="shared" si="49"/>
        <v>112</v>
      </c>
      <c r="H540" t="e">
        <f t="shared" si="50"/>
        <v>#VALUE!</v>
      </c>
      <c r="I540">
        <f t="shared" si="51"/>
        <v>123</v>
      </c>
      <c r="J540">
        <f>FIND("ВЕТВИ\",E540,1)+6</f>
        <v>112</v>
      </c>
      <c r="K540" t="e">
        <f t="shared" si="52"/>
        <v>#VALUE!</v>
      </c>
      <c r="L540" t="str">
        <f>MID(E540,G540,I540-J540)</f>
        <v>2916-2952-1</v>
      </c>
      <c r="M540" t="e">
        <f>MID(E540,H540,I540-K540)</f>
        <v>#VALUE!</v>
      </c>
      <c r="N540" t="str">
        <f>IF(F540="УЗЛЫ",M540,L540)</f>
        <v>2916-2952-1</v>
      </c>
      <c r="O540" t="str">
        <f t="shared" si="53"/>
        <v>(2952)_(5)_2916-2952-1</v>
      </c>
    </row>
    <row r="541" spans="2:15" x14ac:dyDescent="0.3">
      <c r="B541" t="s">
        <v>5984</v>
      </c>
      <c r="C541" t="s">
        <v>7125</v>
      </c>
      <c r="D541" t="str">
        <f t="shared" si="48"/>
        <v>(2952)_</v>
      </c>
      <c r="E541" t="s">
        <v>7826</v>
      </c>
      <c r="G541">
        <f t="shared" si="49"/>
        <v>112</v>
      </c>
      <c r="H541" t="e">
        <f t="shared" si="50"/>
        <v>#VALUE!</v>
      </c>
      <c r="I541">
        <f t="shared" si="51"/>
        <v>126</v>
      </c>
      <c r="J541">
        <f>FIND("ВЕТВИ\",E541,1)+6</f>
        <v>112</v>
      </c>
      <c r="K541" t="e">
        <f t="shared" si="52"/>
        <v>#VALUE!</v>
      </c>
      <c r="L541" t="str">
        <f>MID(E541,G541,I541-J541)</f>
        <v>ТР_2951-2952-1</v>
      </c>
      <c r="M541" t="e">
        <f>MID(E541,H541,I541-K541)</f>
        <v>#VALUE!</v>
      </c>
      <c r="N541" t="str">
        <f>IF(F541="УЗЛЫ",M541,L541)</f>
        <v>ТР_2951-2952-1</v>
      </c>
      <c r="O541" t="str">
        <f t="shared" si="53"/>
        <v>(2952)_(6)_ТР_2951-2952-1</v>
      </c>
    </row>
    <row r="542" spans="2:15" x14ac:dyDescent="0.3">
      <c r="B542" t="s">
        <v>5985</v>
      </c>
      <c r="C542" t="s">
        <v>7125</v>
      </c>
      <c r="D542" t="str">
        <f t="shared" si="48"/>
        <v>(2952)_</v>
      </c>
      <c r="E542" t="s">
        <v>7827</v>
      </c>
      <c r="G542">
        <f t="shared" si="49"/>
        <v>112</v>
      </c>
      <c r="H542" t="e">
        <f t="shared" si="50"/>
        <v>#VALUE!</v>
      </c>
      <c r="I542">
        <f t="shared" si="51"/>
        <v>126</v>
      </c>
      <c r="J542">
        <f>FIND("ВЕТВИ\",E542,1)+6</f>
        <v>112</v>
      </c>
      <c r="K542" t="e">
        <f t="shared" si="52"/>
        <v>#VALUE!</v>
      </c>
      <c r="L542" t="str">
        <f>MID(E542,G542,I542-J542)</f>
        <v>ТР_2951-2952-2</v>
      </c>
      <c r="M542" t="e">
        <f>MID(E542,H542,I542-K542)</f>
        <v>#VALUE!</v>
      </c>
      <c r="N542" t="str">
        <f>IF(F542="УЗЛЫ",M542,L542)</f>
        <v>ТР_2951-2952-2</v>
      </c>
      <c r="O542" t="str">
        <f t="shared" si="53"/>
        <v>(2952)_(7)_ТР_2951-2952-2</v>
      </c>
    </row>
    <row r="543" spans="2:15" x14ac:dyDescent="0.3">
      <c r="B543" t="s">
        <v>5322</v>
      </c>
      <c r="C543" t="s">
        <v>7128</v>
      </c>
      <c r="D543" t="str">
        <f t="shared" si="48"/>
        <v>(30)_</v>
      </c>
      <c r="E543" t="s">
        <v>7828</v>
      </c>
      <c r="G543">
        <f t="shared" si="49"/>
        <v>112</v>
      </c>
      <c r="H543" t="e">
        <f t="shared" si="50"/>
        <v>#VALUE!</v>
      </c>
      <c r="I543">
        <f t="shared" si="51"/>
        <v>122</v>
      </c>
      <c r="J543">
        <f>FIND("ВЕТВИ\",E543,1)+6</f>
        <v>112</v>
      </c>
      <c r="K543" t="e">
        <f t="shared" si="52"/>
        <v>#VALUE!</v>
      </c>
      <c r="L543" t="str">
        <f>MID(E543,G543,I543-J543)</f>
        <v>ТР_31-30-1</v>
      </c>
      <c r="M543" t="e">
        <f>MID(E543,H543,I543-K543)</f>
        <v>#VALUE!</v>
      </c>
      <c r="N543" t="str">
        <f>IF(F543="УЗЛЫ",M543,L543)</f>
        <v>ТР_31-30-1</v>
      </c>
      <c r="O543" t="str">
        <f t="shared" si="53"/>
        <v>(30)_(1)_ТР_31-30-1</v>
      </c>
    </row>
    <row r="544" spans="2:15" x14ac:dyDescent="0.3">
      <c r="B544" t="s">
        <v>5986</v>
      </c>
      <c r="C544" t="s">
        <v>7128</v>
      </c>
      <c r="D544" t="str">
        <f t="shared" si="48"/>
        <v>(30)_</v>
      </c>
      <c r="E544" t="s">
        <v>7129</v>
      </c>
      <c r="F544" t="s">
        <v>7796</v>
      </c>
      <c r="G544" t="e">
        <f t="shared" si="49"/>
        <v>#VALUE!</v>
      </c>
      <c r="H544">
        <f t="shared" si="50"/>
        <v>112</v>
      </c>
      <c r="I544">
        <f t="shared" si="51"/>
        <v>130</v>
      </c>
      <c r="J544" t="e">
        <f>FIND("ВЕТВИ\",E544,1)+6</f>
        <v>#VALUE!</v>
      </c>
      <c r="K544">
        <f t="shared" si="52"/>
        <v>112</v>
      </c>
      <c r="L544" t="e">
        <f>MID(E544,G544,I544-J544)</f>
        <v>#VALUE!</v>
      </c>
      <c r="M544" t="str">
        <f>MID(E544,H544,I544-K544)</f>
        <v>_(30)_ЕЭК-БЛ5-8-20</v>
      </c>
      <c r="N544" t="str">
        <f>IF(F544="УЗЛЫ",M544,L544)</f>
        <v>_(30)_ЕЭК-БЛ5-8-20</v>
      </c>
      <c r="O544" t="str">
        <f t="shared" si="53"/>
        <v>(30)_(2)__(30)_ЕЭК-БЛ5-8-20</v>
      </c>
    </row>
    <row r="545" spans="2:15" x14ac:dyDescent="0.3">
      <c r="B545" t="s">
        <v>5987</v>
      </c>
      <c r="C545" t="s">
        <v>7128</v>
      </c>
      <c r="D545" t="str">
        <f t="shared" si="48"/>
        <v>(30)_</v>
      </c>
      <c r="G545" t="e">
        <f t="shared" si="49"/>
        <v>#VALUE!</v>
      </c>
      <c r="H545" t="e">
        <f t="shared" si="50"/>
        <v>#VALUE!</v>
      </c>
      <c r="I545" t="e">
        <f t="shared" si="51"/>
        <v>#VALUE!</v>
      </c>
      <c r="J545" t="e">
        <f>FIND("ВЕТВИ\",E545,1)+6</f>
        <v>#VALUE!</v>
      </c>
      <c r="K545" t="e">
        <f t="shared" si="52"/>
        <v>#VALUE!</v>
      </c>
      <c r="L545" t="e">
        <f>MID(E545,G545,I545-J545)</f>
        <v>#VALUE!</v>
      </c>
      <c r="M545" t="e">
        <f>MID(E545,H545,I545-K545)</f>
        <v>#VALUE!</v>
      </c>
      <c r="N545" t="e">
        <f>IF(F545="УЗЛЫ",M545,L545)</f>
        <v>#VALUE!</v>
      </c>
      <c r="O545" t="e">
        <f t="shared" si="53"/>
        <v>#VALUE!</v>
      </c>
    </row>
    <row r="546" spans="2:15" x14ac:dyDescent="0.3">
      <c r="B546" t="s">
        <v>5988</v>
      </c>
      <c r="C546" t="s">
        <v>7128</v>
      </c>
      <c r="D546" t="str">
        <f t="shared" si="48"/>
        <v>(30)_</v>
      </c>
      <c r="E546" t="s">
        <v>7130</v>
      </c>
      <c r="F546" t="s">
        <v>7796</v>
      </c>
      <c r="G546" t="e">
        <f t="shared" si="49"/>
        <v>#VALUE!</v>
      </c>
      <c r="H546">
        <f t="shared" si="50"/>
        <v>112</v>
      </c>
      <c r="I546" t="e">
        <f t="shared" si="51"/>
        <v>#VALUE!</v>
      </c>
      <c r="J546" t="e">
        <f>FIND("ВЕТВИ\",E546,1)+6</f>
        <v>#VALUE!</v>
      </c>
      <c r="K546">
        <f t="shared" si="52"/>
        <v>112</v>
      </c>
      <c r="L546" t="e">
        <f>MID(E546,G546,I546-J546)</f>
        <v>#VALUE!</v>
      </c>
      <c r="M546" t="e">
        <f>MID(E546,H546,I546-K546)</f>
        <v>#VALUE!</v>
      </c>
      <c r="N546" t="e">
        <f>IF(F546="УЗЛЫ",M546,L546)</f>
        <v>#VALUE!</v>
      </c>
      <c r="O546" t="e">
        <f t="shared" si="53"/>
        <v>#VALUE!</v>
      </c>
    </row>
    <row r="547" spans="2:15" x14ac:dyDescent="0.3">
      <c r="B547" t="s">
        <v>5323</v>
      </c>
      <c r="C547" t="s">
        <v>7131</v>
      </c>
      <c r="D547" t="str">
        <f t="shared" si="48"/>
        <v>(3004)_</v>
      </c>
      <c r="E547" t="s">
        <v>7132</v>
      </c>
      <c r="G547">
        <f t="shared" si="49"/>
        <v>112</v>
      </c>
      <c r="H547" t="e">
        <f t="shared" si="50"/>
        <v>#VALUE!</v>
      </c>
      <c r="I547">
        <f t="shared" si="51"/>
        <v>123</v>
      </c>
      <c r="J547">
        <f>FIND("ВЕТВИ\",E547,1)+6</f>
        <v>112</v>
      </c>
      <c r="K547" t="e">
        <f t="shared" si="52"/>
        <v>#VALUE!</v>
      </c>
      <c r="L547" t="str">
        <f>MID(E547,G547,I547-J547)</f>
        <v>3005-3004-1</v>
      </c>
      <c r="M547" t="e">
        <f>MID(E547,H547,I547-K547)</f>
        <v>#VALUE!</v>
      </c>
      <c r="N547" t="str">
        <f>IF(F547="УЗЛЫ",M547,L547)</f>
        <v>3005-3004-1</v>
      </c>
      <c r="O547" t="str">
        <f t="shared" si="53"/>
        <v>(3004)_(1)_3005-3004-1</v>
      </c>
    </row>
    <row r="548" spans="2:15" x14ac:dyDescent="0.3">
      <c r="B548" t="s">
        <v>5989</v>
      </c>
      <c r="C548" t="s">
        <v>7131</v>
      </c>
      <c r="D548" t="str">
        <f t="shared" si="48"/>
        <v>(3004)_</v>
      </c>
      <c r="E548" t="s">
        <v>7133</v>
      </c>
      <c r="G548">
        <f t="shared" si="49"/>
        <v>112</v>
      </c>
      <c r="H548" t="e">
        <f t="shared" si="50"/>
        <v>#VALUE!</v>
      </c>
      <c r="I548">
        <f t="shared" si="51"/>
        <v>123</v>
      </c>
      <c r="J548">
        <f>FIND("ВЕТВИ\",E548,1)+6</f>
        <v>112</v>
      </c>
      <c r="K548" t="e">
        <f t="shared" si="52"/>
        <v>#VALUE!</v>
      </c>
      <c r="L548" t="str">
        <f>MID(E548,G548,I548-J548)</f>
        <v>3006-3004-1</v>
      </c>
      <c r="M548" t="e">
        <f>MID(E548,H548,I548-K548)</f>
        <v>#VALUE!</v>
      </c>
      <c r="N548" t="str">
        <f>IF(F548="УЗЛЫ",M548,L548)</f>
        <v>3006-3004-1</v>
      </c>
      <c r="O548" t="str">
        <f t="shared" si="53"/>
        <v>(3004)_(2)_3006-3004-1</v>
      </c>
    </row>
    <row r="549" spans="2:15" x14ac:dyDescent="0.3">
      <c r="B549" t="s">
        <v>5990</v>
      </c>
      <c r="C549" t="s">
        <v>7131</v>
      </c>
      <c r="D549" t="str">
        <f t="shared" si="48"/>
        <v>(3004)_</v>
      </c>
      <c r="E549" t="s">
        <v>7134</v>
      </c>
      <c r="G549">
        <f t="shared" si="49"/>
        <v>112</v>
      </c>
      <c r="H549" t="e">
        <f t="shared" si="50"/>
        <v>#VALUE!</v>
      </c>
      <c r="I549">
        <f t="shared" si="51"/>
        <v>123</v>
      </c>
      <c r="J549">
        <f>FIND("ВЕТВИ\",E549,1)+6</f>
        <v>112</v>
      </c>
      <c r="K549" t="e">
        <f t="shared" si="52"/>
        <v>#VALUE!</v>
      </c>
      <c r="L549" t="str">
        <f>MID(E549,G549,I549-J549)</f>
        <v>3020-3004-1</v>
      </c>
      <c r="M549" t="e">
        <f>MID(E549,H549,I549-K549)</f>
        <v>#VALUE!</v>
      </c>
      <c r="N549" t="str">
        <f>IF(F549="УЗЛЫ",M549,L549)</f>
        <v>3020-3004-1</v>
      </c>
      <c r="O549" t="str">
        <f t="shared" si="53"/>
        <v>(3004)_(3)_3020-3004-1</v>
      </c>
    </row>
    <row r="550" spans="2:15" x14ac:dyDescent="0.3">
      <c r="B550" t="s">
        <v>5991</v>
      </c>
      <c r="C550" t="s">
        <v>7131</v>
      </c>
      <c r="D550" t="str">
        <f t="shared" si="48"/>
        <v>(3004)_</v>
      </c>
      <c r="E550" t="s">
        <v>7829</v>
      </c>
      <c r="G550">
        <f t="shared" si="49"/>
        <v>112</v>
      </c>
      <c r="H550" t="e">
        <f t="shared" si="50"/>
        <v>#VALUE!</v>
      </c>
      <c r="I550">
        <f t="shared" si="51"/>
        <v>126</v>
      </c>
      <c r="J550">
        <f>FIND("ВЕТВИ\",E550,1)+6</f>
        <v>112</v>
      </c>
      <c r="K550" t="e">
        <f t="shared" si="52"/>
        <v>#VALUE!</v>
      </c>
      <c r="L550" t="str">
        <f>MID(E550,G550,I550-J550)</f>
        <v>ТР_3004-4004-1</v>
      </c>
      <c r="M550" t="e">
        <f>MID(E550,H550,I550-K550)</f>
        <v>#VALUE!</v>
      </c>
      <c r="N550" t="str">
        <f>IF(F550="УЗЛЫ",M550,L550)</f>
        <v>ТР_3004-4004-1</v>
      </c>
      <c r="O550" t="str">
        <f t="shared" si="53"/>
        <v>(3004)_(4)_ТР_3004-4004-1</v>
      </c>
    </row>
    <row r="551" spans="2:15" x14ac:dyDescent="0.3">
      <c r="B551" t="s">
        <v>5992</v>
      </c>
      <c r="C551" t="s">
        <v>7131</v>
      </c>
      <c r="D551" t="str">
        <f t="shared" si="48"/>
        <v>(3004)_</v>
      </c>
      <c r="E551" t="s">
        <v>7135</v>
      </c>
      <c r="F551" t="s">
        <v>7796</v>
      </c>
      <c r="G551" t="e">
        <f t="shared" si="49"/>
        <v>#VALUE!</v>
      </c>
      <c r="H551">
        <f t="shared" si="50"/>
        <v>112</v>
      </c>
      <c r="I551" t="e">
        <f t="shared" si="51"/>
        <v>#VALUE!</v>
      </c>
      <c r="J551" t="e">
        <f>FIND("ВЕТВИ\",E551,1)+6</f>
        <v>#VALUE!</v>
      </c>
      <c r="K551">
        <f t="shared" si="52"/>
        <v>112</v>
      </c>
      <c r="L551" t="e">
        <f>MID(E551,G551,I551-J551)</f>
        <v>#VALUE!</v>
      </c>
      <c r="M551" t="e">
        <f>MID(E551,H551,I551-K551)</f>
        <v>#VALUE!</v>
      </c>
      <c r="N551" t="e">
        <f>IF(F551="УЗЛЫ",M551,L551)</f>
        <v>#VALUE!</v>
      </c>
      <c r="O551" t="e">
        <f t="shared" si="53"/>
        <v>#VALUE!</v>
      </c>
    </row>
    <row r="552" spans="2:15" x14ac:dyDescent="0.3">
      <c r="B552" t="s">
        <v>5993</v>
      </c>
      <c r="C552" t="s">
        <v>7131</v>
      </c>
      <c r="D552" t="str">
        <f t="shared" si="48"/>
        <v>(3004)_</v>
      </c>
      <c r="E552" t="s">
        <v>7136</v>
      </c>
      <c r="F552" t="s">
        <v>7796</v>
      </c>
      <c r="G552" t="e">
        <f t="shared" si="49"/>
        <v>#VALUE!</v>
      </c>
      <c r="H552">
        <f t="shared" si="50"/>
        <v>112</v>
      </c>
      <c r="I552">
        <f t="shared" si="51"/>
        <v>129</v>
      </c>
      <c r="J552" t="e">
        <f>FIND("ВЕТВИ\",E552,1)+6</f>
        <v>#VALUE!</v>
      </c>
      <c r="K552">
        <f t="shared" si="52"/>
        <v>112</v>
      </c>
      <c r="L552" t="e">
        <f>MID(E552,G552,I552-J552)</f>
        <v>#VALUE!</v>
      </c>
      <c r="M552" t="str">
        <f>MID(E552,H552,I552-K552)</f>
        <v>_(3004)_АКЖАР-220</v>
      </c>
      <c r="N552" t="str">
        <f>IF(F552="УЗЛЫ",M552,L552)</f>
        <v>_(3004)_АКЖАР-220</v>
      </c>
      <c r="O552" t="str">
        <f t="shared" si="53"/>
        <v>(3004)_(6)__(3004)_АКЖАР-220</v>
      </c>
    </row>
    <row r="553" spans="2:15" x14ac:dyDescent="0.3">
      <c r="B553" t="s">
        <v>5324</v>
      </c>
      <c r="C553" t="s">
        <v>7137</v>
      </c>
      <c r="D553" t="str">
        <f t="shared" si="48"/>
        <v>(3005)_</v>
      </c>
      <c r="E553" t="s">
        <v>7132</v>
      </c>
      <c r="G553">
        <f t="shared" si="49"/>
        <v>112</v>
      </c>
      <c r="H553" t="e">
        <f t="shared" si="50"/>
        <v>#VALUE!</v>
      </c>
      <c r="I553">
        <f t="shared" si="51"/>
        <v>123</v>
      </c>
      <c r="J553">
        <f>FIND("ВЕТВИ\",E553,1)+6</f>
        <v>112</v>
      </c>
      <c r="K553" t="e">
        <f t="shared" si="52"/>
        <v>#VALUE!</v>
      </c>
      <c r="L553" t="str">
        <f>MID(E553,G553,I553-J553)</f>
        <v>3005-3004-1</v>
      </c>
      <c r="M553" t="e">
        <f>MID(E553,H553,I553-K553)</f>
        <v>#VALUE!</v>
      </c>
      <c r="N553" t="str">
        <f>IF(F553="УЗЛЫ",M553,L553)</f>
        <v>3005-3004-1</v>
      </c>
      <c r="O553" t="str">
        <f t="shared" si="53"/>
        <v>(3005)_(1)_3005-3004-1</v>
      </c>
    </row>
    <row r="554" spans="2:15" x14ac:dyDescent="0.3">
      <c r="B554" t="s">
        <v>5994</v>
      </c>
      <c r="C554" t="s">
        <v>7137</v>
      </c>
      <c r="D554" t="str">
        <f t="shared" si="48"/>
        <v>(3005)_</v>
      </c>
      <c r="E554" t="s">
        <v>7138</v>
      </c>
      <c r="G554">
        <f t="shared" si="49"/>
        <v>112</v>
      </c>
      <c r="H554" t="e">
        <f t="shared" si="50"/>
        <v>#VALUE!</v>
      </c>
      <c r="I554">
        <f t="shared" si="51"/>
        <v>123</v>
      </c>
      <c r="J554">
        <f>FIND("ВЕТВИ\",E554,1)+6</f>
        <v>112</v>
      </c>
      <c r="K554" t="e">
        <f t="shared" si="52"/>
        <v>#VALUE!</v>
      </c>
      <c r="L554" t="str">
        <f>MID(E554,G554,I554-J554)</f>
        <v>3104-3005-1</v>
      </c>
      <c r="M554" t="e">
        <f>MID(E554,H554,I554-K554)</f>
        <v>#VALUE!</v>
      </c>
      <c r="N554" t="str">
        <f>IF(F554="УЗЛЫ",M554,L554)</f>
        <v>3104-3005-1</v>
      </c>
      <c r="O554" t="str">
        <f t="shared" si="53"/>
        <v>(3005)_(2)_3104-3005-1</v>
      </c>
    </row>
    <row r="555" spans="2:15" x14ac:dyDescent="0.3">
      <c r="B555" t="s">
        <v>5995</v>
      </c>
      <c r="C555" t="s">
        <v>7137</v>
      </c>
      <c r="D555" t="str">
        <f t="shared" si="48"/>
        <v>(3005)_</v>
      </c>
      <c r="E555" t="s">
        <v>7139</v>
      </c>
      <c r="F555" t="s">
        <v>7796</v>
      </c>
      <c r="G555" t="e">
        <f t="shared" si="49"/>
        <v>#VALUE!</v>
      </c>
      <c r="H555">
        <f t="shared" si="50"/>
        <v>112</v>
      </c>
      <c r="I555">
        <f t="shared" si="51"/>
        <v>133</v>
      </c>
      <c r="J555" t="e">
        <f>FIND("ВЕТВИ\",E555,1)+6</f>
        <v>#VALUE!</v>
      </c>
      <c r="K555">
        <f t="shared" si="52"/>
        <v>112</v>
      </c>
      <c r="L555" t="e">
        <f>MID(E555,G555,I555-J555)</f>
        <v>#VALUE!</v>
      </c>
      <c r="M555" t="str">
        <f>MID(E555,H555,I555-K555)</f>
        <v>_(3005)_КИМПЕРСАЙ-220</v>
      </c>
      <c r="N555" t="str">
        <f>IF(F555="УЗЛЫ",M555,L555)</f>
        <v>_(3005)_КИМПЕРСАЙ-220</v>
      </c>
      <c r="O555" t="str">
        <f t="shared" si="53"/>
        <v>(3005)_(3)__(3005)_КИМПЕРСАЙ-220</v>
      </c>
    </row>
    <row r="556" spans="2:15" x14ac:dyDescent="0.3">
      <c r="B556" t="s">
        <v>5325</v>
      </c>
      <c r="C556" t="s">
        <v>7140</v>
      </c>
      <c r="D556" t="str">
        <f t="shared" si="48"/>
        <v>(3006)_</v>
      </c>
      <c r="E556" t="s">
        <v>7133</v>
      </c>
      <c r="G556">
        <f t="shared" si="49"/>
        <v>112</v>
      </c>
      <c r="H556" t="e">
        <f t="shared" si="50"/>
        <v>#VALUE!</v>
      </c>
      <c r="I556">
        <f t="shared" si="51"/>
        <v>123</v>
      </c>
      <c r="J556">
        <f>FIND("ВЕТВИ\",E556,1)+6</f>
        <v>112</v>
      </c>
      <c r="K556" t="e">
        <f t="shared" si="52"/>
        <v>#VALUE!</v>
      </c>
      <c r="L556" t="str">
        <f>MID(E556,G556,I556-J556)</f>
        <v>3006-3004-1</v>
      </c>
      <c r="M556" t="e">
        <f>MID(E556,H556,I556-K556)</f>
        <v>#VALUE!</v>
      </c>
      <c r="N556" t="str">
        <f>IF(F556="УЗЛЫ",M556,L556)</f>
        <v>3006-3004-1</v>
      </c>
      <c r="O556" t="str">
        <f t="shared" si="53"/>
        <v>(3006)_(1)_3006-3004-1</v>
      </c>
    </row>
    <row r="557" spans="2:15" x14ac:dyDescent="0.3">
      <c r="B557" t="s">
        <v>5996</v>
      </c>
      <c r="C557" t="s">
        <v>7140</v>
      </c>
      <c r="D557" t="str">
        <f t="shared" si="48"/>
        <v>(3006)_</v>
      </c>
      <c r="E557" t="s">
        <v>7141</v>
      </c>
      <c r="G557">
        <f t="shared" si="49"/>
        <v>112</v>
      </c>
      <c r="H557" t="e">
        <f t="shared" si="50"/>
        <v>#VALUE!</v>
      </c>
      <c r="I557">
        <f t="shared" si="51"/>
        <v>123</v>
      </c>
      <c r="J557">
        <f>FIND("ВЕТВИ\",E557,1)+6</f>
        <v>112</v>
      </c>
      <c r="K557" t="e">
        <f t="shared" si="52"/>
        <v>#VALUE!</v>
      </c>
      <c r="L557" t="str">
        <f>MID(E557,G557,I557-J557)</f>
        <v>3006-3020-1</v>
      </c>
      <c r="M557" t="e">
        <f>MID(E557,H557,I557-K557)</f>
        <v>#VALUE!</v>
      </c>
      <c r="N557" t="str">
        <f>IF(F557="УЗЛЫ",M557,L557)</f>
        <v>3006-3020-1</v>
      </c>
      <c r="O557" t="str">
        <f t="shared" si="53"/>
        <v>(3006)_(2)_3006-3020-1</v>
      </c>
    </row>
    <row r="558" spans="2:15" x14ac:dyDescent="0.3">
      <c r="B558" t="s">
        <v>5997</v>
      </c>
      <c r="C558" t="s">
        <v>7140</v>
      </c>
      <c r="D558" t="str">
        <f t="shared" si="48"/>
        <v>(3006)_</v>
      </c>
      <c r="E558" t="s">
        <v>7142</v>
      </c>
      <c r="G558">
        <f t="shared" si="49"/>
        <v>112</v>
      </c>
      <c r="H558" t="e">
        <f t="shared" si="50"/>
        <v>#VALUE!</v>
      </c>
      <c r="I558">
        <f t="shared" si="51"/>
        <v>123</v>
      </c>
      <c r="J558">
        <f>FIND("ВЕТВИ\",E558,1)+6</f>
        <v>112</v>
      </c>
      <c r="K558" t="e">
        <f t="shared" si="52"/>
        <v>#VALUE!</v>
      </c>
      <c r="L558" t="str">
        <f>MID(E558,G558,I558-J558)</f>
        <v>3104-3006-1</v>
      </c>
      <c r="M558" t="e">
        <f>MID(E558,H558,I558-K558)</f>
        <v>#VALUE!</v>
      </c>
      <c r="N558" t="str">
        <f>IF(F558="УЗЛЫ",M558,L558)</f>
        <v>3104-3006-1</v>
      </c>
      <c r="O558" t="str">
        <f t="shared" si="53"/>
        <v>(3006)_(3)_3104-3006-1</v>
      </c>
    </row>
    <row r="559" spans="2:15" x14ac:dyDescent="0.3">
      <c r="B559" t="s">
        <v>5998</v>
      </c>
      <c r="C559" t="s">
        <v>7140</v>
      </c>
      <c r="D559" t="str">
        <f t="shared" si="48"/>
        <v>(3006)_</v>
      </c>
      <c r="E559" t="s">
        <v>7143</v>
      </c>
      <c r="F559" t="s">
        <v>7796</v>
      </c>
      <c r="G559" t="e">
        <f t="shared" si="49"/>
        <v>#VALUE!</v>
      </c>
      <c r="H559">
        <f t="shared" si="50"/>
        <v>112</v>
      </c>
      <c r="I559" t="e">
        <f t="shared" si="51"/>
        <v>#VALUE!</v>
      </c>
      <c r="J559" t="e">
        <f>FIND("ВЕТВИ\",E559,1)+6</f>
        <v>#VALUE!</v>
      </c>
      <c r="K559">
        <f t="shared" si="52"/>
        <v>112</v>
      </c>
      <c r="L559" t="e">
        <f>MID(E559,G559,I559-J559)</f>
        <v>#VALUE!</v>
      </c>
      <c r="M559" t="e">
        <f>MID(E559,H559,I559-K559)</f>
        <v>#VALUE!</v>
      </c>
      <c r="N559" t="e">
        <f>IF(F559="УЗЛЫ",M559,L559)</f>
        <v>#VALUE!</v>
      </c>
      <c r="O559" t="e">
        <f t="shared" si="53"/>
        <v>#VALUE!</v>
      </c>
    </row>
    <row r="560" spans="2:15" x14ac:dyDescent="0.3">
      <c r="B560" t="s">
        <v>5999</v>
      </c>
      <c r="C560" t="s">
        <v>7140</v>
      </c>
      <c r="D560" t="str">
        <f t="shared" si="48"/>
        <v>(3006)_</v>
      </c>
      <c r="E560" t="s">
        <v>7144</v>
      </c>
      <c r="F560" t="s">
        <v>7796</v>
      </c>
      <c r="G560" t="e">
        <f t="shared" si="49"/>
        <v>#VALUE!</v>
      </c>
      <c r="H560">
        <f t="shared" si="50"/>
        <v>112</v>
      </c>
      <c r="I560">
        <f t="shared" si="51"/>
        <v>130</v>
      </c>
      <c r="J560" t="e">
        <f>FIND("ВЕТВИ\",E560,1)+6</f>
        <v>#VALUE!</v>
      </c>
      <c r="K560">
        <f t="shared" si="52"/>
        <v>112</v>
      </c>
      <c r="L560" t="e">
        <f>MID(E560,G560,I560-J560)</f>
        <v>#VALUE!</v>
      </c>
      <c r="M560" t="str">
        <f>MID(E560,H560,I560-K560)</f>
        <v>_(3006)_АКТЮБЕ-220</v>
      </c>
      <c r="N560" t="str">
        <f>IF(F560="УЗЛЫ",M560,L560)</f>
        <v>_(3006)_АКТЮБЕ-220</v>
      </c>
      <c r="O560" t="str">
        <f t="shared" si="53"/>
        <v>(3006)_(5)__(3006)_АКТЮБЕ-220</v>
      </c>
    </row>
    <row r="561" spans="2:15" x14ac:dyDescent="0.3">
      <c r="B561" t="s">
        <v>5326</v>
      </c>
      <c r="C561" t="s">
        <v>7145</v>
      </c>
      <c r="D561" t="str">
        <f t="shared" si="48"/>
        <v>(3019)_</v>
      </c>
      <c r="E561" t="s">
        <v>7146</v>
      </c>
      <c r="G561">
        <f t="shared" si="49"/>
        <v>112</v>
      </c>
      <c r="H561" t="e">
        <f t="shared" si="50"/>
        <v>#VALUE!</v>
      </c>
      <c r="I561">
        <f t="shared" si="51"/>
        <v>123</v>
      </c>
      <c r="J561">
        <f>FIND("ВЕТВИ\",E561,1)+6</f>
        <v>112</v>
      </c>
      <c r="K561" t="e">
        <f t="shared" si="52"/>
        <v>#VALUE!</v>
      </c>
      <c r="L561" t="str">
        <f>MID(E561,G561,I561-J561)</f>
        <v>3019-3020-1</v>
      </c>
      <c r="M561" t="e">
        <f>MID(E561,H561,I561-K561)</f>
        <v>#VALUE!</v>
      </c>
      <c r="N561" t="str">
        <f>IF(F561="УЗЛЫ",M561,L561)</f>
        <v>3019-3020-1</v>
      </c>
      <c r="O561" t="str">
        <f t="shared" si="53"/>
        <v>(3019)_(1)_3019-3020-1</v>
      </c>
    </row>
    <row r="562" spans="2:15" x14ac:dyDescent="0.3">
      <c r="B562" t="s">
        <v>6000</v>
      </c>
      <c r="C562" t="s">
        <v>7145</v>
      </c>
      <c r="D562" t="str">
        <f t="shared" si="48"/>
        <v>(3019)_</v>
      </c>
      <c r="G562" t="e">
        <f t="shared" si="49"/>
        <v>#VALUE!</v>
      </c>
      <c r="H562" t="e">
        <f t="shared" si="50"/>
        <v>#VALUE!</v>
      </c>
      <c r="I562" t="e">
        <f t="shared" si="51"/>
        <v>#VALUE!</v>
      </c>
      <c r="J562" t="e">
        <f>FIND("ВЕТВИ\",E562,1)+6</f>
        <v>#VALUE!</v>
      </c>
      <c r="K562" t="e">
        <f t="shared" si="52"/>
        <v>#VALUE!</v>
      </c>
      <c r="L562" t="e">
        <f>MID(E562,G562,I562-J562)</f>
        <v>#VALUE!</v>
      </c>
      <c r="M562" t="e">
        <f>MID(E562,H562,I562-K562)</f>
        <v>#VALUE!</v>
      </c>
      <c r="N562" t="e">
        <f>IF(F562="УЗЛЫ",M562,L562)</f>
        <v>#VALUE!</v>
      </c>
      <c r="O562" t="e">
        <f t="shared" si="53"/>
        <v>#VALUE!</v>
      </c>
    </row>
    <row r="563" spans="2:15" x14ac:dyDescent="0.3">
      <c r="B563" t="s">
        <v>6001</v>
      </c>
      <c r="C563" t="s">
        <v>7145</v>
      </c>
      <c r="D563" t="str">
        <f t="shared" si="48"/>
        <v>(3019)_</v>
      </c>
      <c r="G563" t="e">
        <f t="shared" si="49"/>
        <v>#VALUE!</v>
      </c>
      <c r="H563" t="e">
        <f t="shared" si="50"/>
        <v>#VALUE!</v>
      </c>
      <c r="I563" t="e">
        <f t="shared" si="51"/>
        <v>#VALUE!</v>
      </c>
      <c r="J563" t="e">
        <f>FIND("ВЕТВИ\",E563,1)+6</f>
        <v>#VALUE!</v>
      </c>
      <c r="K563" t="e">
        <f t="shared" si="52"/>
        <v>#VALUE!</v>
      </c>
      <c r="L563" t="e">
        <f>MID(E563,G563,I563-J563)</f>
        <v>#VALUE!</v>
      </c>
      <c r="M563" t="e">
        <f>MID(E563,H563,I563-K563)</f>
        <v>#VALUE!</v>
      </c>
      <c r="N563" t="e">
        <f>IF(F563="УЗЛЫ",M563,L563)</f>
        <v>#VALUE!</v>
      </c>
      <c r="O563" t="e">
        <f t="shared" si="53"/>
        <v>#VALUE!</v>
      </c>
    </row>
    <row r="564" spans="2:15" x14ac:dyDescent="0.3">
      <c r="B564" t="s">
        <v>6002</v>
      </c>
      <c r="C564" t="s">
        <v>7145</v>
      </c>
      <c r="D564" t="str">
        <f t="shared" si="48"/>
        <v>(3019)_</v>
      </c>
      <c r="E564" t="s">
        <v>7147</v>
      </c>
      <c r="F564" t="s">
        <v>7796</v>
      </c>
      <c r="G564" t="e">
        <f t="shared" si="49"/>
        <v>#VALUE!</v>
      </c>
      <c r="H564">
        <f t="shared" si="50"/>
        <v>112</v>
      </c>
      <c r="I564" t="e">
        <f t="shared" si="51"/>
        <v>#VALUE!</v>
      </c>
      <c r="J564" t="e">
        <f>FIND("ВЕТВИ\",E564,1)+6</f>
        <v>#VALUE!</v>
      </c>
      <c r="K564">
        <f t="shared" si="52"/>
        <v>112</v>
      </c>
      <c r="L564" t="e">
        <f>MID(E564,G564,I564-J564)</f>
        <v>#VALUE!</v>
      </c>
      <c r="M564" t="e">
        <f>MID(E564,H564,I564-K564)</f>
        <v>#VALUE!</v>
      </c>
      <c r="N564" t="e">
        <f>IF(F564="УЗЛЫ",M564,L564)</f>
        <v>#VALUE!</v>
      </c>
      <c r="O564" t="e">
        <f t="shared" si="53"/>
        <v>#VALUE!</v>
      </c>
    </row>
    <row r="565" spans="2:15" x14ac:dyDescent="0.3">
      <c r="B565" t="s">
        <v>6003</v>
      </c>
      <c r="C565" t="s">
        <v>7145</v>
      </c>
      <c r="D565" t="str">
        <f t="shared" si="48"/>
        <v>(3019)_</v>
      </c>
      <c r="E565" t="s">
        <v>7148</v>
      </c>
      <c r="F565" t="s">
        <v>7796</v>
      </c>
      <c r="G565" t="e">
        <f t="shared" si="49"/>
        <v>#VALUE!</v>
      </c>
      <c r="H565">
        <f t="shared" si="50"/>
        <v>112</v>
      </c>
      <c r="I565">
        <f t="shared" si="51"/>
        <v>131</v>
      </c>
      <c r="J565" t="e">
        <f>FIND("ВЕТВИ\",E565,1)+6</f>
        <v>#VALUE!</v>
      </c>
      <c r="K565">
        <f t="shared" si="52"/>
        <v>112</v>
      </c>
      <c r="L565" t="e">
        <f>MID(E565,G565,I565-J565)</f>
        <v>#VALUE!</v>
      </c>
      <c r="M565" t="str">
        <f>MID(E565,H565,I565-K565)</f>
        <v>_(3019)_ЧИЛИСАЙ-220</v>
      </c>
      <c r="N565" t="str">
        <f>IF(F565="УЗЛЫ",M565,L565)</f>
        <v>_(3019)_ЧИЛИСАЙ-220</v>
      </c>
      <c r="O565" t="str">
        <f t="shared" si="53"/>
        <v>(3019)_(5)__(3019)_ЧИЛИСАЙ-220</v>
      </c>
    </row>
    <row r="566" spans="2:15" x14ac:dyDescent="0.3">
      <c r="B566" t="s">
        <v>5327</v>
      </c>
      <c r="C566" t="s">
        <v>7149</v>
      </c>
      <c r="D566" t="str">
        <f t="shared" si="48"/>
        <v>(3020)_</v>
      </c>
      <c r="E566" t="s">
        <v>7141</v>
      </c>
      <c r="G566">
        <f t="shared" si="49"/>
        <v>112</v>
      </c>
      <c r="H566" t="e">
        <f t="shared" si="50"/>
        <v>#VALUE!</v>
      </c>
      <c r="I566">
        <f t="shared" si="51"/>
        <v>123</v>
      </c>
      <c r="J566">
        <f>FIND("ВЕТВИ\",E566,1)+6</f>
        <v>112</v>
      </c>
      <c r="K566" t="e">
        <f t="shared" si="52"/>
        <v>#VALUE!</v>
      </c>
      <c r="L566" t="str">
        <f>MID(E566,G566,I566-J566)</f>
        <v>3006-3020-1</v>
      </c>
      <c r="M566" t="e">
        <f>MID(E566,H566,I566-K566)</f>
        <v>#VALUE!</v>
      </c>
      <c r="N566" t="str">
        <f>IF(F566="УЗЛЫ",M566,L566)</f>
        <v>3006-3020-1</v>
      </c>
      <c r="O566" t="str">
        <f t="shared" si="53"/>
        <v>(3020)_(1)_3006-3020-1</v>
      </c>
    </row>
    <row r="567" spans="2:15" x14ac:dyDescent="0.3">
      <c r="B567" t="s">
        <v>6004</v>
      </c>
      <c r="C567" t="s">
        <v>7149</v>
      </c>
      <c r="D567" t="str">
        <f t="shared" si="48"/>
        <v>(3020)_</v>
      </c>
      <c r="E567" t="s">
        <v>7134</v>
      </c>
      <c r="G567">
        <f t="shared" si="49"/>
        <v>112</v>
      </c>
      <c r="H567" t="e">
        <f t="shared" si="50"/>
        <v>#VALUE!</v>
      </c>
      <c r="I567">
        <f t="shared" si="51"/>
        <v>123</v>
      </c>
      <c r="J567">
        <f>FIND("ВЕТВИ\",E567,1)+6</f>
        <v>112</v>
      </c>
      <c r="K567" t="e">
        <f t="shared" si="52"/>
        <v>#VALUE!</v>
      </c>
      <c r="L567" t="str">
        <f>MID(E567,G567,I567-J567)</f>
        <v>3020-3004-1</v>
      </c>
      <c r="M567" t="e">
        <f>MID(E567,H567,I567-K567)</f>
        <v>#VALUE!</v>
      </c>
      <c r="N567" t="str">
        <f>IF(F567="УЗЛЫ",M567,L567)</f>
        <v>3020-3004-1</v>
      </c>
      <c r="O567" t="str">
        <f t="shared" si="53"/>
        <v>(3020)_(2)_3020-3004-1</v>
      </c>
    </row>
    <row r="568" spans="2:15" x14ac:dyDescent="0.3">
      <c r="B568" t="s">
        <v>6005</v>
      </c>
      <c r="C568" t="s">
        <v>7149</v>
      </c>
      <c r="D568" t="str">
        <f t="shared" si="48"/>
        <v>(3020)_</v>
      </c>
      <c r="E568" t="s">
        <v>7150</v>
      </c>
      <c r="G568">
        <f t="shared" si="49"/>
        <v>112</v>
      </c>
      <c r="H568" t="e">
        <f t="shared" si="50"/>
        <v>#VALUE!</v>
      </c>
      <c r="I568">
        <f t="shared" si="51"/>
        <v>123</v>
      </c>
      <c r="J568">
        <f>FIND("ВЕТВИ\",E568,1)+6</f>
        <v>112</v>
      </c>
      <c r="K568" t="e">
        <f t="shared" si="52"/>
        <v>#VALUE!</v>
      </c>
      <c r="L568" t="str">
        <f>MID(E568,G568,I568-J568)</f>
        <v>3103-3020-1</v>
      </c>
      <c r="M568" t="e">
        <f>MID(E568,H568,I568-K568)</f>
        <v>#VALUE!</v>
      </c>
      <c r="N568" t="str">
        <f>IF(F568="УЗЛЫ",M568,L568)</f>
        <v>3103-3020-1</v>
      </c>
      <c r="O568" t="str">
        <f t="shared" si="53"/>
        <v>(3020)_(3)_3103-3020-1</v>
      </c>
    </row>
    <row r="569" spans="2:15" x14ac:dyDescent="0.3">
      <c r="B569" t="s">
        <v>6006</v>
      </c>
      <c r="C569" t="s">
        <v>7149</v>
      </c>
      <c r="D569" t="str">
        <f t="shared" si="48"/>
        <v>(3020)_</v>
      </c>
      <c r="E569" t="s">
        <v>7830</v>
      </c>
      <c r="G569">
        <f t="shared" si="49"/>
        <v>112</v>
      </c>
      <c r="H569" t="e">
        <f t="shared" si="50"/>
        <v>#VALUE!</v>
      </c>
      <c r="I569">
        <f t="shared" si="51"/>
        <v>126</v>
      </c>
      <c r="J569">
        <f>FIND("ВЕТВИ\",E569,1)+6</f>
        <v>112</v>
      </c>
      <c r="K569" t="e">
        <f t="shared" si="52"/>
        <v>#VALUE!</v>
      </c>
      <c r="L569" t="str">
        <f>MID(E569,G569,I569-J569)</f>
        <v>ТР_9001-3020-1</v>
      </c>
      <c r="M569" t="e">
        <f>MID(E569,H569,I569-K569)</f>
        <v>#VALUE!</v>
      </c>
      <c r="N569" t="str">
        <f>IF(F569="УЗЛЫ",M569,L569)</f>
        <v>ТР_9001-3020-1</v>
      </c>
      <c r="O569" t="str">
        <f t="shared" si="53"/>
        <v>(3020)_(4)_ТР_9001-3020-1</v>
      </c>
    </row>
    <row r="570" spans="2:15" x14ac:dyDescent="0.3">
      <c r="B570" t="s">
        <v>6007</v>
      </c>
      <c r="C570" t="s">
        <v>7149</v>
      </c>
      <c r="D570" t="str">
        <f t="shared" si="48"/>
        <v>(3020)_</v>
      </c>
      <c r="E570" t="s">
        <v>7146</v>
      </c>
      <c r="G570">
        <f t="shared" si="49"/>
        <v>112</v>
      </c>
      <c r="H570" t="e">
        <f t="shared" si="50"/>
        <v>#VALUE!</v>
      </c>
      <c r="I570">
        <f t="shared" si="51"/>
        <v>123</v>
      </c>
      <c r="J570">
        <f>FIND("ВЕТВИ\",E570,1)+6</f>
        <v>112</v>
      </c>
      <c r="K570" t="e">
        <f t="shared" si="52"/>
        <v>#VALUE!</v>
      </c>
      <c r="L570" t="str">
        <f>MID(E570,G570,I570-J570)</f>
        <v>3019-3020-1</v>
      </c>
      <c r="M570" t="e">
        <f>MID(E570,H570,I570-K570)</f>
        <v>#VALUE!</v>
      </c>
      <c r="N570" t="str">
        <f>IF(F570="УЗЛЫ",M570,L570)</f>
        <v>3019-3020-1</v>
      </c>
      <c r="O570" t="str">
        <f t="shared" si="53"/>
        <v>(3020)_(5)_3019-3020-1</v>
      </c>
    </row>
    <row r="571" spans="2:15" x14ac:dyDescent="0.3">
      <c r="B571" t="s">
        <v>6008</v>
      </c>
      <c r="C571" t="s">
        <v>7149</v>
      </c>
      <c r="D571" t="str">
        <f t="shared" si="48"/>
        <v>(3020)_</v>
      </c>
      <c r="E571" t="s">
        <v>7151</v>
      </c>
      <c r="F571" t="s">
        <v>7796</v>
      </c>
      <c r="G571" t="e">
        <f t="shared" si="49"/>
        <v>#VALUE!</v>
      </c>
      <c r="H571">
        <f t="shared" si="50"/>
        <v>112</v>
      </c>
      <c r="I571">
        <f t="shared" si="51"/>
        <v>129</v>
      </c>
      <c r="J571" t="e">
        <f>FIND("ВЕТВИ\",E571,1)+6</f>
        <v>#VALUE!</v>
      </c>
      <c r="K571">
        <f t="shared" si="52"/>
        <v>112</v>
      </c>
      <c r="L571" t="e">
        <f>MID(E571,G571,I571-J571)</f>
        <v>#VALUE!</v>
      </c>
      <c r="M571" t="str">
        <f>MID(E571,H571,I571-K571)</f>
        <v>_(3020)_УЛЬКЕ-220</v>
      </c>
      <c r="N571" t="str">
        <f>IF(F571="УЗЛЫ",M571,L571)</f>
        <v>_(3020)_УЛЬКЕ-220</v>
      </c>
      <c r="O571" t="str">
        <f t="shared" si="53"/>
        <v>(3020)_(6)__(3020)_УЛЬКЕ-220</v>
      </c>
    </row>
    <row r="572" spans="2:15" x14ac:dyDescent="0.3">
      <c r="B572" t="s">
        <v>5328</v>
      </c>
      <c r="C572" t="s">
        <v>7152</v>
      </c>
      <c r="D572" t="str">
        <f t="shared" si="48"/>
        <v>(306)_</v>
      </c>
      <c r="E572" t="s">
        <v>6736</v>
      </c>
      <c r="G572">
        <f t="shared" si="49"/>
        <v>112</v>
      </c>
      <c r="H572" t="e">
        <f t="shared" si="50"/>
        <v>#VALUE!</v>
      </c>
      <c r="I572">
        <f t="shared" si="51"/>
        <v>121</v>
      </c>
      <c r="J572">
        <f>FIND("ВЕТВИ\",E572,1)+6</f>
        <v>112</v>
      </c>
      <c r="K572" t="e">
        <f t="shared" si="52"/>
        <v>#VALUE!</v>
      </c>
      <c r="L572" t="str">
        <f>MID(E572,G572,I572-J572)</f>
        <v>101-306-2</v>
      </c>
      <c r="M572" t="e">
        <f>MID(E572,H572,I572-K572)</f>
        <v>#VALUE!</v>
      </c>
      <c r="N572" t="str">
        <f>IF(F572="УЗЛЫ",M572,L572)</f>
        <v>101-306-2</v>
      </c>
      <c r="O572" t="str">
        <f t="shared" si="53"/>
        <v>(306)_(1)_101-306-2</v>
      </c>
    </row>
    <row r="573" spans="2:15" x14ac:dyDescent="0.3">
      <c r="B573" t="s">
        <v>6009</v>
      </c>
      <c r="C573" t="s">
        <v>7152</v>
      </c>
      <c r="D573" t="str">
        <f t="shared" si="48"/>
        <v>(306)_</v>
      </c>
      <c r="E573" t="s">
        <v>6737</v>
      </c>
      <c r="G573">
        <f t="shared" si="49"/>
        <v>112</v>
      </c>
      <c r="H573" t="e">
        <f t="shared" si="50"/>
        <v>#VALUE!</v>
      </c>
      <c r="I573">
        <f t="shared" si="51"/>
        <v>121</v>
      </c>
      <c r="J573">
        <f>FIND("ВЕТВИ\",E573,1)+6</f>
        <v>112</v>
      </c>
      <c r="K573" t="e">
        <f t="shared" si="52"/>
        <v>#VALUE!</v>
      </c>
      <c r="L573" t="str">
        <f>MID(E573,G573,I573-J573)</f>
        <v>101-306-1</v>
      </c>
      <c r="M573" t="e">
        <f>MID(E573,H573,I573-K573)</f>
        <v>#VALUE!</v>
      </c>
      <c r="N573" t="str">
        <f>IF(F573="УЗЛЫ",M573,L573)</f>
        <v>101-306-1</v>
      </c>
      <c r="O573" t="str">
        <f t="shared" si="53"/>
        <v>(306)_(2)_101-306-1</v>
      </c>
    </row>
    <row r="574" spans="2:15" x14ac:dyDescent="0.3">
      <c r="B574" t="s">
        <v>6010</v>
      </c>
      <c r="C574" t="s">
        <v>7152</v>
      </c>
      <c r="D574" t="str">
        <f t="shared" si="48"/>
        <v>(306)_</v>
      </c>
      <c r="E574" t="s">
        <v>7153</v>
      </c>
      <c r="G574">
        <f t="shared" si="49"/>
        <v>112</v>
      </c>
      <c r="H574" t="e">
        <f t="shared" si="50"/>
        <v>#VALUE!</v>
      </c>
      <c r="I574">
        <f t="shared" si="51"/>
        <v>121</v>
      </c>
      <c r="J574">
        <f>FIND("ВЕТВИ\",E574,1)+6</f>
        <v>112</v>
      </c>
      <c r="K574" t="e">
        <f t="shared" si="52"/>
        <v>#VALUE!</v>
      </c>
      <c r="L574" t="str">
        <f>MID(E574,G574,I574-J574)</f>
        <v>306-308-2</v>
      </c>
      <c r="M574" t="e">
        <f>MID(E574,H574,I574-K574)</f>
        <v>#VALUE!</v>
      </c>
      <c r="N574" t="str">
        <f>IF(F574="УЗЛЫ",M574,L574)</f>
        <v>306-308-2</v>
      </c>
      <c r="O574" t="str">
        <f t="shared" si="53"/>
        <v>(306)_(3)_306-308-2</v>
      </c>
    </row>
    <row r="575" spans="2:15" x14ac:dyDescent="0.3">
      <c r="B575" t="s">
        <v>6011</v>
      </c>
      <c r="C575" t="s">
        <v>7152</v>
      </c>
      <c r="D575" t="str">
        <f t="shared" si="48"/>
        <v>(306)_</v>
      </c>
      <c r="E575" t="s">
        <v>7154</v>
      </c>
      <c r="G575">
        <f t="shared" si="49"/>
        <v>112</v>
      </c>
      <c r="H575" t="e">
        <f t="shared" si="50"/>
        <v>#VALUE!</v>
      </c>
      <c r="I575">
        <f t="shared" si="51"/>
        <v>121</v>
      </c>
      <c r="J575">
        <f>FIND("ВЕТВИ\",E575,1)+6</f>
        <v>112</v>
      </c>
      <c r="K575" t="e">
        <f t="shared" si="52"/>
        <v>#VALUE!</v>
      </c>
      <c r="L575" t="str">
        <f>MID(E575,G575,I575-J575)</f>
        <v>306-308-1</v>
      </c>
      <c r="M575" t="e">
        <f>MID(E575,H575,I575-K575)</f>
        <v>#VALUE!</v>
      </c>
      <c r="N575" t="str">
        <f>IF(F575="УЗЛЫ",M575,L575)</f>
        <v>306-308-1</v>
      </c>
      <c r="O575" t="str">
        <f t="shared" si="53"/>
        <v>(306)_(4)_306-308-1</v>
      </c>
    </row>
    <row r="576" spans="2:15" x14ac:dyDescent="0.3">
      <c r="B576" t="s">
        <v>6012</v>
      </c>
      <c r="C576" t="s">
        <v>7152</v>
      </c>
      <c r="D576" t="str">
        <f t="shared" si="48"/>
        <v>(306)_</v>
      </c>
      <c r="E576" t="s">
        <v>7155</v>
      </c>
      <c r="F576" t="s">
        <v>7796</v>
      </c>
      <c r="G576" t="e">
        <f t="shared" si="49"/>
        <v>#VALUE!</v>
      </c>
      <c r="H576">
        <f t="shared" si="50"/>
        <v>112</v>
      </c>
      <c r="I576">
        <f t="shared" si="51"/>
        <v>133</v>
      </c>
      <c r="J576" t="e">
        <f>FIND("ВЕТВИ\",E576,1)+6</f>
        <v>#VALUE!</v>
      </c>
      <c r="K576">
        <f t="shared" si="52"/>
        <v>112</v>
      </c>
      <c r="L576" t="e">
        <f>MID(E576,G576,I576-J576)</f>
        <v>#VALUE!</v>
      </c>
      <c r="M576" t="str">
        <f>MID(E576,H576,I576-K576)</f>
        <v>_(306)_ОСАКАРОВКА-220</v>
      </c>
      <c r="N576" t="str">
        <f>IF(F576="УЗЛЫ",M576,L576)</f>
        <v>_(306)_ОСАКАРОВКА-220</v>
      </c>
      <c r="O576" t="str">
        <f t="shared" si="53"/>
        <v>(306)_(5)__(306)_ОСАКАРОВКА-220</v>
      </c>
    </row>
    <row r="577" spans="2:15" x14ac:dyDescent="0.3">
      <c r="B577" t="s">
        <v>6013</v>
      </c>
      <c r="C577" t="s">
        <v>7152</v>
      </c>
      <c r="D577" t="str">
        <f t="shared" si="48"/>
        <v>(306)_</v>
      </c>
      <c r="E577" t="s">
        <v>7156</v>
      </c>
      <c r="G577">
        <f t="shared" si="49"/>
        <v>112</v>
      </c>
      <c r="H577" t="e">
        <f t="shared" si="50"/>
        <v>#VALUE!</v>
      </c>
      <c r="I577">
        <f t="shared" si="51"/>
        <v>121</v>
      </c>
      <c r="J577">
        <f>FIND("ВЕТВИ\",E577,1)+6</f>
        <v>112</v>
      </c>
      <c r="K577" t="e">
        <f t="shared" si="52"/>
        <v>#VALUE!</v>
      </c>
      <c r="L577" t="str">
        <f>MID(E577,G577,I577-J577)</f>
        <v>309-306-1</v>
      </c>
      <c r="M577" t="e">
        <f>MID(E577,H577,I577-K577)</f>
        <v>#VALUE!</v>
      </c>
      <c r="N577" t="str">
        <f>IF(F577="УЗЛЫ",M577,L577)</f>
        <v>309-306-1</v>
      </c>
      <c r="O577" t="str">
        <f t="shared" si="53"/>
        <v>(306)_(6)_309-306-1</v>
      </c>
    </row>
    <row r="578" spans="2:15" x14ac:dyDescent="0.3">
      <c r="B578" t="s">
        <v>5329</v>
      </c>
      <c r="C578" t="s">
        <v>7157</v>
      </c>
      <c r="D578" t="str">
        <f t="shared" si="48"/>
        <v>(307)_</v>
      </c>
      <c r="E578" t="s">
        <v>7158</v>
      </c>
      <c r="G578">
        <f t="shared" si="49"/>
        <v>112</v>
      </c>
      <c r="H578" t="e">
        <f t="shared" si="50"/>
        <v>#VALUE!</v>
      </c>
      <c r="I578">
        <f t="shared" si="51"/>
        <v>120</v>
      </c>
      <c r="J578">
        <f>FIND("ВЕТВИ\",E578,1)+6</f>
        <v>112</v>
      </c>
      <c r="K578" t="e">
        <f t="shared" si="52"/>
        <v>#VALUE!</v>
      </c>
      <c r="L578" t="str">
        <f>MID(E578,G578,I578-J578)</f>
        <v>52-307-1</v>
      </c>
      <c r="M578" t="e">
        <f>MID(E578,H578,I578-K578)</f>
        <v>#VALUE!</v>
      </c>
      <c r="N578" t="str">
        <f>IF(F578="УЗЛЫ",M578,L578)</f>
        <v>52-307-1</v>
      </c>
      <c r="O578" t="str">
        <f t="shared" si="53"/>
        <v>(307)_(1)_52-307-1</v>
      </c>
    </row>
    <row r="579" spans="2:15" x14ac:dyDescent="0.3">
      <c r="B579" t="s">
        <v>6014</v>
      </c>
      <c r="C579" t="s">
        <v>7157</v>
      </c>
      <c r="D579" t="str">
        <f t="shared" ref="D579:D642" si="54">MID(C579,FIND("\(",C579,1)+1,FIND(")_",C579,1)+1-FIND("\(",C579,1))</f>
        <v>(307)_</v>
      </c>
      <c r="E579" t="s">
        <v>7159</v>
      </c>
      <c r="G579">
        <f t="shared" ref="G579:G642" si="55">FIND("ВЕТВИ\",E579,1)+6</f>
        <v>112</v>
      </c>
      <c r="H579" t="e">
        <f t="shared" ref="H579:H642" si="56">FIND("УЗЛЫ\",E579,1)+6</f>
        <v>#VALUE!</v>
      </c>
      <c r="I579">
        <f t="shared" ref="I579:I642" si="57">FIND(".ElmL",E579,1)</f>
        <v>121</v>
      </c>
      <c r="J579">
        <f>FIND("ВЕТВИ\",E579,1)+6</f>
        <v>112</v>
      </c>
      <c r="K579" t="e">
        <f t="shared" ref="K579:K642" si="58">FIND("УЗЛЫ\",E579,1)+6</f>
        <v>#VALUE!</v>
      </c>
      <c r="L579" t="str">
        <f>MID(E579,G579,I579-J579)</f>
        <v>307-309-1</v>
      </c>
      <c r="M579" t="e">
        <f>MID(E579,H579,I579-K579)</f>
        <v>#VALUE!</v>
      </c>
      <c r="N579" t="str">
        <f>IF(F579="УЗЛЫ",M579,L579)</f>
        <v>307-309-1</v>
      </c>
      <c r="O579" t="str">
        <f t="shared" ref="O579:O642" si="59">_xlfn.CONCAT(B579,"_",N579)</f>
        <v>(307)_(2)_307-309-1</v>
      </c>
    </row>
    <row r="580" spans="2:15" x14ac:dyDescent="0.3">
      <c r="B580" t="s">
        <v>6015</v>
      </c>
      <c r="C580" t="s">
        <v>7157</v>
      </c>
      <c r="D580" t="str">
        <f t="shared" si="54"/>
        <v>(307)_</v>
      </c>
      <c r="E580" t="s">
        <v>7160</v>
      </c>
      <c r="F580" t="s">
        <v>7796</v>
      </c>
      <c r="G580" t="e">
        <f t="shared" si="55"/>
        <v>#VALUE!</v>
      </c>
      <c r="H580">
        <f t="shared" si="56"/>
        <v>112</v>
      </c>
      <c r="I580">
        <f t="shared" si="57"/>
        <v>128</v>
      </c>
      <c r="J580" t="e">
        <f>FIND("ВЕТВИ\",E580,1)+6</f>
        <v>#VALUE!</v>
      </c>
      <c r="K580">
        <f t="shared" si="58"/>
        <v>112</v>
      </c>
      <c r="L580" t="e">
        <f>MID(E580,G580,I580-J580)</f>
        <v>#VALUE!</v>
      </c>
      <c r="M580" t="str">
        <f>MID(E580,H580,I580-K580)</f>
        <v>_(307)_НС-17-220</v>
      </c>
      <c r="N580" t="str">
        <f>IF(F580="УЗЛЫ",M580,L580)</f>
        <v>_(307)_НС-17-220</v>
      </c>
      <c r="O580" t="str">
        <f t="shared" si="59"/>
        <v>(307)_(3)__(307)_НС-17-220</v>
      </c>
    </row>
    <row r="581" spans="2:15" x14ac:dyDescent="0.3">
      <c r="B581" t="s">
        <v>5330</v>
      </c>
      <c r="C581" t="s">
        <v>7161</v>
      </c>
      <c r="D581" t="str">
        <f t="shared" si="54"/>
        <v>(308)_</v>
      </c>
      <c r="E581" t="s">
        <v>7153</v>
      </c>
      <c r="G581">
        <f t="shared" si="55"/>
        <v>112</v>
      </c>
      <c r="H581" t="e">
        <f t="shared" si="56"/>
        <v>#VALUE!</v>
      </c>
      <c r="I581">
        <f t="shared" si="57"/>
        <v>121</v>
      </c>
      <c r="J581">
        <f>FIND("ВЕТВИ\",E581,1)+6</f>
        <v>112</v>
      </c>
      <c r="K581" t="e">
        <f t="shared" si="58"/>
        <v>#VALUE!</v>
      </c>
      <c r="L581" t="str">
        <f>MID(E581,G581,I581-J581)</f>
        <v>306-308-2</v>
      </c>
      <c r="M581" t="e">
        <f>MID(E581,H581,I581-K581)</f>
        <v>#VALUE!</v>
      </c>
      <c r="N581" t="str">
        <f>IF(F581="УЗЛЫ",M581,L581)</f>
        <v>306-308-2</v>
      </c>
      <c r="O581" t="str">
        <f t="shared" si="59"/>
        <v>(308)_(1)_306-308-2</v>
      </c>
    </row>
    <row r="582" spans="2:15" x14ac:dyDescent="0.3">
      <c r="B582" t="s">
        <v>6016</v>
      </c>
      <c r="C582" t="s">
        <v>7161</v>
      </c>
      <c r="D582" t="str">
        <f t="shared" si="54"/>
        <v>(308)_</v>
      </c>
      <c r="E582" t="s">
        <v>7154</v>
      </c>
      <c r="G582">
        <f t="shared" si="55"/>
        <v>112</v>
      </c>
      <c r="H582" t="e">
        <f t="shared" si="56"/>
        <v>#VALUE!</v>
      </c>
      <c r="I582">
        <f t="shared" si="57"/>
        <v>121</v>
      </c>
      <c r="J582">
        <f>FIND("ВЕТВИ\",E582,1)+6</f>
        <v>112</v>
      </c>
      <c r="K582" t="e">
        <f t="shared" si="58"/>
        <v>#VALUE!</v>
      </c>
      <c r="L582" t="str">
        <f>MID(E582,G582,I582-J582)</f>
        <v>306-308-1</v>
      </c>
      <c r="M582" t="e">
        <f>MID(E582,H582,I582-K582)</f>
        <v>#VALUE!</v>
      </c>
      <c r="N582" t="str">
        <f>IF(F582="УЗЛЫ",M582,L582)</f>
        <v>306-308-1</v>
      </c>
      <c r="O582" t="str">
        <f t="shared" si="59"/>
        <v>(308)_(2)_306-308-1</v>
      </c>
    </row>
    <row r="583" spans="2:15" x14ac:dyDescent="0.3">
      <c r="B583" t="s">
        <v>6017</v>
      </c>
      <c r="C583" t="s">
        <v>7161</v>
      </c>
      <c r="D583" t="str">
        <f t="shared" si="54"/>
        <v>(308)_</v>
      </c>
      <c r="E583" t="s">
        <v>7162</v>
      </c>
      <c r="G583">
        <f t="shared" si="55"/>
        <v>112</v>
      </c>
      <c r="H583" t="e">
        <f t="shared" si="56"/>
        <v>#VALUE!</v>
      </c>
      <c r="I583">
        <f t="shared" si="57"/>
        <v>121</v>
      </c>
      <c r="J583">
        <f>FIND("ВЕТВИ\",E583,1)+6</f>
        <v>112</v>
      </c>
      <c r="K583" t="e">
        <f t="shared" si="58"/>
        <v>#VALUE!</v>
      </c>
      <c r="L583" t="str">
        <f>MID(E583,G583,I583-J583)</f>
        <v>308-355-2</v>
      </c>
      <c r="M583" t="e">
        <f>MID(E583,H583,I583-K583)</f>
        <v>#VALUE!</v>
      </c>
      <c r="N583" t="str">
        <f>IF(F583="УЗЛЫ",M583,L583)</f>
        <v>308-355-2</v>
      </c>
      <c r="O583" t="str">
        <f t="shared" si="59"/>
        <v>(308)_(3)_308-355-2</v>
      </c>
    </row>
    <row r="584" spans="2:15" x14ac:dyDescent="0.3">
      <c r="B584" t="s">
        <v>6018</v>
      </c>
      <c r="C584" t="s">
        <v>7161</v>
      </c>
      <c r="D584" t="str">
        <f t="shared" si="54"/>
        <v>(308)_</v>
      </c>
      <c r="E584" t="s">
        <v>7163</v>
      </c>
      <c r="G584">
        <f t="shared" si="55"/>
        <v>112</v>
      </c>
      <c r="H584" t="e">
        <f t="shared" si="56"/>
        <v>#VALUE!</v>
      </c>
      <c r="I584">
        <f t="shared" si="57"/>
        <v>121</v>
      </c>
      <c r="J584">
        <f>FIND("ВЕТВИ\",E584,1)+6</f>
        <v>112</v>
      </c>
      <c r="K584" t="e">
        <f t="shared" si="58"/>
        <v>#VALUE!</v>
      </c>
      <c r="L584" t="str">
        <f>MID(E584,G584,I584-J584)</f>
        <v>308-355-1</v>
      </c>
      <c r="M584" t="e">
        <f>MID(E584,H584,I584-K584)</f>
        <v>#VALUE!</v>
      </c>
      <c r="N584" t="str">
        <f>IF(F584="УЗЛЫ",M584,L584)</f>
        <v>308-355-1</v>
      </c>
      <c r="O584" t="str">
        <f t="shared" si="59"/>
        <v>(308)_(4)_308-355-1</v>
      </c>
    </row>
    <row r="585" spans="2:15" x14ac:dyDescent="0.3">
      <c r="B585" t="s">
        <v>6019</v>
      </c>
      <c r="C585" t="s">
        <v>7161</v>
      </c>
      <c r="D585" t="str">
        <f t="shared" si="54"/>
        <v>(308)_</v>
      </c>
      <c r="E585" t="s">
        <v>7164</v>
      </c>
      <c r="F585" t="s">
        <v>7796</v>
      </c>
      <c r="G585" t="e">
        <f t="shared" si="55"/>
        <v>#VALUE!</v>
      </c>
      <c r="H585">
        <f t="shared" si="56"/>
        <v>112</v>
      </c>
      <c r="I585">
        <f t="shared" si="57"/>
        <v>129</v>
      </c>
      <c r="J585" t="e">
        <f>FIND("ВЕТВИ\",E585,1)+6</f>
        <v>#VALUE!</v>
      </c>
      <c r="K585">
        <f t="shared" si="58"/>
        <v>112</v>
      </c>
      <c r="L585" t="e">
        <f>MID(E585,G585,I585-J585)</f>
        <v>#VALUE!</v>
      </c>
      <c r="M585" t="str">
        <f>MID(E585,H585,I585-K585)</f>
        <v>_(308)_САРАНЬ-220</v>
      </c>
      <c r="N585" t="str">
        <f>IF(F585="УЗЛЫ",M585,L585)</f>
        <v>_(308)_САРАНЬ-220</v>
      </c>
      <c r="O585" t="str">
        <f t="shared" si="59"/>
        <v>(308)_(5)__(308)_САРАНЬ-220</v>
      </c>
    </row>
    <row r="586" spans="2:15" x14ac:dyDescent="0.3">
      <c r="B586" t="s">
        <v>5331</v>
      </c>
      <c r="C586" t="s">
        <v>7165</v>
      </c>
      <c r="D586" t="str">
        <f t="shared" si="54"/>
        <v>(309)_</v>
      </c>
      <c r="E586" t="s">
        <v>7166</v>
      </c>
      <c r="G586">
        <f t="shared" si="55"/>
        <v>112</v>
      </c>
      <c r="H586" t="e">
        <f t="shared" si="56"/>
        <v>#VALUE!</v>
      </c>
      <c r="I586">
        <f t="shared" si="57"/>
        <v>120</v>
      </c>
      <c r="J586">
        <f>FIND("ВЕТВИ\",E586,1)+6</f>
        <v>112</v>
      </c>
      <c r="K586" t="e">
        <f t="shared" si="58"/>
        <v>#VALUE!</v>
      </c>
      <c r="L586" t="str">
        <f>MID(E586,G586,I586-J586)</f>
        <v>309-39-1</v>
      </c>
      <c r="M586" t="e">
        <f>MID(E586,H586,I586-K586)</f>
        <v>#VALUE!</v>
      </c>
      <c r="N586" t="str">
        <f>IF(F586="УЗЛЫ",M586,L586)</f>
        <v>309-39-1</v>
      </c>
      <c r="O586" t="str">
        <f t="shared" si="59"/>
        <v>(309)_(1)_309-39-1</v>
      </c>
    </row>
    <row r="587" spans="2:15" x14ac:dyDescent="0.3">
      <c r="B587" t="s">
        <v>6020</v>
      </c>
      <c r="C587" t="s">
        <v>7165</v>
      </c>
      <c r="D587" t="str">
        <f t="shared" si="54"/>
        <v>(309)_</v>
      </c>
      <c r="E587" t="s">
        <v>7156</v>
      </c>
      <c r="G587">
        <f t="shared" si="55"/>
        <v>112</v>
      </c>
      <c r="H587" t="e">
        <f t="shared" si="56"/>
        <v>#VALUE!</v>
      </c>
      <c r="I587">
        <f t="shared" si="57"/>
        <v>121</v>
      </c>
      <c r="J587">
        <f>FIND("ВЕТВИ\",E587,1)+6</f>
        <v>112</v>
      </c>
      <c r="K587" t="e">
        <f t="shared" si="58"/>
        <v>#VALUE!</v>
      </c>
      <c r="L587" t="str">
        <f>MID(E587,G587,I587-J587)</f>
        <v>309-306-1</v>
      </c>
      <c r="M587" t="e">
        <f>MID(E587,H587,I587-K587)</f>
        <v>#VALUE!</v>
      </c>
      <c r="N587" t="str">
        <f>IF(F587="УЗЛЫ",M587,L587)</f>
        <v>309-306-1</v>
      </c>
      <c r="O587" t="str">
        <f t="shared" si="59"/>
        <v>(309)_(2)_309-306-1</v>
      </c>
    </row>
    <row r="588" spans="2:15" x14ac:dyDescent="0.3">
      <c r="B588" t="s">
        <v>6021</v>
      </c>
      <c r="C588" t="s">
        <v>7165</v>
      </c>
      <c r="D588" t="str">
        <f t="shared" si="54"/>
        <v>(309)_</v>
      </c>
      <c r="E588" t="s">
        <v>7167</v>
      </c>
      <c r="F588" t="s">
        <v>7796</v>
      </c>
      <c r="G588" t="e">
        <f t="shared" si="55"/>
        <v>#VALUE!</v>
      </c>
      <c r="H588">
        <f t="shared" si="56"/>
        <v>112</v>
      </c>
      <c r="I588">
        <f t="shared" si="57"/>
        <v>128</v>
      </c>
      <c r="J588" t="e">
        <f>FIND("ВЕТВИ\",E588,1)+6</f>
        <v>#VALUE!</v>
      </c>
      <c r="K588">
        <f t="shared" si="58"/>
        <v>112</v>
      </c>
      <c r="L588" t="e">
        <f>MID(E588,G588,I588-J588)</f>
        <v>#VALUE!</v>
      </c>
      <c r="M588" t="str">
        <f>MID(E588,H588,I588-K588)</f>
        <v>_(309)_НС-19-220</v>
      </c>
      <c r="N588" t="str">
        <f>IF(F588="УЗЛЫ",M588,L588)</f>
        <v>_(309)_НС-19-220</v>
      </c>
      <c r="O588" t="str">
        <f t="shared" si="59"/>
        <v>(309)_(3)__(309)_НС-19-220</v>
      </c>
    </row>
    <row r="589" spans="2:15" x14ac:dyDescent="0.3">
      <c r="B589" t="s">
        <v>6022</v>
      </c>
      <c r="C589" t="s">
        <v>7165</v>
      </c>
      <c r="D589" t="str">
        <f t="shared" si="54"/>
        <v>(309)_</v>
      </c>
      <c r="E589" t="s">
        <v>7159</v>
      </c>
      <c r="G589">
        <f t="shared" si="55"/>
        <v>112</v>
      </c>
      <c r="H589" t="e">
        <f t="shared" si="56"/>
        <v>#VALUE!</v>
      </c>
      <c r="I589">
        <f t="shared" si="57"/>
        <v>121</v>
      </c>
      <c r="J589">
        <f>FIND("ВЕТВИ\",E589,1)+6</f>
        <v>112</v>
      </c>
      <c r="K589" t="e">
        <f t="shared" si="58"/>
        <v>#VALUE!</v>
      </c>
      <c r="L589" t="str">
        <f>MID(E589,G589,I589-J589)</f>
        <v>307-309-1</v>
      </c>
      <c r="M589" t="e">
        <f>MID(E589,H589,I589-K589)</f>
        <v>#VALUE!</v>
      </c>
      <c r="N589" t="str">
        <f>IF(F589="УЗЛЫ",M589,L589)</f>
        <v>307-309-1</v>
      </c>
      <c r="O589" t="str">
        <f t="shared" si="59"/>
        <v>(309)_(4)_307-309-1</v>
      </c>
    </row>
    <row r="590" spans="2:15" x14ac:dyDescent="0.3">
      <c r="B590" t="s">
        <v>5332</v>
      </c>
      <c r="C590" t="s">
        <v>7168</v>
      </c>
      <c r="D590" t="str">
        <f t="shared" si="54"/>
        <v>(31)_</v>
      </c>
      <c r="E590" t="s">
        <v>7039</v>
      </c>
      <c r="G590">
        <f t="shared" si="55"/>
        <v>112</v>
      </c>
      <c r="H590" t="e">
        <f t="shared" si="56"/>
        <v>#VALUE!</v>
      </c>
      <c r="I590">
        <f t="shared" si="57"/>
        <v>119</v>
      </c>
      <c r="J590">
        <f>FIND("ВЕТВИ\",E590,1)+6</f>
        <v>112</v>
      </c>
      <c r="K590" t="e">
        <f t="shared" si="58"/>
        <v>#VALUE!</v>
      </c>
      <c r="L590" t="str">
        <f>MID(E590,G590,I590-J590)</f>
        <v>27-31-1</v>
      </c>
      <c r="M590" t="e">
        <f>MID(E590,H590,I590-K590)</f>
        <v>#VALUE!</v>
      </c>
      <c r="N590" t="str">
        <f>IF(F590="УЗЛЫ",M590,L590)</f>
        <v>27-31-1</v>
      </c>
      <c r="O590" t="str">
        <f t="shared" si="59"/>
        <v>(31)_(1)_27-31-1</v>
      </c>
    </row>
    <row r="591" spans="2:15" x14ac:dyDescent="0.3">
      <c r="B591" t="s">
        <v>6023</v>
      </c>
      <c r="C591" t="s">
        <v>7168</v>
      </c>
      <c r="D591" t="str">
        <f t="shared" si="54"/>
        <v>(31)_</v>
      </c>
      <c r="E591" t="s">
        <v>7040</v>
      </c>
      <c r="G591">
        <f t="shared" si="55"/>
        <v>112</v>
      </c>
      <c r="H591" t="e">
        <f t="shared" si="56"/>
        <v>#VALUE!</v>
      </c>
      <c r="I591">
        <f t="shared" si="57"/>
        <v>119</v>
      </c>
      <c r="J591">
        <f>FIND("ВЕТВИ\",E591,1)+6</f>
        <v>112</v>
      </c>
      <c r="K591" t="e">
        <f t="shared" si="58"/>
        <v>#VALUE!</v>
      </c>
      <c r="L591" t="str">
        <f>MID(E591,G591,I591-J591)</f>
        <v>27-31-2</v>
      </c>
      <c r="M591" t="e">
        <f>MID(E591,H591,I591-K591)</f>
        <v>#VALUE!</v>
      </c>
      <c r="N591" t="str">
        <f>IF(F591="УЗЛЫ",M591,L591)</f>
        <v>27-31-2</v>
      </c>
      <c r="O591" t="str">
        <f t="shared" si="59"/>
        <v>(31)_(2)_27-31-2</v>
      </c>
    </row>
    <row r="592" spans="2:15" x14ac:dyDescent="0.3">
      <c r="B592" t="s">
        <v>6024</v>
      </c>
      <c r="C592" t="s">
        <v>7168</v>
      </c>
      <c r="D592" t="str">
        <f t="shared" si="54"/>
        <v>(31)_</v>
      </c>
      <c r="E592" t="s">
        <v>6859</v>
      </c>
      <c r="G592">
        <f t="shared" si="55"/>
        <v>112</v>
      </c>
      <c r="H592" t="e">
        <f t="shared" si="56"/>
        <v>#VALUE!</v>
      </c>
      <c r="I592">
        <f t="shared" si="57"/>
        <v>121</v>
      </c>
      <c r="J592">
        <f>FIND("ВЕТВИ\",E592,1)+6</f>
        <v>112</v>
      </c>
      <c r="K592" t="e">
        <f t="shared" si="58"/>
        <v>#VALUE!</v>
      </c>
      <c r="L592" t="str">
        <f>MID(E592,G592,I592-J592)</f>
        <v>31-1621-1</v>
      </c>
      <c r="M592" t="e">
        <f>MID(E592,H592,I592-K592)</f>
        <v>#VALUE!</v>
      </c>
      <c r="N592" t="str">
        <f>IF(F592="УЗЛЫ",M592,L592)</f>
        <v>31-1621-1</v>
      </c>
      <c r="O592" t="str">
        <f t="shared" si="59"/>
        <v>(31)_(3)_31-1621-1</v>
      </c>
    </row>
    <row r="593" spans="2:15" x14ac:dyDescent="0.3">
      <c r="B593" t="s">
        <v>6025</v>
      </c>
      <c r="C593" t="s">
        <v>7168</v>
      </c>
      <c r="D593" t="str">
        <f t="shared" si="54"/>
        <v>(31)_</v>
      </c>
      <c r="E593" t="s">
        <v>6964</v>
      </c>
      <c r="G593">
        <f t="shared" si="55"/>
        <v>112</v>
      </c>
      <c r="H593" t="e">
        <f t="shared" si="56"/>
        <v>#VALUE!</v>
      </c>
      <c r="I593">
        <f t="shared" si="57"/>
        <v>121</v>
      </c>
      <c r="J593">
        <f>FIND("ВЕТВИ\",E593,1)+6</f>
        <v>112</v>
      </c>
      <c r="K593" t="e">
        <f t="shared" si="58"/>
        <v>#VALUE!</v>
      </c>
      <c r="L593" t="str">
        <f>MID(E593,G593,I593-J593)</f>
        <v>31-1850-1</v>
      </c>
      <c r="M593" t="e">
        <f>MID(E593,H593,I593-K593)</f>
        <v>#VALUE!</v>
      </c>
      <c r="N593" t="str">
        <f>IF(F593="УЗЛЫ",M593,L593)</f>
        <v>31-1850-1</v>
      </c>
      <c r="O593" t="str">
        <f t="shared" si="59"/>
        <v>(31)_(4)_31-1850-1</v>
      </c>
    </row>
    <row r="594" spans="2:15" x14ac:dyDescent="0.3">
      <c r="B594" t="s">
        <v>6026</v>
      </c>
      <c r="C594" t="s">
        <v>7168</v>
      </c>
      <c r="D594" t="str">
        <f t="shared" si="54"/>
        <v>(31)_</v>
      </c>
      <c r="E594" t="s">
        <v>7016</v>
      </c>
      <c r="G594">
        <f t="shared" si="55"/>
        <v>112</v>
      </c>
      <c r="H594" t="e">
        <f t="shared" si="56"/>
        <v>#VALUE!</v>
      </c>
      <c r="I594">
        <f t="shared" si="57"/>
        <v>119</v>
      </c>
      <c r="J594">
        <f>FIND("ВЕТВИ\",E594,1)+6</f>
        <v>112</v>
      </c>
      <c r="K594" t="e">
        <f t="shared" si="58"/>
        <v>#VALUE!</v>
      </c>
      <c r="L594" t="str">
        <f>MID(E594,G594,I594-J594)</f>
        <v>31-25-1</v>
      </c>
      <c r="M594" t="e">
        <f>MID(E594,H594,I594-K594)</f>
        <v>#VALUE!</v>
      </c>
      <c r="N594" t="str">
        <f>IF(F594="УЗЛЫ",M594,L594)</f>
        <v>31-25-1</v>
      </c>
      <c r="O594" t="str">
        <f t="shared" si="59"/>
        <v>(31)_(5)_31-25-1</v>
      </c>
    </row>
    <row r="595" spans="2:15" x14ac:dyDescent="0.3">
      <c r="B595" t="s">
        <v>6027</v>
      </c>
      <c r="C595" t="s">
        <v>7168</v>
      </c>
      <c r="D595" t="str">
        <f t="shared" si="54"/>
        <v>(31)_</v>
      </c>
      <c r="E595" t="s">
        <v>7828</v>
      </c>
      <c r="G595">
        <f t="shared" si="55"/>
        <v>112</v>
      </c>
      <c r="H595" t="e">
        <f t="shared" si="56"/>
        <v>#VALUE!</v>
      </c>
      <c r="I595">
        <f t="shared" si="57"/>
        <v>122</v>
      </c>
      <c r="J595">
        <f>FIND("ВЕТВИ\",E595,1)+6</f>
        <v>112</v>
      </c>
      <c r="K595" t="e">
        <f t="shared" si="58"/>
        <v>#VALUE!</v>
      </c>
      <c r="L595" t="str">
        <f>MID(E595,G595,I595-J595)</f>
        <v>ТР_31-30-1</v>
      </c>
      <c r="M595" t="e">
        <f>MID(E595,H595,I595-K595)</f>
        <v>#VALUE!</v>
      </c>
      <c r="N595" t="str">
        <f>IF(F595="УЗЛЫ",M595,L595)</f>
        <v>ТР_31-30-1</v>
      </c>
      <c r="O595" t="str">
        <f t="shared" si="59"/>
        <v>(31)_(6)_ТР_31-30-1</v>
      </c>
    </row>
    <row r="596" spans="2:15" x14ac:dyDescent="0.3">
      <c r="B596" t="s">
        <v>6028</v>
      </c>
      <c r="C596" t="s">
        <v>7168</v>
      </c>
      <c r="D596" t="str">
        <f t="shared" si="54"/>
        <v>(31)_</v>
      </c>
      <c r="E596" t="s">
        <v>7831</v>
      </c>
      <c r="G596">
        <f t="shared" si="55"/>
        <v>112</v>
      </c>
      <c r="H596" t="e">
        <f t="shared" si="56"/>
        <v>#VALUE!</v>
      </c>
      <c r="I596">
        <f t="shared" si="57"/>
        <v>122</v>
      </c>
      <c r="J596">
        <f>FIND("ВЕТВИ\",E596,1)+6</f>
        <v>112</v>
      </c>
      <c r="K596" t="e">
        <f t="shared" si="58"/>
        <v>#VALUE!</v>
      </c>
      <c r="L596" t="str">
        <f>MID(E596,G596,I596-J596)</f>
        <v>ТР_31-33-1</v>
      </c>
      <c r="M596" t="e">
        <f>MID(E596,H596,I596-K596)</f>
        <v>#VALUE!</v>
      </c>
      <c r="N596" t="str">
        <f>IF(F596="УЗЛЫ",M596,L596)</f>
        <v>ТР_31-33-1</v>
      </c>
      <c r="O596" t="str">
        <f t="shared" si="59"/>
        <v>(31)_(7)_ТР_31-33-1</v>
      </c>
    </row>
    <row r="597" spans="2:15" x14ac:dyDescent="0.3">
      <c r="B597" t="s">
        <v>6029</v>
      </c>
      <c r="C597" t="s">
        <v>7168</v>
      </c>
      <c r="D597" t="str">
        <f t="shared" si="54"/>
        <v>(31)_</v>
      </c>
      <c r="E597" t="s">
        <v>7169</v>
      </c>
      <c r="F597" t="s">
        <v>7796</v>
      </c>
      <c r="G597" t="e">
        <f t="shared" si="55"/>
        <v>#VALUE!</v>
      </c>
      <c r="H597">
        <f t="shared" si="56"/>
        <v>112</v>
      </c>
      <c r="I597" t="e">
        <f t="shared" si="57"/>
        <v>#VALUE!</v>
      </c>
      <c r="J597" t="e">
        <f>FIND("ВЕТВИ\",E597,1)+6</f>
        <v>#VALUE!</v>
      </c>
      <c r="K597">
        <f t="shared" si="58"/>
        <v>112</v>
      </c>
      <c r="L597" t="e">
        <f>MID(E597,G597,I597-J597)</f>
        <v>#VALUE!</v>
      </c>
      <c r="M597" t="e">
        <f>MID(E597,H597,I597-K597)</f>
        <v>#VALUE!</v>
      </c>
      <c r="N597" t="e">
        <f>IF(F597="УЗЛЫ",M597,L597)</f>
        <v>#VALUE!</v>
      </c>
      <c r="O597" t="e">
        <f t="shared" si="59"/>
        <v>#VALUE!</v>
      </c>
    </row>
    <row r="598" spans="2:15" x14ac:dyDescent="0.3">
      <c r="B598" t="s">
        <v>5333</v>
      </c>
      <c r="C598" t="s">
        <v>7170</v>
      </c>
      <c r="D598" t="str">
        <f t="shared" si="54"/>
        <v>(310)_</v>
      </c>
      <c r="E598" t="s">
        <v>7832</v>
      </c>
      <c r="G598">
        <f t="shared" si="55"/>
        <v>112</v>
      </c>
      <c r="H598" t="e">
        <f t="shared" si="56"/>
        <v>#VALUE!</v>
      </c>
      <c r="I598">
        <f t="shared" si="57"/>
        <v>124</v>
      </c>
      <c r="J598">
        <f>FIND("ВЕТВИ\",E598,1)+6</f>
        <v>112</v>
      </c>
      <c r="K598" t="e">
        <f t="shared" si="58"/>
        <v>#VALUE!</v>
      </c>
      <c r="L598" t="str">
        <f>MID(E598,G598,I598-J598)</f>
        <v>ТР_325-310-1</v>
      </c>
      <c r="M598" t="e">
        <f>MID(E598,H598,I598-K598)</f>
        <v>#VALUE!</v>
      </c>
      <c r="N598" t="str">
        <f>IF(F598="УЗЛЫ",M598,L598)</f>
        <v>ТР_325-310-1</v>
      </c>
      <c r="O598" t="str">
        <f t="shared" si="59"/>
        <v>(310)_(1)_ТР_325-310-1</v>
      </c>
    </row>
    <row r="599" spans="2:15" x14ac:dyDescent="0.3">
      <c r="B599" t="s">
        <v>6030</v>
      </c>
      <c r="C599" t="s">
        <v>7170</v>
      </c>
      <c r="D599" t="str">
        <f t="shared" si="54"/>
        <v>(310)_</v>
      </c>
      <c r="E599" t="s">
        <v>7171</v>
      </c>
      <c r="G599">
        <f t="shared" si="55"/>
        <v>112</v>
      </c>
      <c r="H599" t="e">
        <f t="shared" si="56"/>
        <v>#VALUE!</v>
      </c>
      <c r="I599">
        <f t="shared" si="57"/>
        <v>121</v>
      </c>
      <c r="J599">
        <f>FIND("ВЕТВИ\",E599,1)+6</f>
        <v>112</v>
      </c>
      <c r="K599" t="e">
        <f t="shared" si="58"/>
        <v>#VALUE!</v>
      </c>
      <c r="L599" t="str">
        <f>MID(E599,G599,I599-J599)</f>
        <v>310-384-2</v>
      </c>
      <c r="M599" t="e">
        <f>MID(E599,H599,I599-K599)</f>
        <v>#VALUE!</v>
      </c>
      <c r="N599" t="str">
        <f>IF(F599="УЗЛЫ",M599,L599)</f>
        <v>310-384-2</v>
      </c>
      <c r="O599" t="str">
        <f t="shared" si="59"/>
        <v>(310)_(2)_310-384-2</v>
      </c>
    </row>
    <row r="600" spans="2:15" x14ac:dyDescent="0.3">
      <c r="B600" t="s">
        <v>6031</v>
      </c>
      <c r="C600" t="s">
        <v>7170</v>
      </c>
      <c r="D600" t="str">
        <f t="shared" si="54"/>
        <v>(310)_</v>
      </c>
      <c r="E600" t="s">
        <v>7172</v>
      </c>
      <c r="G600">
        <f t="shared" si="55"/>
        <v>112</v>
      </c>
      <c r="H600" t="e">
        <f t="shared" si="56"/>
        <v>#VALUE!</v>
      </c>
      <c r="I600">
        <f t="shared" si="57"/>
        <v>121</v>
      </c>
      <c r="J600">
        <f>FIND("ВЕТВИ\",E600,1)+6</f>
        <v>112</v>
      </c>
      <c r="K600" t="e">
        <f t="shared" si="58"/>
        <v>#VALUE!</v>
      </c>
      <c r="L600" t="str">
        <f>MID(E600,G600,I600-J600)</f>
        <v>310-384-1</v>
      </c>
      <c r="M600" t="e">
        <f>MID(E600,H600,I600-K600)</f>
        <v>#VALUE!</v>
      </c>
      <c r="N600" t="str">
        <f>IF(F600="УЗЛЫ",M600,L600)</f>
        <v>310-384-1</v>
      </c>
      <c r="O600" t="str">
        <f t="shared" si="59"/>
        <v>(310)_(3)_310-384-1</v>
      </c>
    </row>
    <row r="601" spans="2:15" x14ac:dyDescent="0.3">
      <c r="B601" t="s">
        <v>6032</v>
      </c>
      <c r="C601" t="s">
        <v>7170</v>
      </c>
      <c r="D601" t="str">
        <f t="shared" si="54"/>
        <v>(310)_</v>
      </c>
      <c r="E601" t="s">
        <v>7173</v>
      </c>
      <c r="G601">
        <f t="shared" si="55"/>
        <v>112</v>
      </c>
      <c r="H601" t="e">
        <f t="shared" si="56"/>
        <v>#VALUE!</v>
      </c>
      <c r="I601">
        <f t="shared" si="57"/>
        <v>121</v>
      </c>
      <c r="J601">
        <f>FIND("ВЕТВИ\",E601,1)+6</f>
        <v>112</v>
      </c>
      <c r="K601" t="e">
        <f t="shared" si="58"/>
        <v>#VALUE!</v>
      </c>
      <c r="L601" t="str">
        <f>MID(E601,G601,I601-J601)</f>
        <v>310-318-2</v>
      </c>
      <c r="M601" t="e">
        <f>MID(E601,H601,I601-K601)</f>
        <v>#VALUE!</v>
      </c>
      <c r="N601" t="str">
        <f>IF(F601="УЗЛЫ",M601,L601)</f>
        <v>310-318-2</v>
      </c>
      <c r="O601" t="str">
        <f t="shared" si="59"/>
        <v>(310)_(4)_310-318-2</v>
      </c>
    </row>
    <row r="602" spans="2:15" x14ac:dyDescent="0.3">
      <c r="B602" t="s">
        <v>6033</v>
      </c>
      <c r="C602" t="s">
        <v>7170</v>
      </c>
      <c r="D602" t="str">
        <f t="shared" si="54"/>
        <v>(310)_</v>
      </c>
      <c r="E602" t="s">
        <v>7174</v>
      </c>
      <c r="G602">
        <f t="shared" si="55"/>
        <v>112</v>
      </c>
      <c r="H602" t="e">
        <f t="shared" si="56"/>
        <v>#VALUE!</v>
      </c>
      <c r="I602">
        <f t="shared" si="57"/>
        <v>121</v>
      </c>
      <c r="J602">
        <f>FIND("ВЕТВИ\",E602,1)+6</f>
        <v>112</v>
      </c>
      <c r="K602" t="e">
        <f t="shared" si="58"/>
        <v>#VALUE!</v>
      </c>
      <c r="L602" t="str">
        <f>MID(E602,G602,I602-J602)</f>
        <v>310-318-1</v>
      </c>
      <c r="M602" t="e">
        <f>MID(E602,H602,I602-K602)</f>
        <v>#VALUE!</v>
      </c>
      <c r="N602" t="str">
        <f>IF(F602="УЗЛЫ",M602,L602)</f>
        <v>310-318-1</v>
      </c>
      <c r="O602" t="str">
        <f t="shared" si="59"/>
        <v>(310)_(5)_310-318-1</v>
      </c>
    </row>
    <row r="603" spans="2:15" x14ac:dyDescent="0.3">
      <c r="B603" t="s">
        <v>6034</v>
      </c>
      <c r="C603" t="s">
        <v>7170</v>
      </c>
      <c r="D603" t="str">
        <f t="shared" si="54"/>
        <v>(310)_</v>
      </c>
      <c r="E603" t="s">
        <v>7175</v>
      </c>
      <c r="F603" t="s">
        <v>7796</v>
      </c>
      <c r="G603" t="e">
        <f t="shared" si="55"/>
        <v>#VALUE!</v>
      </c>
      <c r="H603">
        <f t="shared" si="56"/>
        <v>112</v>
      </c>
      <c r="I603">
        <f t="shared" si="57"/>
        <v>127</v>
      </c>
      <c r="J603" t="e">
        <f>FIND("ВЕТВИ\",E603,1)+6</f>
        <v>#VALUE!</v>
      </c>
      <c r="K603">
        <f t="shared" si="58"/>
        <v>112</v>
      </c>
      <c r="L603" t="e">
        <f>MID(E603,G603,I603-J603)</f>
        <v>#VALUE!</v>
      </c>
      <c r="M603" t="str">
        <f>MID(E603,H603,I603-K603)</f>
        <v>_(310)_НУРА-220</v>
      </c>
      <c r="N603" t="str">
        <f>IF(F603="УЗЛЫ",M603,L603)</f>
        <v>_(310)_НУРА-220</v>
      </c>
      <c r="O603" t="str">
        <f t="shared" si="59"/>
        <v>(310)_(6)__(310)_НУРА-220</v>
      </c>
    </row>
    <row r="604" spans="2:15" x14ac:dyDescent="0.3">
      <c r="B604" t="s">
        <v>5334</v>
      </c>
      <c r="C604" t="s">
        <v>7176</v>
      </c>
      <c r="D604" t="str">
        <f t="shared" si="54"/>
        <v>(3102)_</v>
      </c>
      <c r="E604" t="s">
        <v>7177</v>
      </c>
      <c r="G604">
        <f t="shared" si="55"/>
        <v>112</v>
      </c>
      <c r="H604" t="e">
        <f t="shared" si="56"/>
        <v>#VALUE!</v>
      </c>
      <c r="I604">
        <f t="shared" si="57"/>
        <v>123</v>
      </c>
      <c r="J604">
        <f>FIND("ВЕТВИ\",E604,1)+6</f>
        <v>112</v>
      </c>
      <c r="K604" t="e">
        <f t="shared" si="58"/>
        <v>#VALUE!</v>
      </c>
      <c r="L604" t="str">
        <f>MID(E604,G604,I604-J604)</f>
        <v>3102-3103-1</v>
      </c>
      <c r="M604" t="e">
        <f>MID(E604,H604,I604-K604)</f>
        <v>#VALUE!</v>
      </c>
      <c r="N604" t="str">
        <f>IF(F604="УЗЛЫ",M604,L604)</f>
        <v>3102-3103-1</v>
      </c>
      <c r="O604" t="str">
        <f t="shared" si="59"/>
        <v>(3102)_(1)_3102-3103-1</v>
      </c>
    </row>
    <row r="605" spans="2:15" x14ac:dyDescent="0.3">
      <c r="B605" t="s">
        <v>6035</v>
      </c>
      <c r="C605" t="s">
        <v>7176</v>
      </c>
      <c r="D605" t="str">
        <f t="shared" si="54"/>
        <v>(3102)_</v>
      </c>
      <c r="E605" t="s">
        <v>7178</v>
      </c>
      <c r="G605">
        <f t="shared" si="55"/>
        <v>112</v>
      </c>
      <c r="H605" t="e">
        <f t="shared" si="56"/>
        <v>#VALUE!</v>
      </c>
      <c r="I605">
        <f t="shared" si="57"/>
        <v>123</v>
      </c>
      <c r="J605">
        <f>FIND("ВЕТВИ\",E605,1)+6</f>
        <v>112</v>
      </c>
      <c r="K605" t="e">
        <f t="shared" si="58"/>
        <v>#VALUE!</v>
      </c>
      <c r="L605" t="str">
        <f>MID(E605,G605,I605-J605)</f>
        <v>4791-3102-1</v>
      </c>
      <c r="M605" t="e">
        <f>MID(E605,H605,I605-K605)</f>
        <v>#VALUE!</v>
      </c>
      <c r="N605" t="str">
        <f>IF(F605="УЗЛЫ",M605,L605)</f>
        <v>4791-3102-1</v>
      </c>
      <c r="O605" t="str">
        <f t="shared" si="59"/>
        <v>(3102)_(2)_4791-3102-1</v>
      </c>
    </row>
    <row r="606" spans="2:15" x14ac:dyDescent="0.3">
      <c r="B606" t="s">
        <v>6036</v>
      </c>
      <c r="C606" t="s">
        <v>7176</v>
      </c>
      <c r="D606" t="str">
        <f t="shared" si="54"/>
        <v>(3102)_</v>
      </c>
      <c r="G606" t="e">
        <f t="shared" si="55"/>
        <v>#VALUE!</v>
      </c>
      <c r="H606" t="e">
        <f t="shared" si="56"/>
        <v>#VALUE!</v>
      </c>
      <c r="I606" t="e">
        <f t="shared" si="57"/>
        <v>#VALUE!</v>
      </c>
      <c r="J606" t="e">
        <f>FIND("ВЕТВИ\",E606,1)+6</f>
        <v>#VALUE!</v>
      </c>
      <c r="K606" t="e">
        <f t="shared" si="58"/>
        <v>#VALUE!</v>
      </c>
      <c r="L606" t="e">
        <f>MID(E606,G606,I606-J606)</f>
        <v>#VALUE!</v>
      </c>
      <c r="M606" t="e">
        <f>MID(E606,H606,I606-K606)</f>
        <v>#VALUE!</v>
      </c>
      <c r="N606" t="e">
        <f>IF(F606="УЗЛЫ",M606,L606)</f>
        <v>#VALUE!</v>
      </c>
      <c r="O606" t="e">
        <f t="shared" si="59"/>
        <v>#VALUE!</v>
      </c>
    </row>
    <row r="607" spans="2:15" x14ac:dyDescent="0.3">
      <c r="B607" t="s">
        <v>5335</v>
      </c>
      <c r="C607" t="s">
        <v>7179</v>
      </c>
      <c r="D607" t="str">
        <f t="shared" si="54"/>
        <v>(3103)_</v>
      </c>
      <c r="E607" t="s">
        <v>7177</v>
      </c>
      <c r="G607">
        <f t="shared" si="55"/>
        <v>112</v>
      </c>
      <c r="H607" t="e">
        <f t="shared" si="56"/>
        <v>#VALUE!</v>
      </c>
      <c r="I607">
        <f t="shared" si="57"/>
        <v>123</v>
      </c>
      <c r="J607">
        <f>FIND("ВЕТВИ\",E607,1)+6</f>
        <v>112</v>
      </c>
      <c r="K607" t="e">
        <f t="shared" si="58"/>
        <v>#VALUE!</v>
      </c>
      <c r="L607" t="str">
        <f>MID(E607,G607,I607-J607)</f>
        <v>3102-3103-1</v>
      </c>
      <c r="M607" t="e">
        <f>MID(E607,H607,I607-K607)</f>
        <v>#VALUE!</v>
      </c>
      <c r="N607" t="str">
        <f>IF(F607="УЗЛЫ",M607,L607)</f>
        <v>3102-3103-1</v>
      </c>
      <c r="O607" t="str">
        <f t="shared" si="59"/>
        <v>(3103)_(1)_3102-3103-1</v>
      </c>
    </row>
    <row r="608" spans="2:15" x14ac:dyDescent="0.3">
      <c r="B608" t="s">
        <v>6037</v>
      </c>
      <c r="C608" t="s">
        <v>7179</v>
      </c>
      <c r="D608" t="str">
        <f t="shared" si="54"/>
        <v>(3103)_</v>
      </c>
      <c r="E608" t="s">
        <v>7150</v>
      </c>
      <c r="G608">
        <f t="shared" si="55"/>
        <v>112</v>
      </c>
      <c r="H608" t="e">
        <f t="shared" si="56"/>
        <v>#VALUE!</v>
      </c>
      <c r="I608">
        <f t="shared" si="57"/>
        <v>123</v>
      </c>
      <c r="J608">
        <f>FIND("ВЕТВИ\",E608,1)+6</f>
        <v>112</v>
      </c>
      <c r="K608" t="e">
        <f t="shared" si="58"/>
        <v>#VALUE!</v>
      </c>
      <c r="L608" t="str">
        <f>MID(E608,G608,I608-J608)</f>
        <v>3103-3020-1</v>
      </c>
      <c r="M608" t="e">
        <f>MID(E608,H608,I608-K608)</f>
        <v>#VALUE!</v>
      </c>
      <c r="N608" t="str">
        <f>IF(F608="УЗЛЫ",M608,L608)</f>
        <v>3103-3020-1</v>
      </c>
      <c r="O608" t="str">
        <f t="shared" si="59"/>
        <v>(3103)_(2)_3103-3020-1</v>
      </c>
    </row>
    <row r="609" spans="2:15" x14ac:dyDescent="0.3">
      <c r="B609" t="s">
        <v>6038</v>
      </c>
      <c r="C609" t="s">
        <v>7179</v>
      </c>
      <c r="D609" t="str">
        <f t="shared" si="54"/>
        <v>(3103)_</v>
      </c>
      <c r="E609" t="s">
        <v>7180</v>
      </c>
      <c r="G609">
        <f t="shared" si="55"/>
        <v>112</v>
      </c>
      <c r="H609" t="e">
        <f t="shared" si="56"/>
        <v>#VALUE!</v>
      </c>
      <c r="I609">
        <f t="shared" si="57"/>
        <v>123</v>
      </c>
      <c r="J609">
        <f>FIND("ВЕТВИ\",E609,1)+6</f>
        <v>112</v>
      </c>
      <c r="K609" t="e">
        <f t="shared" si="58"/>
        <v>#VALUE!</v>
      </c>
      <c r="L609" t="str">
        <f>MID(E609,G609,I609-J609)</f>
        <v>3103-3104-1</v>
      </c>
      <c r="M609" t="e">
        <f>MID(E609,H609,I609-K609)</f>
        <v>#VALUE!</v>
      </c>
      <c r="N609" t="str">
        <f>IF(F609="УЗЛЫ",M609,L609)</f>
        <v>3103-3104-1</v>
      </c>
      <c r="O609" t="str">
        <f t="shared" si="59"/>
        <v>(3103)_(3)_3103-3104-1</v>
      </c>
    </row>
    <row r="610" spans="2:15" x14ac:dyDescent="0.3">
      <c r="B610" t="s">
        <v>6039</v>
      </c>
      <c r="C610" t="s">
        <v>7179</v>
      </c>
      <c r="D610" t="str">
        <f t="shared" si="54"/>
        <v>(3103)_</v>
      </c>
      <c r="E610" t="s">
        <v>7181</v>
      </c>
      <c r="G610">
        <f t="shared" si="55"/>
        <v>112</v>
      </c>
      <c r="H610" t="e">
        <f t="shared" si="56"/>
        <v>#VALUE!</v>
      </c>
      <c r="I610">
        <f t="shared" si="57"/>
        <v>123</v>
      </c>
      <c r="J610">
        <f>FIND("ВЕТВИ\",E610,1)+6</f>
        <v>112</v>
      </c>
      <c r="K610" t="e">
        <f t="shared" si="58"/>
        <v>#VALUE!</v>
      </c>
      <c r="L610" t="str">
        <f>MID(E610,G610,I610-J610)</f>
        <v>4791-3103-1</v>
      </c>
      <c r="M610" t="e">
        <f>MID(E610,H610,I610-K610)</f>
        <v>#VALUE!</v>
      </c>
      <c r="N610" t="str">
        <f>IF(F610="УЗЛЫ",M610,L610)</f>
        <v>4791-3103-1</v>
      </c>
      <c r="O610" t="str">
        <f t="shared" si="59"/>
        <v>(3103)_(4)_4791-3103-1</v>
      </c>
    </row>
    <row r="611" spans="2:15" x14ac:dyDescent="0.3">
      <c r="B611" t="s">
        <v>6040</v>
      </c>
      <c r="C611" t="s">
        <v>7179</v>
      </c>
      <c r="D611" t="str">
        <f t="shared" si="54"/>
        <v>(3103)_</v>
      </c>
      <c r="E611" t="s">
        <v>7182</v>
      </c>
      <c r="G611">
        <f t="shared" si="55"/>
        <v>112</v>
      </c>
      <c r="H611" t="e">
        <f t="shared" si="56"/>
        <v>#VALUE!</v>
      </c>
      <c r="I611">
        <f t="shared" si="57"/>
        <v>123</v>
      </c>
      <c r="J611">
        <f>FIND("ВЕТВИ\",E611,1)+6</f>
        <v>112</v>
      </c>
      <c r="K611" t="e">
        <f t="shared" si="58"/>
        <v>#VALUE!</v>
      </c>
      <c r="L611" t="str">
        <f>MID(E611,G611,I611-J611)</f>
        <v>4791-3103-2</v>
      </c>
      <c r="M611" t="e">
        <f>MID(E611,H611,I611-K611)</f>
        <v>#VALUE!</v>
      </c>
      <c r="N611" t="str">
        <f>IF(F611="УЗЛЫ",M611,L611)</f>
        <v>4791-3103-2</v>
      </c>
      <c r="O611" t="str">
        <f t="shared" si="59"/>
        <v>(3103)_(5)_4791-3103-2</v>
      </c>
    </row>
    <row r="612" spans="2:15" x14ac:dyDescent="0.3">
      <c r="B612" t="s">
        <v>5336</v>
      </c>
      <c r="C612" t="s">
        <v>7183</v>
      </c>
      <c r="D612" t="str">
        <f t="shared" si="54"/>
        <v>(3104)_</v>
      </c>
      <c r="E612" t="s">
        <v>7180</v>
      </c>
      <c r="G612">
        <f t="shared" si="55"/>
        <v>112</v>
      </c>
      <c r="H612" t="e">
        <f t="shared" si="56"/>
        <v>#VALUE!</v>
      </c>
      <c r="I612">
        <f t="shared" si="57"/>
        <v>123</v>
      </c>
      <c r="J612">
        <f>FIND("ВЕТВИ\",E612,1)+6</f>
        <v>112</v>
      </c>
      <c r="K612" t="e">
        <f t="shared" si="58"/>
        <v>#VALUE!</v>
      </c>
      <c r="L612" t="str">
        <f>MID(E612,G612,I612-J612)</f>
        <v>3103-3104-1</v>
      </c>
      <c r="M612" t="e">
        <f>MID(E612,H612,I612-K612)</f>
        <v>#VALUE!</v>
      </c>
      <c r="N612" t="str">
        <f>IF(F612="УЗЛЫ",M612,L612)</f>
        <v>3103-3104-1</v>
      </c>
      <c r="O612" t="str">
        <f t="shared" si="59"/>
        <v>(3104)_(1)_3103-3104-1</v>
      </c>
    </row>
    <row r="613" spans="2:15" x14ac:dyDescent="0.3">
      <c r="B613" t="s">
        <v>6041</v>
      </c>
      <c r="C613" t="s">
        <v>7183</v>
      </c>
      <c r="D613" t="str">
        <f t="shared" si="54"/>
        <v>(3104)_</v>
      </c>
      <c r="E613" t="s">
        <v>7138</v>
      </c>
      <c r="G613">
        <f t="shared" si="55"/>
        <v>112</v>
      </c>
      <c r="H613" t="e">
        <f t="shared" si="56"/>
        <v>#VALUE!</v>
      </c>
      <c r="I613">
        <f t="shared" si="57"/>
        <v>123</v>
      </c>
      <c r="J613">
        <f>FIND("ВЕТВИ\",E613,1)+6</f>
        <v>112</v>
      </c>
      <c r="K613" t="e">
        <f t="shared" si="58"/>
        <v>#VALUE!</v>
      </c>
      <c r="L613" t="str">
        <f>MID(E613,G613,I613-J613)</f>
        <v>3104-3005-1</v>
      </c>
      <c r="M613" t="e">
        <f>MID(E613,H613,I613-K613)</f>
        <v>#VALUE!</v>
      </c>
      <c r="N613" t="str">
        <f>IF(F613="УЗЛЫ",M613,L613)</f>
        <v>3104-3005-1</v>
      </c>
      <c r="O613" t="str">
        <f t="shared" si="59"/>
        <v>(3104)_(2)_3104-3005-1</v>
      </c>
    </row>
    <row r="614" spans="2:15" x14ac:dyDescent="0.3">
      <c r="B614" t="s">
        <v>6042</v>
      </c>
      <c r="C614" t="s">
        <v>7183</v>
      </c>
      <c r="D614" t="str">
        <f t="shared" si="54"/>
        <v>(3104)_</v>
      </c>
      <c r="E614" t="s">
        <v>7142</v>
      </c>
      <c r="G614">
        <f t="shared" si="55"/>
        <v>112</v>
      </c>
      <c r="H614" t="e">
        <f t="shared" si="56"/>
        <v>#VALUE!</v>
      </c>
      <c r="I614">
        <f t="shared" si="57"/>
        <v>123</v>
      </c>
      <c r="J614">
        <f>FIND("ВЕТВИ\",E614,1)+6</f>
        <v>112</v>
      </c>
      <c r="K614" t="e">
        <f t="shared" si="58"/>
        <v>#VALUE!</v>
      </c>
      <c r="L614" t="str">
        <f>MID(E614,G614,I614-J614)</f>
        <v>3104-3006-1</v>
      </c>
      <c r="M614" t="e">
        <f>MID(E614,H614,I614-K614)</f>
        <v>#VALUE!</v>
      </c>
      <c r="N614" t="str">
        <f>IF(F614="УЗЛЫ",M614,L614)</f>
        <v>3104-3006-1</v>
      </c>
      <c r="O614" t="str">
        <f t="shared" si="59"/>
        <v>(3104)_(3)_3104-3006-1</v>
      </c>
    </row>
    <row r="615" spans="2:15" x14ac:dyDescent="0.3">
      <c r="B615" t="s">
        <v>6043</v>
      </c>
      <c r="C615" t="s">
        <v>7183</v>
      </c>
      <c r="D615" t="str">
        <f t="shared" si="54"/>
        <v>(3104)_</v>
      </c>
      <c r="E615" t="s">
        <v>7184</v>
      </c>
      <c r="G615">
        <f t="shared" si="55"/>
        <v>112</v>
      </c>
      <c r="H615" t="e">
        <f t="shared" si="56"/>
        <v>#VALUE!</v>
      </c>
      <c r="I615">
        <f t="shared" si="57"/>
        <v>123</v>
      </c>
      <c r="J615">
        <f>FIND("ВЕТВИ\",E615,1)+6</f>
        <v>112</v>
      </c>
      <c r="K615" t="e">
        <f t="shared" si="58"/>
        <v>#VALUE!</v>
      </c>
      <c r="L615" t="str">
        <f>MID(E615,G615,I615-J615)</f>
        <v>4791-3104-1</v>
      </c>
      <c r="M615" t="e">
        <f>MID(E615,H615,I615-K615)</f>
        <v>#VALUE!</v>
      </c>
      <c r="N615" t="str">
        <f>IF(F615="УЗЛЫ",M615,L615)</f>
        <v>4791-3104-1</v>
      </c>
      <c r="O615" t="str">
        <f t="shared" si="59"/>
        <v>(3104)_(4)_4791-3104-1</v>
      </c>
    </row>
    <row r="616" spans="2:15" x14ac:dyDescent="0.3">
      <c r="B616" t="s">
        <v>6044</v>
      </c>
      <c r="C616" t="s">
        <v>7183</v>
      </c>
      <c r="D616" t="str">
        <f t="shared" si="54"/>
        <v>(3104)_</v>
      </c>
      <c r="E616" t="s">
        <v>7185</v>
      </c>
      <c r="G616">
        <f t="shared" si="55"/>
        <v>112</v>
      </c>
      <c r="H616" t="e">
        <f t="shared" si="56"/>
        <v>#VALUE!</v>
      </c>
      <c r="I616">
        <f t="shared" si="57"/>
        <v>123</v>
      </c>
      <c r="J616">
        <f>FIND("ВЕТВИ\",E616,1)+6</f>
        <v>112</v>
      </c>
      <c r="K616" t="e">
        <f t="shared" si="58"/>
        <v>#VALUE!</v>
      </c>
      <c r="L616" t="str">
        <f>MID(E616,G616,I616-J616)</f>
        <v>4791-3104-2</v>
      </c>
      <c r="M616" t="e">
        <f>MID(E616,H616,I616-K616)</f>
        <v>#VALUE!</v>
      </c>
      <c r="N616" t="str">
        <f>IF(F616="УЗЛЫ",M616,L616)</f>
        <v>4791-3104-2</v>
      </c>
      <c r="O616" t="str">
        <f t="shared" si="59"/>
        <v>(3104)_(5)_4791-3104-2</v>
      </c>
    </row>
    <row r="617" spans="2:15" x14ac:dyDescent="0.3">
      <c r="B617" t="s">
        <v>5337</v>
      </c>
      <c r="C617" t="s">
        <v>7186</v>
      </c>
      <c r="D617" t="str">
        <f t="shared" si="54"/>
        <v>(314)_</v>
      </c>
      <c r="E617" t="s">
        <v>7187</v>
      </c>
      <c r="G617">
        <f t="shared" si="55"/>
        <v>112</v>
      </c>
      <c r="H617" t="e">
        <f t="shared" si="56"/>
        <v>#VALUE!</v>
      </c>
      <c r="I617">
        <f t="shared" si="57"/>
        <v>121</v>
      </c>
      <c r="J617">
        <f>FIND("ВЕТВИ\",E617,1)+6</f>
        <v>112</v>
      </c>
      <c r="K617" t="e">
        <f t="shared" si="58"/>
        <v>#VALUE!</v>
      </c>
      <c r="L617" t="str">
        <f>MID(E617,G617,I617-J617)</f>
        <v>355-314-1</v>
      </c>
      <c r="M617" t="e">
        <f>MID(E617,H617,I617-K617)</f>
        <v>#VALUE!</v>
      </c>
      <c r="N617" t="str">
        <f>IF(F617="УЗЛЫ",M617,L617)</f>
        <v>355-314-1</v>
      </c>
      <c r="O617" t="str">
        <f t="shared" si="59"/>
        <v>(314)_(1)_355-314-1</v>
      </c>
    </row>
    <row r="618" spans="2:15" x14ac:dyDescent="0.3">
      <c r="B618" t="s">
        <v>6045</v>
      </c>
      <c r="C618" t="s">
        <v>7186</v>
      </c>
      <c r="D618" t="str">
        <f t="shared" si="54"/>
        <v>(314)_</v>
      </c>
      <c r="E618" t="s">
        <v>7188</v>
      </c>
      <c r="G618">
        <f t="shared" si="55"/>
        <v>112</v>
      </c>
      <c r="H618" t="e">
        <f t="shared" si="56"/>
        <v>#VALUE!</v>
      </c>
      <c r="I618">
        <f t="shared" si="57"/>
        <v>121</v>
      </c>
      <c r="J618">
        <f>FIND("ВЕТВИ\",E618,1)+6</f>
        <v>112</v>
      </c>
      <c r="K618" t="e">
        <f t="shared" si="58"/>
        <v>#VALUE!</v>
      </c>
      <c r="L618" t="str">
        <f>MID(E618,G618,I618-J618)</f>
        <v>383-314-1</v>
      </c>
      <c r="M618" t="e">
        <f>MID(E618,H618,I618-K618)</f>
        <v>#VALUE!</v>
      </c>
      <c r="N618" t="str">
        <f>IF(F618="УЗЛЫ",M618,L618)</f>
        <v>383-314-1</v>
      </c>
      <c r="O618" t="str">
        <f t="shared" si="59"/>
        <v>(314)_(2)_383-314-1</v>
      </c>
    </row>
    <row r="619" spans="2:15" x14ac:dyDescent="0.3">
      <c r="B619" t="s">
        <v>6046</v>
      </c>
      <c r="C619" t="s">
        <v>7186</v>
      </c>
      <c r="D619" t="str">
        <f t="shared" si="54"/>
        <v>(314)_</v>
      </c>
      <c r="E619" t="s">
        <v>7189</v>
      </c>
      <c r="G619">
        <f t="shared" si="55"/>
        <v>112</v>
      </c>
      <c r="H619" t="e">
        <f t="shared" si="56"/>
        <v>#VALUE!</v>
      </c>
      <c r="I619">
        <f t="shared" si="57"/>
        <v>121</v>
      </c>
      <c r="J619">
        <f>FIND("ВЕТВИ\",E619,1)+6</f>
        <v>112</v>
      </c>
      <c r="K619" t="e">
        <f t="shared" si="58"/>
        <v>#VALUE!</v>
      </c>
      <c r="L619" t="str">
        <f>MID(E619,G619,I619-J619)</f>
        <v>384-314-1</v>
      </c>
      <c r="M619" t="e">
        <f>MID(E619,H619,I619-K619)</f>
        <v>#VALUE!</v>
      </c>
      <c r="N619" t="str">
        <f>IF(F619="УЗЛЫ",M619,L619)</f>
        <v>384-314-1</v>
      </c>
      <c r="O619" t="str">
        <f t="shared" si="59"/>
        <v>(314)_(3)_384-314-1</v>
      </c>
    </row>
    <row r="620" spans="2:15" x14ac:dyDescent="0.3">
      <c r="B620" t="s">
        <v>5338</v>
      </c>
      <c r="C620" t="s">
        <v>7190</v>
      </c>
      <c r="D620" t="str">
        <f t="shared" si="54"/>
        <v>(315)_</v>
      </c>
      <c r="E620" t="s">
        <v>7191</v>
      </c>
      <c r="G620">
        <f t="shared" si="55"/>
        <v>112</v>
      </c>
      <c r="H620" t="e">
        <f t="shared" si="56"/>
        <v>#VALUE!</v>
      </c>
      <c r="I620">
        <f t="shared" si="57"/>
        <v>121</v>
      </c>
      <c r="J620">
        <f>FIND("ВЕТВИ\",E620,1)+6</f>
        <v>112</v>
      </c>
      <c r="K620" t="e">
        <f t="shared" si="58"/>
        <v>#VALUE!</v>
      </c>
      <c r="L620" t="str">
        <f>MID(E620,G620,I620-J620)</f>
        <v>355-315-1</v>
      </c>
      <c r="M620" t="e">
        <f>MID(E620,H620,I620-K620)</f>
        <v>#VALUE!</v>
      </c>
      <c r="N620" t="str">
        <f>IF(F620="УЗЛЫ",M620,L620)</f>
        <v>355-315-1</v>
      </c>
      <c r="O620" t="str">
        <f t="shared" si="59"/>
        <v>(315)_(1)_355-315-1</v>
      </c>
    </row>
    <row r="621" spans="2:15" x14ac:dyDescent="0.3">
      <c r="B621" t="s">
        <v>6047</v>
      </c>
      <c r="C621" t="s">
        <v>7190</v>
      </c>
      <c r="D621" t="str">
        <f t="shared" si="54"/>
        <v>(315)_</v>
      </c>
      <c r="E621" t="s">
        <v>7192</v>
      </c>
      <c r="G621">
        <f t="shared" si="55"/>
        <v>112</v>
      </c>
      <c r="H621" t="e">
        <f t="shared" si="56"/>
        <v>#VALUE!</v>
      </c>
      <c r="I621">
        <f t="shared" si="57"/>
        <v>121</v>
      </c>
      <c r="J621">
        <f>FIND("ВЕТВИ\",E621,1)+6</f>
        <v>112</v>
      </c>
      <c r="K621" t="e">
        <f t="shared" si="58"/>
        <v>#VALUE!</v>
      </c>
      <c r="L621" t="str">
        <f>MID(E621,G621,I621-J621)</f>
        <v>383-315-1</v>
      </c>
      <c r="M621" t="e">
        <f>MID(E621,H621,I621-K621)</f>
        <v>#VALUE!</v>
      </c>
      <c r="N621" t="str">
        <f>IF(F621="УЗЛЫ",M621,L621)</f>
        <v>383-315-1</v>
      </c>
      <c r="O621" t="str">
        <f t="shared" si="59"/>
        <v>(315)_(2)_383-315-1</v>
      </c>
    </row>
    <row r="622" spans="2:15" x14ac:dyDescent="0.3">
      <c r="B622" t="s">
        <v>6048</v>
      </c>
      <c r="C622" t="s">
        <v>7190</v>
      </c>
      <c r="D622" t="str">
        <f t="shared" si="54"/>
        <v>(315)_</v>
      </c>
      <c r="E622" t="s">
        <v>7193</v>
      </c>
      <c r="G622">
        <f t="shared" si="55"/>
        <v>112</v>
      </c>
      <c r="H622" t="e">
        <f t="shared" si="56"/>
        <v>#VALUE!</v>
      </c>
      <c r="I622">
        <f t="shared" si="57"/>
        <v>121</v>
      </c>
      <c r="J622">
        <f>FIND("ВЕТВИ\",E622,1)+6</f>
        <v>112</v>
      </c>
      <c r="K622" t="e">
        <f t="shared" si="58"/>
        <v>#VALUE!</v>
      </c>
      <c r="L622" t="str">
        <f>MID(E622,G622,I622-J622)</f>
        <v>384-315-1</v>
      </c>
      <c r="M622" t="e">
        <f>MID(E622,H622,I622-K622)</f>
        <v>#VALUE!</v>
      </c>
      <c r="N622" t="str">
        <f>IF(F622="УЗЛЫ",M622,L622)</f>
        <v>384-315-1</v>
      </c>
      <c r="O622" t="str">
        <f t="shared" si="59"/>
        <v>(315)_(3)_384-315-1</v>
      </c>
    </row>
    <row r="623" spans="2:15" x14ac:dyDescent="0.3">
      <c r="B623" t="s">
        <v>6049</v>
      </c>
      <c r="C623" t="s">
        <v>7190</v>
      </c>
      <c r="D623" t="str">
        <f t="shared" si="54"/>
        <v>(315)_</v>
      </c>
      <c r="G623" t="e">
        <f t="shared" si="55"/>
        <v>#VALUE!</v>
      </c>
      <c r="H623" t="e">
        <f t="shared" si="56"/>
        <v>#VALUE!</v>
      </c>
      <c r="I623" t="e">
        <f t="shared" si="57"/>
        <v>#VALUE!</v>
      </c>
      <c r="J623" t="e">
        <f>FIND("ВЕТВИ\",E623,1)+6</f>
        <v>#VALUE!</v>
      </c>
      <c r="K623" t="e">
        <f t="shared" si="58"/>
        <v>#VALUE!</v>
      </c>
      <c r="L623" t="e">
        <f>MID(E623,G623,I623-J623)</f>
        <v>#VALUE!</v>
      </c>
      <c r="M623" t="e">
        <f>MID(E623,H623,I623-K623)</f>
        <v>#VALUE!</v>
      </c>
      <c r="N623" t="e">
        <f>IF(F623="УЗЛЫ",M623,L623)</f>
        <v>#VALUE!</v>
      </c>
      <c r="O623" t="e">
        <f t="shared" si="59"/>
        <v>#VALUE!</v>
      </c>
    </row>
    <row r="624" spans="2:15" x14ac:dyDescent="0.3">
      <c r="B624" t="s">
        <v>5339</v>
      </c>
      <c r="C624" t="s">
        <v>7194</v>
      </c>
      <c r="D624" t="str">
        <f t="shared" si="54"/>
        <v>(318)_</v>
      </c>
      <c r="E624" t="s">
        <v>7173</v>
      </c>
      <c r="G624">
        <f t="shared" si="55"/>
        <v>112</v>
      </c>
      <c r="H624" t="e">
        <f t="shared" si="56"/>
        <v>#VALUE!</v>
      </c>
      <c r="I624">
        <f t="shared" si="57"/>
        <v>121</v>
      </c>
      <c r="J624">
        <f>FIND("ВЕТВИ\",E624,1)+6</f>
        <v>112</v>
      </c>
      <c r="K624" t="e">
        <f t="shared" si="58"/>
        <v>#VALUE!</v>
      </c>
      <c r="L624" t="str">
        <f>MID(E624,G624,I624-J624)</f>
        <v>310-318-2</v>
      </c>
      <c r="M624" t="e">
        <f>MID(E624,H624,I624-K624)</f>
        <v>#VALUE!</v>
      </c>
      <c r="N624" t="str">
        <f>IF(F624="УЗЛЫ",M624,L624)</f>
        <v>310-318-2</v>
      </c>
      <c r="O624" t="str">
        <f t="shared" si="59"/>
        <v>(318)_(1)_310-318-2</v>
      </c>
    </row>
    <row r="625" spans="2:15" x14ac:dyDescent="0.3">
      <c r="B625" t="s">
        <v>6050</v>
      </c>
      <c r="C625" t="s">
        <v>7194</v>
      </c>
      <c r="D625" t="str">
        <f t="shared" si="54"/>
        <v>(318)_</v>
      </c>
      <c r="E625" t="s">
        <v>7174</v>
      </c>
      <c r="G625">
        <f t="shared" si="55"/>
        <v>112</v>
      </c>
      <c r="H625" t="e">
        <f t="shared" si="56"/>
        <v>#VALUE!</v>
      </c>
      <c r="I625">
        <f t="shared" si="57"/>
        <v>121</v>
      </c>
      <c r="J625">
        <f>FIND("ВЕТВИ\",E625,1)+6</f>
        <v>112</v>
      </c>
      <c r="K625" t="e">
        <f t="shared" si="58"/>
        <v>#VALUE!</v>
      </c>
      <c r="L625" t="str">
        <f>MID(E625,G625,I625-J625)</f>
        <v>310-318-1</v>
      </c>
      <c r="M625" t="e">
        <f>MID(E625,H625,I625-K625)</f>
        <v>#VALUE!</v>
      </c>
      <c r="N625" t="str">
        <f>IF(F625="УЗЛЫ",M625,L625)</f>
        <v>310-318-1</v>
      </c>
      <c r="O625" t="str">
        <f t="shared" si="59"/>
        <v>(318)_(2)_310-318-1</v>
      </c>
    </row>
    <row r="626" spans="2:15" x14ac:dyDescent="0.3">
      <c r="B626" t="s">
        <v>6051</v>
      </c>
      <c r="C626" t="s">
        <v>7194</v>
      </c>
      <c r="D626" t="str">
        <f t="shared" si="54"/>
        <v>(318)_</v>
      </c>
      <c r="E626" t="s">
        <v>7195</v>
      </c>
      <c r="G626">
        <f t="shared" si="55"/>
        <v>112</v>
      </c>
      <c r="H626" t="e">
        <f t="shared" si="56"/>
        <v>#VALUE!</v>
      </c>
      <c r="I626">
        <f t="shared" si="57"/>
        <v>121</v>
      </c>
      <c r="J626">
        <f>FIND("ВЕТВИ\",E626,1)+6</f>
        <v>112</v>
      </c>
      <c r="K626" t="e">
        <f t="shared" si="58"/>
        <v>#VALUE!</v>
      </c>
      <c r="L626" t="str">
        <f>MID(E626,G626,I626-J626)</f>
        <v>383-318-2</v>
      </c>
      <c r="M626" t="e">
        <f>MID(E626,H626,I626-K626)</f>
        <v>#VALUE!</v>
      </c>
      <c r="N626" t="str">
        <f>IF(F626="УЗЛЫ",M626,L626)</f>
        <v>383-318-2</v>
      </c>
      <c r="O626" t="str">
        <f t="shared" si="59"/>
        <v>(318)_(3)_383-318-2</v>
      </c>
    </row>
    <row r="627" spans="2:15" x14ac:dyDescent="0.3">
      <c r="B627" t="s">
        <v>6052</v>
      </c>
      <c r="C627" t="s">
        <v>7194</v>
      </c>
      <c r="D627" t="str">
        <f t="shared" si="54"/>
        <v>(318)_</v>
      </c>
      <c r="E627" t="s">
        <v>7196</v>
      </c>
      <c r="G627">
        <f t="shared" si="55"/>
        <v>112</v>
      </c>
      <c r="H627" t="e">
        <f t="shared" si="56"/>
        <v>#VALUE!</v>
      </c>
      <c r="I627">
        <f t="shared" si="57"/>
        <v>121</v>
      </c>
      <c r="J627">
        <f>FIND("ВЕТВИ\",E627,1)+6</f>
        <v>112</v>
      </c>
      <c r="K627" t="e">
        <f t="shared" si="58"/>
        <v>#VALUE!</v>
      </c>
      <c r="L627" t="str">
        <f>MID(E627,G627,I627-J627)</f>
        <v>383-318-1</v>
      </c>
      <c r="M627" t="e">
        <f>MID(E627,H627,I627-K627)</f>
        <v>#VALUE!</v>
      </c>
      <c r="N627" t="str">
        <f>IF(F627="УЗЛЫ",M627,L627)</f>
        <v>383-318-1</v>
      </c>
      <c r="O627" t="str">
        <f t="shared" si="59"/>
        <v>(318)_(4)_383-318-1</v>
      </c>
    </row>
    <row r="628" spans="2:15" x14ac:dyDescent="0.3">
      <c r="B628" t="s">
        <v>6053</v>
      </c>
      <c r="C628" t="s">
        <v>7194</v>
      </c>
      <c r="D628" t="str">
        <f t="shared" si="54"/>
        <v>(318)_</v>
      </c>
      <c r="E628" t="s">
        <v>7197</v>
      </c>
      <c r="F628" t="s">
        <v>7796</v>
      </c>
      <c r="G628" t="e">
        <f t="shared" si="55"/>
        <v>#VALUE!</v>
      </c>
      <c r="H628">
        <f t="shared" si="56"/>
        <v>112</v>
      </c>
      <c r="I628">
        <f t="shared" si="57"/>
        <v>126</v>
      </c>
      <c r="J628" t="e">
        <f>FIND("ВЕТВИ\",E628,1)+6</f>
        <v>#VALUE!</v>
      </c>
      <c r="K628">
        <f t="shared" si="58"/>
        <v>112</v>
      </c>
      <c r="L628" t="e">
        <f>MID(E628,G628,I628-J628)</f>
        <v>#VALUE!</v>
      </c>
      <c r="M628" t="str">
        <f>MID(E628,H628,I628-K628)</f>
        <v>_(318)_ИПМ-220</v>
      </c>
      <c r="N628" t="str">
        <f>IF(F628="УЗЛЫ",M628,L628)</f>
        <v>_(318)_ИПМ-220</v>
      </c>
      <c r="O628" t="str">
        <f t="shared" si="59"/>
        <v>(318)_(5)__(318)_ИПМ-220</v>
      </c>
    </row>
    <row r="629" spans="2:15" x14ac:dyDescent="0.3">
      <c r="B629" t="s">
        <v>5340</v>
      </c>
      <c r="C629" t="s">
        <v>7198</v>
      </c>
      <c r="D629" t="str">
        <f t="shared" si="54"/>
        <v>(32)_</v>
      </c>
      <c r="E629" t="s">
        <v>7833</v>
      </c>
      <c r="G629">
        <f t="shared" si="55"/>
        <v>112</v>
      </c>
      <c r="H629" t="e">
        <f t="shared" si="56"/>
        <v>#VALUE!</v>
      </c>
      <c r="I629">
        <f t="shared" si="57"/>
        <v>122</v>
      </c>
      <c r="J629">
        <f>FIND("ВЕТВИ\",E629,1)+6</f>
        <v>112</v>
      </c>
      <c r="K629" t="e">
        <f t="shared" si="58"/>
        <v>#VALUE!</v>
      </c>
      <c r="L629" t="str">
        <f>MID(E629,G629,I629-J629)</f>
        <v>ТР_33-32-1</v>
      </c>
      <c r="M629" t="e">
        <f>MID(E629,H629,I629-K629)</f>
        <v>#VALUE!</v>
      </c>
      <c r="N629" t="str">
        <f>IF(F629="УЗЛЫ",M629,L629)</f>
        <v>ТР_33-32-1</v>
      </c>
      <c r="O629" t="str">
        <f t="shared" si="59"/>
        <v>(32)_(1)_ТР_33-32-1</v>
      </c>
    </row>
    <row r="630" spans="2:15" x14ac:dyDescent="0.3">
      <c r="B630" t="s">
        <v>6054</v>
      </c>
      <c r="C630" t="s">
        <v>7198</v>
      </c>
      <c r="D630" t="str">
        <f t="shared" si="54"/>
        <v>(32)_</v>
      </c>
      <c r="E630" t="s">
        <v>7199</v>
      </c>
      <c r="F630" t="s">
        <v>7796</v>
      </c>
      <c r="G630" t="e">
        <f t="shared" si="55"/>
        <v>#VALUE!</v>
      </c>
      <c r="H630">
        <f t="shared" si="56"/>
        <v>112</v>
      </c>
      <c r="I630">
        <f t="shared" si="57"/>
        <v>130</v>
      </c>
      <c r="J630" t="e">
        <f>FIND("ВЕТВИ\",E630,1)+6</f>
        <v>#VALUE!</v>
      </c>
      <c r="K630">
        <f t="shared" si="58"/>
        <v>112</v>
      </c>
      <c r="L630" t="e">
        <f>MID(E630,G630,I630-J630)</f>
        <v>#VALUE!</v>
      </c>
      <c r="M630" t="str">
        <f>MID(E630,H630,I630-K630)</f>
        <v>_(32)_ЕЭК-БЛ2-4-20</v>
      </c>
      <c r="N630" t="str">
        <f>IF(F630="УЗЛЫ",M630,L630)</f>
        <v>_(32)_ЕЭК-БЛ2-4-20</v>
      </c>
      <c r="O630" t="str">
        <f t="shared" si="59"/>
        <v>(32)_(2)__(32)_ЕЭК-БЛ2-4-20</v>
      </c>
    </row>
    <row r="631" spans="2:15" x14ac:dyDescent="0.3">
      <c r="B631" t="s">
        <v>6055</v>
      </c>
      <c r="C631" t="s">
        <v>7198</v>
      </c>
      <c r="D631" t="str">
        <f t="shared" si="54"/>
        <v>(32)_</v>
      </c>
      <c r="G631" t="e">
        <f t="shared" si="55"/>
        <v>#VALUE!</v>
      </c>
      <c r="H631" t="e">
        <f t="shared" si="56"/>
        <v>#VALUE!</v>
      </c>
      <c r="I631" t="e">
        <f t="shared" si="57"/>
        <v>#VALUE!</v>
      </c>
      <c r="J631" t="e">
        <f>FIND("ВЕТВИ\",E631,1)+6</f>
        <v>#VALUE!</v>
      </c>
      <c r="K631" t="e">
        <f t="shared" si="58"/>
        <v>#VALUE!</v>
      </c>
      <c r="L631" t="e">
        <f>MID(E631,G631,I631-J631)</f>
        <v>#VALUE!</v>
      </c>
      <c r="M631" t="e">
        <f>MID(E631,H631,I631-K631)</f>
        <v>#VALUE!</v>
      </c>
      <c r="N631" t="e">
        <f>IF(F631="УЗЛЫ",M631,L631)</f>
        <v>#VALUE!</v>
      </c>
      <c r="O631" t="e">
        <f t="shared" si="59"/>
        <v>#VALUE!</v>
      </c>
    </row>
    <row r="632" spans="2:15" x14ac:dyDescent="0.3">
      <c r="B632" t="s">
        <v>6056</v>
      </c>
      <c r="C632" t="s">
        <v>7198</v>
      </c>
      <c r="D632" t="str">
        <f t="shared" si="54"/>
        <v>(32)_</v>
      </c>
      <c r="E632" t="s">
        <v>7200</v>
      </c>
      <c r="F632" t="s">
        <v>7796</v>
      </c>
      <c r="G632" t="e">
        <f t="shared" si="55"/>
        <v>#VALUE!</v>
      </c>
      <c r="H632">
        <f t="shared" si="56"/>
        <v>112</v>
      </c>
      <c r="I632" t="e">
        <f t="shared" si="57"/>
        <v>#VALUE!</v>
      </c>
      <c r="J632" t="e">
        <f>FIND("ВЕТВИ\",E632,1)+6</f>
        <v>#VALUE!</v>
      </c>
      <c r="K632">
        <f t="shared" si="58"/>
        <v>112</v>
      </c>
      <c r="L632" t="e">
        <f>MID(E632,G632,I632-J632)</f>
        <v>#VALUE!</v>
      </c>
      <c r="M632" t="e">
        <f>MID(E632,H632,I632-K632)</f>
        <v>#VALUE!</v>
      </c>
      <c r="N632" t="e">
        <f>IF(F632="УЗЛЫ",M632,L632)</f>
        <v>#VALUE!</v>
      </c>
      <c r="O632" t="e">
        <f t="shared" si="59"/>
        <v>#VALUE!</v>
      </c>
    </row>
    <row r="633" spans="2:15" x14ac:dyDescent="0.3">
      <c r="B633" t="s">
        <v>5341</v>
      </c>
      <c r="C633" t="s">
        <v>7201</v>
      </c>
      <c r="D633" t="str">
        <f t="shared" si="54"/>
        <v>(325)_</v>
      </c>
      <c r="E633" t="s">
        <v>7202</v>
      </c>
      <c r="G633">
        <f t="shared" si="55"/>
        <v>112</v>
      </c>
      <c r="H633" t="e">
        <f t="shared" si="56"/>
        <v>#VALUE!</v>
      </c>
      <c r="I633">
        <f t="shared" si="57"/>
        <v>121</v>
      </c>
      <c r="J633">
        <f>FIND("ВЕТВИ\",E633,1)+6</f>
        <v>112</v>
      </c>
      <c r="K633" t="e">
        <f t="shared" si="58"/>
        <v>#VALUE!</v>
      </c>
      <c r="L633" t="str">
        <f>MID(E633,G633,I633-J633)</f>
        <v>325-469-1</v>
      </c>
      <c r="M633" t="e">
        <f>MID(E633,H633,I633-K633)</f>
        <v>#VALUE!</v>
      </c>
      <c r="N633" t="str">
        <f>IF(F633="УЗЛЫ",M633,L633)</f>
        <v>325-469-1</v>
      </c>
      <c r="O633" t="str">
        <f t="shared" si="59"/>
        <v>(325)_(1)_325-469-1</v>
      </c>
    </row>
    <row r="634" spans="2:15" x14ac:dyDescent="0.3">
      <c r="B634" t="s">
        <v>6057</v>
      </c>
      <c r="C634" t="s">
        <v>7201</v>
      </c>
      <c r="D634" t="str">
        <f t="shared" si="54"/>
        <v>(325)_</v>
      </c>
      <c r="E634" t="s">
        <v>7017</v>
      </c>
      <c r="G634">
        <f t="shared" si="55"/>
        <v>112</v>
      </c>
      <c r="H634" t="e">
        <f t="shared" si="56"/>
        <v>#VALUE!</v>
      </c>
      <c r="I634">
        <f t="shared" si="57"/>
        <v>120</v>
      </c>
      <c r="J634">
        <f>FIND("ВЕТВИ\",E634,1)+6</f>
        <v>112</v>
      </c>
      <c r="K634" t="e">
        <f t="shared" si="58"/>
        <v>#VALUE!</v>
      </c>
      <c r="L634" t="str">
        <f>MID(E634,G634,I634-J634)</f>
        <v>25-325-1</v>
      </c>
      <c r="M634" t="e">
        <f>MID(E634,H634,I634-K634)</f>
        <v>#VALUE!</v>
      </c>
      <c r="N634" t="str">
        <f>IF(F634="УЗЛЫ",M634,L634)</f>
        <v>25-325-1</v>
      </c>
      <c r="O634" t="str">
        <f t="shared" si="59"/>
        <v>(325)_(2)_25-325-1</v>
      </c>
    </row>
    <row r="635" spans="2:15" x14ac:dyDescent="0.3">
      <c r="B635" t="s">
        <v>6058</v>
      </c>
      <c r="C635" t="s">
        <v>7201</v>
      </c>
      <c r="D635" t="str">
        <f t="shared" si="54"/>
        <v>(325)_</v>
      </c>
      <c r="E635" t="s">
        <v>7203</v>
      </c>
      <c r="F635" t="s">
        <v>7796</v>
      </c>
      <c r="G635" t="e">
        <f t="shared" si="55"/>
        <v>#VALUE!</v>
      </c>
      <c r="H635">
        <f t="shared" si="56"/>
        <v>112</v>
      </c>
      <c r="I635" t="e">
        <f t="shared" si="57"/>
        <v>#VALUE!</v>
      </c>
      <c r="J635" t="e">
        <f>FIND("ВЕТВИ\",E635,1)+6</f>
        <v>#VALUE!</v>
      </c>
      <c r="K635">
        <f t="shared" si="58"/>
        <v>112</v>
      </c>
      <c r="L635" t="e">
        <f>MID(E635,G635,I635-J635)</f>
        <v>#VALUE!</v>
      </c>
      <c r="M635" t="e">
        <f>MID(E635,H635,I635-K635)</f>
        <v>#VALUE!</v>
      </c>
      <c r="N635" t="e">
        <f>IF(F635="УЗЛЫ",M635,L635)</f>
        <v>#VALUE!</v>
      </c>
      <c r="O635" t="e">
        <f t="shared" si="59"/>
        <v>#VALUE!</v>
      </c>
    </row>
    <row r="636" spans="2:15" x14ac:dyDescent="0.3">
      <c r="B636" t="s">
        <v>6059</v>
      </c>
      <c r="C636" t="s">
        <v>7201</v>
      </c>
      <c r="D636" t="str">
        <f t="shared" si="54"/>
        <v>(325)_</v>
      </c>
      <c r="E636" t="s">
        <v>7832</v>
      </c>
      <c r="G636">
        <f t="shared" si="55"/>
        <v>112</v>
      </c>
      <c r="H636" t="e">
        <f t="shared" si="56"/>
        <v>#VALUE!</v>
      </c>
      <c r="I636">
        <f t="shared" si="57"/>
        <v>124</v>
      </c>
      <c r="J636">
        <f>FIND("ВЕТВИ\",E636,1)+6</f>
        <v>112</v>
      </c>
      <c r="K636" t="e">
        <f t="shared" si="58"/>
        <v>#VALUE!</v>
      </c>
      <c r="L636" t="str">
        <f>MID(E636,G636,I636-J636)</f>
        <v>ТР_325-310-1</v>
      </c>
      <c r="M636" t="e">
        <f>MID(E636,H636,I636-K636)</f>
        <v>#VALUE!</v>
      </c>
      <c r="N636" t="str">
        <f>IF(F636="УЗЛЫ",M636,L636)</f>
        <v>ТР_325-310-1</v>
      </c>
      <c r="O636" t="str">
        <f t="shared" si="59"/>
        <v>(325)_(4)_ТР_325-310-1</v>
      </c>
    </row>
    <row r="637" spans="2:15" x14ac:dyDescent="0.3">
      <c r="B637" t="s">
        <v>5342</v>
      </c>
      <c r="C637" t="s">
        <v>7204</v>
      </c>
      <c r="D637" t="str">
        <f t="shared" si="54"/>
        <v>(33)_</v>
      </c>
      <c r="E637" t="s">
        <v>7205</v>
      </c>
      <c r="G637">
        <f t="shared" si="55"/>
        <v>112</v>
      </c>
      <c r="H637" t="e">
        <f t="shared" si="56"/>
        <v>#VALUE!</v>
      </c>
      <c r="I637">
        <f t="shared" si="57"/>
        <v>119</v>
      </c>
      <c r="J637">
        <f>FIND("ВЕТВИ\",E637,1)+6</f>
        <v>112</v>
      </c>
      <c r="K637" t="e">
        <f t="shared" si="58"/>
        <v>#VALUE!</v>
      </c>
      <c r="L637" t="str">
        <f>MID(E637,G637,I637-J637)</f>
        <v>36-33-1</v>
      </c>
      <c r="M637" t="e">
        <f>MID(E637,H637,I637-K637)</f>
        <v>#VALUE!</v>
      </c>
      <c r="N637" t="str">
        <f>IF(F637="УЗЛЫ",M637,L637)</f>
        <v>36-33-1</v>
      </c>
      <c r="O637" t="str">
        <f t="shared" si="59"/>
        <v>(33)_(1)_36-33-1</v>
      </c>
    </row>
    <row r="638" spans="2:15" x14ac:dyDescent="0.3">
      <c r="B638" t="s">
        <v>6060</v>
      </c>
      <c r="C638" t="s">
        <v>7204</v>
      </c>
      <c r="D638" t="str">
        <f t="shared" si="54"/>
        <v>(33)_</v>
      </c>
      <c r="E638" t="s">
        <v>7206</v>
      </c>
      <c r="G638">
        <f t="shared" si="55"/>
        <v>112</v>
      </c>
      <c r="H638" t="e">
        <f t="shared" si="56"/>
        <v>#VALUE!</v>
      </c>
      <c r="I638">
        <f t="shared" si="57"/>
        <v>119</v>
      </c>
      <c r="J638">
        <f>FIND("ВЕТВИ\",E638,1)+6</f>
        <v>112</v>
      </c>
      <c r="K638" t="e">
        <f t="shared" si="58"/>
        <v>#VALUE!</v>
      </c>
      <c r="L638" t="str">
        <f>MID(E638,G638,I638-J638)</f>
        <v>33-55-2</v>
      </c>
      <c r="M638" t="e">
        <f>MID(E638,H638,I638-K638)</f>
        <v>#VALUE!</v>
      </c>
      <c r="N638" t="str">
        <f>IF(F638="УЗЛЫ",M638,L638)</f>
        <v>33-55-2</v>
      </c>
      <c r="O638" t="str">
        <f t="shared" si="59"/>
        <v>(33)_(10)_33-55-2</v>
      </c>
    </row>
    <row r="639" spans="2:15" x14ac:dyDescent="0.3">
      <c r="B639" t="s">
        <v>6061</v>
      </c>
      <c r="C639" t="s">
        <v>7204</v>
      </c>
      <c r="D639" t="str">
        <f t="shared" si="54"/>
        <v>(33)_</v>
      </c>
      <c r="E639" t="s">
        <v>7207</v>
      </c>
      <c r="G639">
        <f t="shared" si="55"/>
        <v>112</v>
      </c>
      <c r="H639" t="e">
        <f t="shared" si="56"/>
        <v>#VALUE!</v>
      </c>
      <c r="I639">
        <f t="shared" si="57"/>
        <v>119</v>
      </c>
      <c r="J639">
        <f>FIND("ВЕТВИ\",E639,1)+6</f>
        <v>112</v>
      </c>
      <c r="K639" t="e">
        <f t="shared" si="58"/>
        <v>#VALUE!</v>
      </c>
      <c r="L639" t="str">
        <f>MID(E639,G639,I639-J639)</f>
        <v>61-33-1</v>
      </c>
      <c r="M639" t="e">
        <f>MID(E639,H639,I639-K639)</f>
        <v>#VALUE!</v>
      </c>
      <c r="N639" t="str">
        <f>IF(F639="УЗЛЫ",M639,L639)</f>
        <v>61-33-1</v>
      </c>
      <c r="O639" t="str">
        <f t="shared" si="59"/>
        <v>(33)_(2)_61-33-1</v>
      </c>
    </row>
    <row r="640" spans="2:15" x14ac:dyDescent="0.3">
      <c r="B640" t="s">
        <v>6062</v>
      </c>
      <c r="C640" t="s">
        <v>7204</v>
      </c>
      <c r="D640" t="str">
        <f t="shared" si="54"/>
        <v>(33)_</v>
      </c>
      <c r="E640" t="s">
        <v>7833</v>
      </c>
      <c r="G640">
        <f t="shared" si="55"/>
        <v>112</v>
      </c>
      <c r="H640" t="e">
        <f t="shared" si="56"/>
        <v>#VALUE!</v>
      </c>
      <c r="I640">
        <f t="shared" si="57"/>
        <v>122</v>
      </c>
      <c r="J640">
        <f>FIND("ВЕТВИ\",E640,1)+6</f>
        <v>112</v>
      </c>
      <c r="K640" t="e">
        <f t="shared" si="58"/>
        <v>#VALUE!</v>
      </c>
      <c r="L640" t="str">
        <f>MID(E640,G640,I640-J640)</f>
        <v>ТР_33-32-1</v>
      </c>
      <c r="M640" t="e">
        <f>MID(E640,H640,I640-K640)</f>
        <v>#VALUE!</v>
      </c>
      <c r="N640" t="str">
        <f>IF(F640="УЗЛЫ",M640,L640)</f>
        <v>ТР_33-32-1</v>
      </c>
      <c r="O640" t="str">
        <f t="shared" si="59"/>
        <v>(33)_(3)_ТР_33-32-1</v>
      </c>
    </row>
    <row r="641" spans="2:15" x14ac:dyDescent="0.3">
      <c r="B641" t="s">
        <v>6063</v>
      </c>
      <c r="C641" t="s">
        <v>7204</v>
      </c>
      <c r="D641" t="str">
        <f t="shared" si="54"/>
        <v>(33)_</v>
      </c>
      <c r="E641" t="s">
        <v>7831</v>
      </c>
      <c r="G641">
        <f t="shared" si="55"/>
        <v>112</v>
      </c>
      <c r="H641" t="e">
        <f t="shared" si="56"/>
        <v>#VALUE!</v>
      </c>
      <c r="I641">
        <f t="shared" si="57"/>
        <v>122</v>
      </c>
      <c r="J641">
        <f>FIND("ВЕТВИ\",E641,1)+6</f>
        <v>112</v>
      </c>
      <c r="K641" t="e">
        <f t="shared" si="58"/>
        <v>#VALUE!</v>
      </c>
      <c r="L641" t="str">
        <f>MID(E641,G641,I641-J641)</f>
        <v>ТР_31-33-1</v>
      </c>
      <c r="M641" t="e">
        <f>MID(E641,H641,I641-K641)</f>
        <v>#VALUE!</v>
      </c>
      <c r="N641" t="str">
        <f>IF(F641="УЗЛЫ",M641,L641)</f>
        <v>ТР_31-33-1</v>
      </c>
      <c r="O641" t="str">
        <f t="shared" si="59"/>
        <v>(33)_(4)_ТР_31-33-1</v>
      </c>
    </row>
    <row r="642" spans="2:15" x14ac:dyDescent="0.3">
      <c r="B642" t="s">
        <v>6064</v>
      </c>
      <c r="C642" t="s">
        <v>7204</v>
      </c>
      <c r="D642" t="str">
        <f t="shared" si="54"/>
        <v>(33)_</v>
      </c>
      <c r="E642" t="s">
        <v>7024</v>
      </c>
      <c r="G642">
        <f t="shared" si="55"/>
        <v>112</v>
      </c>
      <c r="H642" t="e">
        <f t="shared" si="56"/>
        <v>#VALUE!</v>
      </c>
      <c r="I642">
        <f t="shared" si="57"/>
        <v>120</v>
      </c>
      <c r="J642">
        <f>FIND("ВЕТВИ\",E642,1)+6</f>
        <v>112</v>
      </c>
      <c r="K642" t="e">
        <f t="shared" si="58"/>
        <v>#VALUE!</v>
      </c>
      <c r="L642" t="str">
        <f>MID(E642,G642,I642-J642)</f>
        <v>33-251-1</v>
      </c>
      <c r="M642" t="e">
        <f>MID(E642,H642,I642-K642)</f>
        <v>#VALUE!</v>
      </c>
      <c r="N642" t="str">
        <f>IF(F642="УЗЛЫ",M642,L642)</f>
        <v>33-251-1</v>
      </c>
      <c r="O642" t="str">
        <f t="shared" si="59"/>
        <v>(33)_(5)_33-251-1</v>
      </c>
    </row>
    <row r="643" spans="2:15" x14ac:dyDescent="0.3">
      <c r="B643" t="s">
        <v>6065</v>
      </c>
      <c r="C643" t="s">
        <v>7204</v>
      </c>
      <c r="D643" t="str">
        <f t="shared" ref="D643:D706" si="60">MID(C643,FIND("\(",C643,1)+1,FIND(")_",C643,1)+1-FIND("\(",C643,1))</f>
        <v>(33)_</v>
      </c>
      <c r="E643" t="s">
        <v>7208</v>
      </c>
      <c r="F643" t="s">
        <v>7796</v>
      </c>
      <c r="G643" t="e">
        <f t="shared" ref="G643:G706" si="61">FIND("ВЕТВИ\",E643,1)+6</f>
        <v>#VALUE!</v>
      </c>
      <c r="H643">
        <f t="shared" ref="H643:H706" si="62">FIND("УЗЛЫ\",E643,1)+6</f>
        <v>112</v>
      </c>
      <c r="I643">
        <f t="shared" ref="I643:I706" si="63">FIND(".ElmL",E643,1)</f>
        <v>125</v>
      </c>
      <c r="J643" t="e">
        <f>FIND("ВЕТВИ\",E643,1)+6</f>
        <v>#VALUE!</v>
      </c>
      <c r="K643">
        <f t="shared" ref="K643:K706" si="64">FIND("УЗЛЫ\",E643,1)+6</f>
        <v>112</v>
      </c>
      <c r="L643" t="e">
        <f>MID(E643,G643,I643-J643)</f>
        <v>#VALUE!</v>
      </c>
      <c r="M643" t="str">
        <f>MID(E643,H643,I643-K643)</f>
        <v>_(33)_ЕЭК-220</v>
      </c>
      <c r="N643" t="str">
        <f>IF(F643="УЗЛЫ",M643,L643)</f>
        <v>_(33)_ЕЭК-220</v>
      </c>
      <c r="O643" t="str">
        <f t="shared" ref="O643:O706" si="65">_xlfn.CONCAT(B643,"_",N643)</f>
        <v>(33)_(6)__(33)_ЕЭК-220</v>
      </c>
    </row>
    <row r="644" spans="2:15" x14ac:dyDescent="0.3">
      <c r="B644" t="s">
        <v>6066</v>
      </c>
      <c r="C644" t="s">
        <v>7204</v>
      </c>
      <c r="D644" t="str">
        <f t="shared" si="60"/>
        <v>(33)_</v>
      </c>
      <c r="G644" t="e">
        <f t="shared" si="61"/>
        <v>#VALUE!</v>
      </c>
      <c r="H644" t="e">
        <f t="shared" si="62"/>
        <v>#VALUE!</v>
      </c>
      <c r="I644" t="e">
        <f t="shared" si="63"/>
        <v>#VALUE!</v>
      </c>
      <c r="J644" t="e">
        <f>FIND("ВЕТВИ\",E644,1)+6</f>
        <v>#VALUE!</v>
      </c>
      <c r="K644" t="e">
        <f t="shared" si="64"/>
        <v>#VALUE!</v>
      </c>
      <c r="L644" t="e">
        <f>MID(E644,G644,I644-J644)</f>
        <v>#VALUE!</v>
      </c>
      <c r="M644" t="e">
        <f>MID(E644,H644,I644-K644)</f>
        <v>#VALUE!</v>
      </c>
      <c r="N644" t="e">
        <f>IF(F644="УЗЛЫ",M644,L644)</f>
        <v>#VALUE!</v>
      </c>
      <c r="O644" t="e">
        <f t="shared" si="65"/>
        <v>#VALUE!</v>
      </c>
    </row>
    <row r="645" spans="2:15" x14ac:dyDescent="0.3">
      <c r="B645" t="s">
        <v>6067</v>
      </c>
      <c r="C645" t="s">
        <v>7204</v>
      </c>
      <c r="D645" t="str">
        <f t="shared" si="60"/>
        <v>(33)_</v>
      </c>
      <c r="E645" t="s">
        <v>7209</v>
      </c>
      <c r="F645" t="s">
        <v>7796</v>
      </c>
      <c r="G645" t="e">
        <f t="shared" si="61"/>
        <v>#VALUE!</v>
      </c>
      <c r="H645">
        <f t="shared" si="62"/>
        <v>112</v>
      </c>
      <c r="I645" t="e">
        <f t="shared" si="63"/>
        <v>#VALUE!</v>
      </c>
      <c r="J645" t="e">
        <f>FIND("ВЕТВИ\",E645,1)+6</f>
        <v>#VALUE!</v>
      </c>
      <c r="K645">
        <f t="shared" si="64"/>
        <v>112</v>
      </c>
      <c r="L645" t="e">
        <f>MID(E645,G645,I645-J645)</f>
        <v>#VALUE!</v>
      </c>
      <c r="M645" t="e">
        <f>MID(E645,H645,I645-K645)</f>
        <v>#VALUE!</v>
      </c>
      <c r="N645" t="e">
        <f>IF(F645="УЗЛЫ",M645,L645)</f>
        <v>#VALUE!</v>
      </c>
      <c r="O645" t="e">
        <f t="shared" si="65"/>
        <v>#VALUE!</v>
      </c>
    </row>
    <row r="646" spans="2:15" x14ac:dyDescent="0.3">
      <c r="B646" t="s">
        <v>6068</v>
      </c>
      <c r="C646" t="s">
        <v>7204</v>
      </c>
      <c r="D646" t="str">
        <f t="shared" si="60"/>
        <v>(33)_</v>
      </c>
      <c r="E646" t="s">
        <v>7210</v>
      </c>
      <c r="G646">
        <f t="shared" si="61"/>
        <v>112</v>
      </c>
      <c r="H646" t="e">
        <f t="shared" si="62"/>
        <v>#VALUE!</v>
      </c>
      <c r="I646">
        <f t="shared" si="63"/>
        <v>119</v>
      </c>
      <c r="J646">
        <f>FIND("ВЕТВИ\",E646,1)+6</f>
        <v>112</v>
      </c>
      <c r="K646" t="e">
        <f t="shared" si="64"/>
        <v>#VALUE!</v>
      </c>
      <c r="L646" t="str">
        <f>MID(E646,G646,I646-J646)</f>
        <v>33-55-1</v>
      </c>
      <c r="M646" t="e">
        <f>MID(E646,H646,I646-K646)</f>
        <v>#VALUE!</v>
      </c>
      <c r="N646" t="str">
        <f>IF(F646="УЗЛЫ",M646,L646)</f>
        <v>33-55-1</v>
      </c>
      <c r="O646" t="str">
        <f t="shared" si="65"/>
        <v>(33)_(9)_33-55-1</v>
      </c>
    </row>
    <row r="647" spans="2:15" x14ac:dyDescent="0.3">
      <c r="B647" t="s">
        <v>5343</v>
      </c>
      <c r="C647" t="s">
        <v>7211</v>
      </c>
      <c r="D647" t="str">
        <f t="shared" si="60"/>
        <v>(355)_</v>
      </c>
      <c r="E647" t="s">
        <v>7162</v>
      </c>
      <c r="G647">
        <f t="shared" si="61"/>
        <v>112</v>
      </c>
      <c r="H647" t="e">
        <f t="shared" si="62"/>
        <v>#VALUE!</v>
      </c>
      <c r="I647">
        <f t="shared" si="63"/>
        <v>121</v>
      </c>
      <c r="J647">
        <f>FIND("ВЕТВИ\",E647,1)+6</f>
        <v>112</v>
      </c>
      <c r="K647" t="e">
        <f t="shared" si="64"/>
        <v>#VALUE!</v>
      </c>
      <c r="L647" t="str">
        <f>MID(E647,G647,I647-J647)</f>
        <v>308-355-2</v>
      </c>
      <c r="M647" t="e">
        <f>MID(E647,H647,I647-K647)</f>
        <v>#VALUE!</v>
      </c>
      <c r="N647" t="str">
        <f>IF(F647="УЗЛЫ",M647,L647)</f>
        <v>308-355-2</v>
      </c>
      <c r="O647" t="str">
        <f t="shared" si="65"/>
        <v>(355)_(1)_308-355-2</v>
      </c>
    </row>
    <row r="648" spans="2:15" x14ac:dyDescent="0.3">
      <c r="B648" t="s">
        <v>6069</v>
      </c>
      <c r="C648" t="s">
        <v>7211</v>
      </c>
      <c r="D648" t="str">
        <f t="shared" si="60"/>
        <v>(355)_</v>
      </c>
      <c r="E648" t="s">
        <v>7212</v>
      </c>
      <c r="G648">
        <f t="shared" si="61"/>
        <v>112</v>
      </c>
      <c r="H648" t="e">
        <f t="shared" si="62"/>
        <v>#VALUE!</v>
      </c>
      <c r="I648">
        <f t="shared" si="63"/>
        <v>121</v>
      </c>
      <c r="J648">
        <f>FIND("ВЕТВИ\",E648,1)+6</f>
        <v>112</v>
      </c>
      <c r="K648" t="e">
        <f t="shared" si="64"/>
        <v>#VALUE!</v>
      </c>
      <c r="L648" t="str">
        <f>MID(E648,G648,I648-J648)</f>
        <v>355-452-1</v>
      </c>
      <c r="M648" t="e">
        <f>MID(E648,H648,I648-K648)</f>
        <v>#VALUE!</v>
      </c>
      <c r="N648" t="str">
        <f>IF(F648="УЗЛЫ",M648,L648)</f>
        <v>355-452-1</v>
      </c>
      <c r="O648" t="str">
        <f t="shared" si="65"/>
        <v>(355)_(10)_355-452-1</v>
      </c>
    </row>
    <row r="649" spans="2:15" x14ac:dyDescent="0.3">
      <c r="B649" t="s">
        <v>6070</v>
      </c>
      <c r="C649" t="s">
        <v>7211</v>
      </c>
      <c r="D649" t="str">
        <f t="shared" si="60"/>
        <v>(355)_</v>
      </c>
      <c r="E649" t="s">
        <v>7213</v>
      </c>
      <c r="G649">
        <f t="shared" si="61"/>
        <v>112</v>
      </c>
      <c r="H649" t="e">
        <f t="shared" si="62"/>
        <v>#VALUE!</v>
      </c>
      <c r="I649">
        <f t="shared" si="63"/>
        <v>121</v>
      </c>
      <c r="J649">
        <f>FIND("ВЕТВИ\",E649,1)+6</f>
        <v>112</v>
      </c>
      <c r="K649" t="e">
        <f t="shared" si="64"/>
        <v>#VALUE!</v>
      </c>
      <c r="L649" t="str">
        <f>MID(E649,G649,I649-J649)</f>
        <v>355-453-1</v>
      </c>
      <c r="M649" t="e">
        <f>MID(E649,H649,I649-K649)</f>
        <v>#VALUE!</v>
      </c>
      <c r="N649" t="str">
        <f>IF(F649="УЗЛЫ",M649,L649)</f>
        <v>355-453-1</v>
      </c>
      <c r="O649" t="str">
        <f t="shared" si="65"/>
        <v>(355)_(11)_355-453-1</v>
      </c>
    </row>
    <row r="650" spans="2:15" x14ac:dyDescent="0.3">
      <c r="B650" t="s">
        <v>6071</v>
      </c>
      <c r="C650" t="s">
        <v>7211</v>
      </c>
      <c r="D650" t="str">
        <f t="shared" si="60"/>
        <v>(355)_</v>
      </c>
      <c r="E650" t="s">
        <v>7214</v>
      </c>
      <c r="G650">
        <f t="shared" si="61"/>
        <v>112</v>
      </c>
      <c r="H650" t="e">
        <f t="shared" si="62"/>
        <v>#VALUE!</v>
      </c>
      <c r="I650">
        <f t="shared" si="63"/>
        <v>121</v>
      </c>
      <c r="J650">
        <f>FIND("ВЕТВИ\",E650,1)+6</f>
        <v>112</v>
      </c>
      <c r="K650" t="e">
        <f t="shared" si="64"/>
        <v>#VALUE!</v>
      </c>
      <c r="L650" t="str">
        <f>MID(E650,G650,I650-J650)</f>
        <v>355-481-1</v>
      </c>
      <c r="M650" t="e">
        <f>MID(E650,H650,I650-K650)</f>
        <v>#VALUE!</v>
      </c>
      <c r="N650" t="str">
        <f>IF(F650="УЗЛЫ",M650,L650)</f>
        <v>355-481-1</v>
      </c>
      <c r="O650" t="str">
        <f t="shared" si="65"/>
        <v>(355)_(12)_355-481-1</v>
      </c>
    </row>
    <row r="651" spans="2:15" x14ac:dyDescent="0.3">
      <c r="B651" t="s">
        <v>6072</v>
      </c>
      <c r="C651" t="s">
        <v>7211</v>
      </c>
      <c r="D651" t="str">
        <f t="shared" si="60"/>
        <v>(355)_</v>
      </c>
      <c r="E651" t="s">
        <v>7215</v>
      </c>
      <c r="F651" t="s">
        <v>7796</v>
      </c>
      <c r="G651" t="e">
        <f t="shared" si="61"/>
        <v>#VALUE!</v>
      </c>
      <c r="H651">
        <f t="shared" si="62"/>
        <v>112</v>
      </c>
      <c r="I651" t="e">
        <f t="shared" si="63"/>
        <v>#VALUE!</v>
      </c>
      <c r="J651" t="e">
        <f>FIND("ВЕТВИ\",E651,1)+6</f>
        <v>#VALUE!</v>
      </c>
      <c r="K651">
        <f t="shared" si="64"/>
        <v>112</v>
      </c>
      <c r="L651" t="e">
        <f>MID(E651,G651,I651-J651)</f>
        <v>#VALUE!</v>
      </c>
      <c r="M651" t="e">
        <f>MID(E651,H651,I651-K651)</f>
        <v>#VALUE!</v>
      </c>
      <c r="N651" t="e">
        <f>IF(F651="УЗЛЫ",M651,L651)</f>
        <v>#VALUE!</v>
      </c>
      <c r="O651" t="e">
        <f t="shared" si="65"/>
        <v>#VALUE!</v>
      </c>
    </row>
    <row r="652" spans="2:15" x14ac:dyDescent="0.3">
      <c r="B652" t="s">
        <v>6073</v>
      </c>
      <c r="C652" t="s">
        <v>7211</v>
      </c>
      <c r="D652" t="str">
        <f t="shared" si="60"/>
        <v>(355)_</v>
      </c>
      <c r="E652" t="s">
        <v>7216</v>
      </c>
      <c r="G652">
        <f t="shared" si="61"/>
        <v>112</v>
      </c>
      <c r="H652" t="e">
        <f t="shared" si="62"/>
        <v>#VALUE!</v>
      </c>
      <c r="I652">
        <f t="shared" si="63"/>
        <v>121</v>
      </c>
      <c r="J652">
        <f>FIND("ВЕТВИ\",E652,1)+6</f>
        <v>112</v>
      </c>
      <c r="K652" t="e">
        <f t="shared" si="64"/>
        <v>#VALUE!</v>
      </c>
      <c r="L652" t="str">
        <f>MID(E652,G652,I652-J652)</f>
        <v>355-481-2</v>
      </c>
      <c r="M652" t="e">
        <f>MID(E652,H652,I652-K652)</f>
        <v>#VALUE!</v>
      </c>
      <c r="N652" t="str">
        <f>IF(F652="УЗЛЫ",M652,L652)</f>
        <v>355-481-2</v>
      </c>
      <c r="O652" t="str">
        <f t="shared" si="65"/>
        <v>(355)_(2)_355-481-2</v>
      </c>
    </row>
    <row r="653" spans="2:15" x14ac:dyDescent="0.3">
      <c r="B653" t="s">
        <v>6074</v>
      </c>
      <c r="C653" t="s">
        <v>7211</v>
      </c>
      <c r="D653" t="str">
        <f t="shared" si="60"/>
        <v>(355)_</v>
      </c>
      <c r="E653" t="s">
        <v>7217</v>
      </c>
      <c r="F653" t="s">
        <v>7796</v>
      </c>
      <c r="G653" t="e">
        <f t="shared" si="61"/>
        <v>#VALUE!</v>
      </c>
      <c r="H653">
        <f t="shared" si="62"/>
        <v>112</v>
      </c>
      <c r="I653">
        <f t="shared" si="63"/>
        <v>129</v>
      </c>
      <c r="J653" t="e">
        <f>FIND("ВЕТВИ\",E653,1)+6</f>
        <v>#VALUE!</v>
      </c>
      <c r="K653">
        <f t="shared" si="64"/>
        <v>112</v>
      </c>
      <c r="L653" t="e">
        <f>MID(E653,G653,I653-J653)</f>
        <v>#VALUE!</v>
      </c>
      <c r="M653" t="str">
        <f>MID(E653,H653,I653-K653)</f>
        <v>_(355)_ГРЭС-2-220</v>
      </c>
      <c r="N653" t="str">
        <f>IF(F653="УЗЛЫ",M653,L653)</f>
        <v>_(355)_ГРЭС-2-220</v>
      </c>
      <c r="O653" t="str">
        <f t="shared" si="65"/>
        <v>(355)_(3)__(355)_ГРЭС-2-220</v>
      </c>
    </row>
    <row r="654" spans="2:15" x14ac:dyDescent="0.3">
      <c r="B654" t="s">
        <v>6075</v>
      </c>
      <c r="C654" t="s">
        <v>7211</v>
      </c>
      <c r="D654" t="str">
        <f t="shared" si="60"/>
        <v>(355)_</v>
      </c>
      <c r="G654" t="e">
        <f t="shared" si="61"/>
        <v>#VALUE!</v>
      </c>
      <c r="H654" t="e">
        <f t="shared" si="62"/>
        <v>#VALUE!</v>
      </c>
      <c r="I654" t="e">
        <f t="shared" si="63"/>
        <v>#VALUE!</v>
      </c>
      <c r="J654" t="e">
        <f>FIND("ВЕТВИ\",E654,1)+6</f>
        <v>#VALUE!</v>
      </c>
      <c r="K654" t="e">
        <f t="shared" si="64"/>
        <v>#VALUE!</v>
      </c>
      <c r="L654" t="e">
        <f>MID(E654,G654,I654-J654)</f>
        <v>#VALUE!</v>
      </c>
      <c r="M654" t="e">
        <f>MID(E654,H654,I654-K654)</f>
        <v>#VALUE!</v>
      </c>
      <c r="N654" t="e">
        <f>IF(F654="УЗЛЫ",M654,L654)</f>
        <v>#VALUE!</v>
      </c>
      <c r="O654" t="e">
        <f t="shared" si="65"/>
        <v>#VALUE!</v>
      </c>
    </row>
    <row r="655" spans="2:15" x14ac:dyDescent="0.3">
      <c r="B655" t="s">
        <v>6076</v>
      </c>
      <c r="C655" t="s">
        <v>7211</v>
      </c>
      <c r="D655" t="str">
        <f t="shared" si="60"/>
        <v>(355)_</v>
      </c>
      <c r="E655" t="s">
        <v>7218</v>
      </c>
      <c r="G655">
        <f t="shared" si="61"/>
        <v>112</v>
      </c>
      <c r="H655" t="e">
        <f t="shared" si="62"/>
        <v>#VALUE!</v>
      </c>
      <c r="I655">
        <f t="shared" si="63"/>
        <v>121</v>
      </c>
      <c r="J655">
        <f>FIND("ВЕТВИ\",E655,1)+6</f>
        <v>112</v>
      </c>
      <c r="K655" t="e">
        <f t="shared" si="64"/>
        <v>#VALUE!</v>
      </c>
      <c r="L655" t="str">
        <f>MID(E655,G655,I655-J655)</f>
        <v>355-450-1</v>
      </c>
      <c r="M655" t="e">
        <f>MID(E655,H655,I655-K655)</f>
        <v>#VALUE!</v>
      </c>
      <c r="N655" t="str">
        <f>IF(F655="УЗЛЫ",M655,L655)</f>
        <v>355-450-1</v>
      </c>
      <c r="O655" t="str">
        <f t="shared" si="65"/>
        <v>(355)_(5)_355-450-1</v>
      </c>
    </row>
    <row r="656" spans="2:15" x14ac:dyDescent="0.3">
      <c r="B656" t="s">
        <v>6077</v>
      </c>
      <c r="C656" t="s">
        <v>7211</v>
      </c>
      <c r="D656" t="str">
        <f t="shared" si="60"/>
        <v>(355)_</v>
      </c>
      <c r="E656" t="s">
        <v>7163</v>
      </c>
      <c r="G656">
        <f t="shared" si="61"/>
        <v>112</v>
      </c>
      <c r="H656" t="e">
        <f t="shared" si="62"/>
        <v>#VALUE!</v>
      </c>
      <c r="I656">
        <f t="shared" si="63"/>
        <v>121</v>
      </c>
      <c r="J656">
        <f>FIND("ВЕТВИ\",E656,1)+6</f>
        <v>112</v>
      </c>
      <c r="K656" t="e">
        <f t="shared" si="64"/>
        <v>#VALUE!</v>
      </c>
      <c r="L656" t="str">
        <f>MID(E656,G656,I656-J656)</f>
        <v>308-355-1</v>
      </c>
      <c r="M656" t="e">
        <f>MID(E656,H656,I656-K656)</f>
        <v>#VALUE!</v>
      </c>
      <c r="N656" t="str">
        <f>IF(F656="УЗЛЫ",M656,L656)</f>
        <v>308-355-1</v>
      </c>
      <c r="O656" t="str">
        <f t="shared" si="65"/>
        <v>(355)_(6)_308-355-1</v>
      </c>
    </row>
    <row r="657" spans="2:15" x14ac:dyDescent="0.3">
      <c r="B657" t="s">
        <v>6078</v>
      </c>
      <c r="C657" t="s">
        <v>7211</v>
      </c>
      <c r="D657" t="str">
        <f t="shared" si="60"/>
        <v>(355)_</v>
      </c>
      <c r="E657" t="s">
        <v>7187</v>
      </c>
      <c r="G657">
        <f t="shared" si="61"/>
        <v>112</v>
      </c>
      <c r="H657" t="e">
        <f t="shared" si="62"/>
        <v>#VALUE!</v>
      </c>
      <c r="I657">
        <f t="shared" si="63"/>
        <v>121</v>
      </c>
      <c r="J657">
        <f>FIND("ВЕТВИ\",E657,1)+6</f>
        <v>112</v>
      </c>
      <c r="K657" t="e">
        <f t="shared" si="64"/>
        <v>#VALUE!</v>
      </c>
      <c r="L657" t="str">
        <f>MID(E657,G657,I657-J657)</f>
        <v>355-314-1</v>
      </c>
      <c r="M657" t="e">
        <f>MID(E657,H657,I657-K657)</f>
        <v>#VALUE!</v>
      </c>
      <c r="N657" t="str">
        <f>IF(F657="УЗЛЫ",M657,L657)</f>
        <v>355-314-1</v>
      </c>
      <c r="O657" t="str">
        <f t="shared" si="65"/>
        <v>(355)_(7)_355-314-1</v>
      </c>
    </row>
    <row r="658" spans="2:15" x14ac:dyDescent="0.3">
      <c r="B658" t="s">
        <v>6079</v>
      </c>
      <c r="C658" t="s">
        <v>7211</v>
      </c>
      <c r="D658" t="str">
        <f t="shared" si="60"/>
        <v>(355)_</v>
      </c>
      <c r="E658" t="s">
        <v>7191</v>
      </c>
      <c r="G658">
        <f t="shared" si="61"/>
        <v>112</v>
      </c>
      <c r="H658" t="e">
        <f t="shared" si="62"/>
        <v>#VALUE!</v>
      </c>
      <c r="I658">
        <f t="shared" si="63"/>
        <v>121</v>
      </c>
      <c r="J658">
        <f>FIND("ВЕТВИ\",E658,1)+6</f>
        <v>112</v>
      </c>
      <c r="K658" t="e">
        <f t="shared" si="64"/>
        <v>#VALUE!</v>
      </c>
      <c r="L658" t="str">
        <f>MID(E658,G658,I658-J658)</f>
        <v>355-315-1</v>
      </c>
      <c r="M658" t="e">
        <f>MID(E658,H658,I658-K658)</f>
        <v>#VALUE!</v>
      </c>
      <c r="N658" t="str">
        <f>IF(F658="УЗЛЫ",M658,L658)</f>
        <v>355-315-1</v>
      </c>
      <c r="O658" t="str">
        <f t="shared" si="65"/>
        <v>(355)_(8)_355-315-1</v>
      </c>
    </row>
    <row r="659" spans="2:15" x14ac:dyDescent="0.3">
      <c r="B659" t="s">
        <v>6080</v>
      </c>
      <c r="C659" t="s">
        <v>7211</v>
      </c>
      <c r="D659" t="str">
        <f t="shared" si="60"/>
        <v>(355)_</v>
      </c>
      <c r="E659" t="s">
        <v>7219</v>
      </c>
      <c r="G659">
        <f t="shared" si="61"/>
        <v>112</v>
      </c>
      <c r="H659" t="e">
        <f t="shared" si="62"/>
        <v>#VALUE!</v>
      </c>
      <c r="I659">
        <f t="shared" si="63"/>
        <v>121</v>
      </c>
      <c r="J659">
        <f>FIND("ВЕТВИ\",E659,1)+6</f>
        <v>112</v>
      </c>
      <c r="K659" t="e">
        <f t="shared" si="64"/>
        <v>#VALUE!</v>
      </c>
      <c r="L659" t="str">
        <f>MID(E659,G659,I659-J659)</f>
        <v>355-457-1</v>
      </c>
      <c r="M659" t="e">
        <f>MID(E659,H659,I659-K659)</f>
        <v>#VALUE!</v>
      </c>
      <c r="N659" t="str">
        <f>IF(F659="УЗЛЫ",M659,L659)</f>
        <v>355-457-1</v>
      </c>
      <c r="O659" t="str">
        <f t="shared" si="65"/>
        <v>(355)_(9)_355-457-1</v>
      </c>
    </row>
    <row r="660" spans="2:15" x14ac:dyDescent="0.3">
      <c r="B660" t="s">
        <v>5344</v>
      </c>
      <c r="C660" t="s">
        <v>7220</v>
      </c>
      <c r="D660" t="str">
        <f t="shared" si="60"/>
        <v>(36)_</v>
      </c>
      <c r="E660" t="s">
        <v>7205</v>
      </c>
      <c r="G660">
        <f t="shared" si="61"/>
        <v>112</v>
      </c>
      <c r="H660" t="e">
        <f t="shared" si="62"/>
        <v>#VALUE!</v>
      </c>
      <c r="I660">
        <f t="shared" si="63"/>
        <v>119</v>
      </c>
      <c r="J660">
        <f>FIND("ВЕТВИ\",E660,1)+6</f>
        <v>112</v>
      </c>
      <c r="K660" t="e">
        <f t="shared" si="64"/>
        <v>#VALUE!</v>
      </c>
      <c r="L660" t="str">
        <f>MID(E660,G660,I660-J660)</f>
        <v>36-33-1</v>
      </c>
      <c r="M660" t="e">
        <f>MID(E660,H660,I660-K660)</f>
        <v>#VALUE!</v>
      </c>
      <c r="N660" t="str">
        <f>IF(F660="УЗЛЫ",M660,L660)</f>
        <v>36-33-1</v>
      </c>
      <c r="O660" t="str">
        <f t="shared" si="65"/>
        <v>(36)_(1)_36-33-1</v>
      </c>
    </row>
    <row r="661" spans="2:15" x14ac:dyDescent="0.3">
      <c r="B661" t="s">
        <v>6081</v>
      </c>
      <c r="C661" t="s">
        <v>7220</v>
      </c>
      <c r="D661" t="str">
        <f t="shared" si="60"/>
        <v>(36)_</v>
      </c>
      <c r="E661" t="s">
        <v>7221</v>
      </c>
      <c r="G661">
        <f t="shared" si="61"/>
        <v>112</v>
      </c>
      <c r="H661" t="e">
        <f t="shared" si="62"/>
        <v>#VALUE!</v>
      </c>
      <c r="I661">
        <f t="shared" si="63"/>
        <v>119</v>
      </c>
      <c r="J661">
        <f>FIND("ВЕТВИ\",E661,1)+6</f>
        <v>112</v>
      </c>
      <c r="K661" t="e">
        <f t="shared" si="64"/>
        <v>#VALUE!</v>
      </c>
      <c r="L661" t="str">
        <f>MID(E661,G661,I661-J661)</f>
        <v>53-36-1</v>
      </c>
      <c r="M661" t="e">
        <f>MID(E661,H661,I661-K661)</f>
        <v>#VALUE!</v>
      </c>
      <c r="N661" t="str">
        <f>IF(F661="УЗЛЫ",M661,L661)</f>
        <v>53-36-1</v>
      </c>
      <c r="O661" t="str">
        <f t="shared" si="65"/>
        <v>(36)_(2)_53-36-1</v>
      </c>
    </row>
    <row r="662" spans="2:15" x14ac:dyDescent="0.3">
      <c r="B662" t="s">
        <v>6082</v>
      </c>
      <c r="C662" t="s">
        <v>7220</v>
      </c>
      <c r="D662" t="str">
        <f t="shared" si="60"/>
        <v>(36)_</v>
      </c>
      <c r="E662" t="s">
        <v>7222</v>
      </c>
      <c r="F662" t="s">
        <v>7796</v>
      </c>
      <c r="G662" t="e">
        <f t="shared" si="61"/>
        <v>#VALUE!</v>
      </c>
      <c r="H662">
        <f t="shared" si="62"/>
        <v>112</v>
      </c>
      <c r="I662">
        <f t="shared" si="63"/>
        <v>130</v>
      </c>
      <c r="J662" t="e">
        <f>FIND("ВЕТВИ\",E662,1)+6</f>
        <v>#VALUE!</v>
      </c>
      <c r="K662">
        <f t="shared" si="64"/>
        <v>112</v>
      </c>
      <c r="L662" t="e">
        <f>MID(E662,G662,I662-J662)</f>
        <v>#VALUE!</v>
      </c>
      <c r="M662" t="str">
        <f>MID(E662,H662,I662-K662)</f>
        <v>_(36)_КАЛКАМАН-220</v>
      </c>
      <c r="N662" t="str">
        <f>IF(F662="УЗЛЫ",M662,L662)</f>
        <v>_(36)_КАЛКАМАН-220</v>
      </c>
      <c r="O662" t="str">
        <f t="shared" si="65"/>
        <v>(36)_(3)__(36)_КАЛКАМАН-220</v>
      </c>
    </row>
    <row r="663" spans="2:15" x14ac:dyDescent="0.3">
      <c r="B663" t="s">
        <v>5345</v>
      </c>
      <c r="C663" t="s">
        <v>7223</v>
      </c>
      <c r="D663" t="str">
        <f t="shared" si="60"/>
        <v>(37)_</v>
      </c>
      <c r="E663" t="s">
        <v>7224</v>
      </c>
      <c r="G663">
        <f t="shared" si="61"/>
        <v>112</v>
      </c>
      <c r="H663" t="e">
        <f t="shared" si="62"/>
        <v>#VALUE!</v>
      </c>
      <c r="I663">
        <f t="shared" si="63"/>
        <v>119</v>
      </c>
      <c r="J663">
        <f>FIND("ВЕТВИ\",E663,1)+6</f>
        <v>112</v>
      </c>
      <c r="K663" t="e">
        <f t="shared" si="64"/>
        <v>#VALUE!</v>
      </c>
      <c r="L663" t="str">
        <f>MID(E663,G663,I663-J663)</f>
        <v>39-37-1</v>
      </c>
      <c r="M663" t="e">
        <f>MID(E663,H663,I663-K663)</f>
        <v>#VALUE!</v>
      </c>
      <c r="N663" t="str">
        <f>IF(F663="УЗЛЫ",M663,L663)</f>
        <v>39-37-1</v>
      </c>
      <c r="O663" t="str">
        <f t="shared" si="65"/>
        <v>(37)_(1)_39-37-1</v>
      </c>
    </row>
    <row r="664" spans="2:15" x14ac:dyDescent="0.3">
      <c r="B664" t="s">
        <v>6083</v>
      </c>
      <c r="C664" t="s">
        <v>7223</v>
      </c>
      <c r="D664" t="str">
        <f t="shared" si="60"/>
        <v>(37)_</v>
      </c>
      <c r="E664" t="s">
        <v>7225</v>
      </c>
      <c r="G664">
        <f t="shared" si="61"/>
        <v>112</v>
      </c>
      <c r="H664" t="e">
        <f t="shared" si="62"/>
        <v>#VALUE!</v>
      </c>
      <c r="I664">
        <f t="shared" si="63"/>
        <v>119</v>
      </c>
      <c r="J664">
        <f>FIND("ВЕТВИ\",E664,1)+6</f>
        <v>112</v>
      </c>
      <c r="K664" t="e">
        <f t="shared" si="64"/>
        <v>#VALUE!</v>
      </c>
      <c r="L664" t="str">
        <f>MID(E664,G664,I664-J664)</f>
        <v>37-52-1</v>
      </c>
      <c r="M664" t="e">
        <f>MID(E664,H664,I664-K664)</f>
        <v>#VALUE!</v>
      </c>
      <c r="N664" t="str">
        <f>IF(F664="УЗЛЫ",M664,L664)</f>
        <v>37-52-1</v>
      </c>
      <c r="O664" t="str">
        <f t="shared" si="65"/>
        <v>(37)_(2)_37-52-1</v>
      </c>
    </row>
    <row r="665" spans="2:15" x14ac:dyDescent="0.3">
      <c r="B665" t="s">
        <v>6084</v>
      </c>
      <c r="C665" t="s">
        <v>7223</v>
      </c>
      <c r="D665" t="str">
        <f t="shared" si="60"/>
        <v>(37)_</v>
      </c>
      <c r="E665" t="s">
        <v>7226</v>
      </c>
      <c r="F665" t="s">
        <v>7796</v>
      </c>
      <c r="G665" t="e">
        <f t="shared" si="61"/>
        <v>#VALUE!</v>
      </c>
      <c r="H665">
        <f t="shared" si="62"/>
        <v>112</v>
      </c>
      <c r="I665">
        <f t="shared" si="63"/>
        <v>126</v>
      </c>
      <c r="J665" t="e">
        <f>FIND("ВЕТВИ\",E665,1)+6</f>
        <v>#VALUE!</v>
      </c>
      <c r="K665">
        <f t="shared" si="64"/>
        <v>112</v>
      </c>
      <c r="L665" t="e">
        <f>MID(E665,G665,I665-J665)</f>
        <v>#VALUE!</v>
      </c>
      <c r="M665" t="str">
        <f>MID(E665,H665,I665-K665)</f>
        <v>_(37)_НС-7-220</v>
      </c>
      <c r="N665" t="str">
        <f>IF(F665="УЗЛЫ",M665,L665)</f>
        <v>_(37)_НС-7-220</v>
      </c>
      <c r="O665" t="str">
        <f t="shared" si="65"/>
        <v>(37)_(3)__(37)_НС-7-220</v>
      </c>
    </row>
    <row r="666" spans="2:15" x14ac:dyDescent="0.3">
      <c r="B666" t="s">
        <v>5346</v>
      </c>
      <c r="C666" t="s">
        <v>7227</v>
      </c>
      <c r="D666" t="str">
        <f t="shared" si="60"/>
        <v>(38)_</v>
      </c>
      <c r="E666" t="s">
        <v>7228</v>
      </c>
      <c r="G666">
        <f t="shared" si="61"/>
        <v>112</v>
      </c>
      <c r="H666" t="e">
        <f t="shared" si="62"/>
        <v>#VALUE!</v>
      </c>
      <c r="I666">
        <f t="shared" si="63"/>
        <v>119</v>
      </c>
      <c r="J666">
        <f>FIND("ВЕТВИ\",E666,1)+6</f>
        <v>112</v>
      </c>
      <c r="K666" t="e">
        <f t="shared" si="64"/>
        <v>#VALUE!</v>
      </c>
      <c r="L666" t="str">
        <f>MID(E666,G666,I666-J666)</f>
        <v>39-38-1</v>
      </c>
      <c r="M666" t="e">
        <f>MID(E666,H666,I666-K666)</f>
        <v>#VALUE!</v>
      </c>
      <c r="N666" t="str">
        <f>IF(F666="УЗЛЫ",M666,L666)</f>
        <v>39-38-1</v>
      </c>
      <c r="O666" t="str">
        <f t="shared" si="65"/>
        <v>(38)_(1)_39-38-1</v>
      </c>
    </row>
    <row r="667" spans="2:15" x14ac:dyDescent="0.3">
      <c r="B667" t="s">
        <v>6085</v>
      </c>
      <c r="C667" t="s">
        <v>7227</v>
      </c>
      <c r="D667" t="str">
        <f t="shared" si="60"/>
        <v>(38)_</v>
      </c>
      <c r="E667" t="s">
        <v>7229</v>
      </c>
      <c r="G667">
        <f t="shared" si="61"/>
        <v>112</v>
      </c>
      <c r="H667" t="e">
        <f t="shared" si="62"/>
        <v>#VALUE!</v>
      </c>
      <c r="I667">
        <f t="shared" si="63"/>
        <v>119</v>
      </c>
      <c r="J667">
        <f>FIND("ВЕТВИ\",E667,1)+6</f>
        <v>112</v>
      </c>
      <c r="K667" t="e">
        <f t="shared" si="64"/>
        <v>#VALUE!</v>
      </c>
      <c r="L667" t="str">
        <f>MID(E667,G667,I667-J667)</f>
        <v>38-54-1</v>
      </c>
      <c r="M667" t="e">
        <f>MID(E667,H667,I667-K667)</f>
        <v>#VALUE!</v>
      </c>
      <c r="N667" t="str">
        <f>IF(F667="УЗЛЫ",M667,L667)</f>
        <v>38-54-1</v>
      </c>
      <c r="O667" t="str">
        <f t="shared" si="65"/>
        <v>(38)_(2)_38-54-1</v>
      </c>
    </row>
    <row r="668" spans="2:15" x14ac:dyDescent="0.3">
      <c r="B668" t="s">
        <v>6086</v>
      </c>
      <c r="C668" t="s">
        <v>7227</v>
      </c>
      <c r="D668" t="str">
        <f t="shared" si="60"/>
        <v>(38)_</v>
      </c>
      <c r="E668" t="s">
        <v>7230</v>
      </c>
      <c r="F668" t="s">
        <v>7796</v>
      </c>
      <c r="G668" t="e">
        <f t="shared" si="61"/>
        <v>#VALUE!</v>
      </c>
      <c r="H668">
        <f t="shared" si="62"/>
        <v>112</v>
      </c>
      <c r="I668">
        <f t="shared" si="63"/>
        <v>131</v>
      </c>
      <c r="J668" t="e">
        <f>FIND("ВЕТВИ\",E668,1)+6</f>
        <v>#VALUE!</v>
      </c>
      <c r="K668">
        <f t="shared" si="64"/>
        <v>112</v>
      </c>
      <c r="L668" t="e">
        <f>MID(E668,G668,I668-J668)</f>
        <v>#VALUE!</v>
      </c>
      <c r="M668" t="str">
        <f>MID(E668,H668,I668-K668)</f>
        <v>_(38)_ЭКИБАСТУЗ-220</v>
      </c>
      <c r="N668" t="str">
        <f>IF(F668="УЗЛЫ",M668,L668)</f>
        <v>_(38)_ЭКИБАСТУЗ-220</v>
      </c>
      <c r="O668" t="str">
        <f t="shared" si="65"/>
        <v>(38)_(3)__(38)_ЭКИБАСТУЗ-220</v>
      </c>
    </row>
    <row r="669" spans="2:15" x14ac:dyDescent="0.3">
      <c r="B669" t="s">
        <v>6087</v>
      </c>
      <c r="C669" t="s">
        <v>7227</v>
      </c>
      <c r="D669" t="str">
        <f t="shared" si="60"/>
        <v>(38)_</v>
      </c>
      <c r="G669" t="e">
        <f t="shared" si="61"/>
        <v>#VALUE!</v>
      </c>
      <c r="H669" t="e">
        <f t="shared" si="62"/>
        <v>#VALUE!</v>
      </c>
      <c r="I669" t="e">
        <f t="shared" si="63"/>
        <v>#VALUE!</v>
      </c>
      <c r="J669" t="e">
        <f>FIND("ВЕТВИ\",E669,1)+6</f>
        <v>#VALUE!</v>
      </c>
      <c r="K669" t="e">
        <f t="shared" si="64"/>
        <v>#VALUE!</v>
      </c>
      <c r="L669" t="e">
        <f>MID(E669,G669,I669-J669)</f>
        <v>#VALUE!</v>
      </c>
      <c r="M669" t="e">
        <f>MID(E669,H669,I669-K669)</f>
        <v>#VALUE!</v>
      </c>
      <c r="N669" t="e">
        <f>IF(F669="УЗЛЫ",M669,L669)</f>
        <v>#VALUE!</v>
      </c>
      <c r="O669" t="e">
        <f t="shared" si="65"/>
        <v>#VALUE!</v>
      </c>
    </row>
    <row r="670" spans="2:15" x14ac:dyDescent="0.3">
      <c r="B670" t="s">
        <v>6088</v>
      </c>
      <c r="C670" t="s">
        <v>7227</v>
      </c>
      <c r="D670" t="str">
        <f t="shared" si="60"/>
        <v>(38)_</v>
      </c>
      <c r="E670" t="s">
        <v>7834</v>
      </c>
      <c r="G670">
        <f t="shared" si="61"/>
        <v>112</v>
      </c>
      <c r="H670" t="e">
        <f t="shared" si="62"/>
        <v>#VALUE!</v>
      </c>
      <c r="I670">
        <f t="shared" si="63"/>
        <v>122</v>
      </c>
      <c r="J670">
        <f>FIND("ВЕТВИ\",E670,1)+6</f>
        <v>112</v>
      </c>
      <c r="K670" t="e">
        <f t="shared" si="64"/>
        <v>#VALUE!</v>
      </c>
      <c r="L670" t="str">
        <f>MID(E670,G670,I670-J670)</f>
        <v>ТР_38-44-1</v>
      </c>
      <c r="M670" t="e">
        <f>MID(E670,H670,I670-K670)</f>
        <v>#VALUE!</v>
      </c>
      <c r="N670" t="str">
        <f>IF(F670="УЗЛЫ",M670,L670)</f>
        <v>ТР_38-44-1</v>
      </c>
      <c r="O670" t="str">
        <f t="shared" si="65"/>
        <v>(38)_(5)_ТР_38-44-1</v>
      </c>
    </row>
    <row r="671" spans="2:15" x14ac:dyDescent="0.3">
      <c r="B671" t="s">
        <v>6089</v>
      </c>
      <c r="C671" t="s">
        <v>7227</v>
      </c>
      <c r="D671" t="str">
        <f t="shared" si="60"/>
        <v>(38)_</v>
      </c>
      <c r="E671" t="s">
        <v>7231</v>
      </c>
      <c r="F671" t="s">
        <v>7796</v>
      </c>
      <c r="G671" t="e">
        <f t="shared" si="61"/>
        <v>#VALUE!</v>
      </c>
      <c r="H671">
        <f t="shared" si="62"/>
        <v>112</v>
      </c>
      <c r="I671" t="e">
        <f t="shared" si="63"/>
        <v>#VALUE!</v>
      </c>
      <c r="J671" t="e">
        <f>FIND("ВЕТВИ\",E671,1)+6</f>
        <v>#VALUE!</v>
      </c>
      <c r="K671">
        <f t="shared" si="64"/>
        <v>112</v>
      </c>
      <c r="L671" t="e">
        <f>MID(E671,G671,I671-J671)</f>
        <v>#VALUE!</v>
      </c>
      <c r="M671" t="e">
        <f>MID(E671,H671,I671-K671)</f>
        <v>#VALUE!</v>
      </c>
      <c r="N671" t="e">
        <f>IF(F671="УЗЛЫ",M671,L671)</f>
        <v>#VALUE!</v>
      </c>
      <c r="O671" t="e">
        <f t="shared" si="65"/>
        <v>#VALUE!</v>
      </c>
    </row>
    <row r="672" spans="2:15" x14ac:dyDescent="0.3">
      <c r="B672" t="s">
        <v>5347</v>
      </c>
      <c r="C672" t="s">
        <v>7232</v>
      </c>
      <c r="D672" t="str">
        <f t="shared" si="60"/>
        <v>(383)_</v>
      </c>
      <c r="E672" t="s">
        <v>7192</v>
      </c>
      <c r="G672">
        <f t="shared" si="61"/>
        <v>112</v>
      </c>
      <c r="H672" t="e">
        <f t="shared" si="62"/>
        <v>#VALUE!</v>
      </c>
      <c r="I672">
        <f t="shared" si="63"/>
        <v>121</v>
      </c>
      <c r="J672">
        <f>FIND("ВЕТВИ\",E672,1)+6</f>
        <v>112</v>
      </c>
      <c r="K672" t="e">
        <f t="shared" si="64"/>
        <v>#VALUE!</v>
      </c>
      <c r="L672" t="str">
        <f>MID(E672,G672,I672-J672)</f>
        <v>383-315-1</v>
      </c>
      <c r="M672" t="e">
        <f>MID(E672,H672,I672-K672)</f>
        <v>#VALUE!</v>
      </c>
      <c r="N672" t="str">
        <f>IF(F672="УЗЛЫ",M672,L672)</f>
        <v>383-315-1</v>
      </c>
      <c r="O672" t="str">
        <f t="shared" si="65"/>
        <v>(383)_(1)_383-315-1</v>
      </c>
    </row>
    <row r="673" spans="2:15" x14ac:dyDescent="0.3">
      <c r="B673" t="s">
        <v>6090</v>
      </c>
      <c r="C673" t="s">
        <v>7232</v>
      </c>
      <c r="D673" t="str">
        <f t="shared" si="60"/>
        <v>(383)_</v>
      </c>
      <c r="E673" t="s">
        <v>7188</v>
      </c>
      <c r="G673">
        <f t="shared" si="61"/>
        <v>112</v>
      </c>
      <c r="H673" t="e">
        <f t="shared" si="62"/>
        <v>#VALUE!</v>
      </c>
      <c r="I673">
        <f t="shared" si="63"/>
        <v>121</v>
      </c>
      <c r="J673">
        <f>FIND("ВЕТВИ\",E673,1)+6</f>
        <v>112</v>
      </c>
      <c r="K673" t="e">
        <f t="shared" si="64"/>
        <v>#VALUE!</v>
      </c>
      <c r="L673" t="str">
        <f>MID(E673,G673,I673-J673)</f>
        <v>383-314-1</v>
      </c>
      <c r="M673" t="e">
        <f>MID(E673,H673,I673-K673)</f>
        <v>#VALUE!</v>
      </c>
      <c r="N673" t="str">
        <f>IF(F673="УЗЛЫ",M673,L673)</f>
        <v>383-314-1</v>
      </c>
      <c r="O673" t="str">
        <f t="shared" si="65"/>
        <v>(383)_(2)_383-314-1</v>
      </c>
    </row>
    <row r="674" spans="2:15" x14ac:dyDescent="0.3">
      <c r="B674" t="s">
        <v>6091</v>
      </c>
      <c r="C674" t="s">
        <v>7232</v>
      </c>
      <c r="D674" t="str">
        <f t="shared" si="60"/>
        <v>(383)_</v>
      </c>
      <c r="E674" t="s">
        <v>7195</v>
      </c>
      <c r="G674">
        <f t="shared" si="61"/>
        <v>112</v>
      </c>
      <c r="H674" t="e">
        <f t="shared" si="62"/>
        <v>#VALUE!</v>
      </c>
      <c r="I674">
        <f t="shared" si="63"/>
        <v>121</v>
      </c>
      <c r="J674">
        <f>FIND("ВЕТВИ\",E674,1)+6</f>
        <v>112</v>
      </c>
      <c r="K674" t="e">
        <f t="shared" si="64"/>
        <v>#VALUE!</v>
      </c>
      <c r="L674" t="str">
        <f>MID(E674,G674,I674-J674)</f>
        <v>383-318-2</v>
      </c>
      <c r="M674" t="e">
        <f>MID(E674,H674,I674-K674)</f>
        <v>#VALUE!</v>
      </c>
      <c r="N674" t="str">
        <f>IF(F674="УЗЛЫ",M674,L674)</f>
        <v>383-318-2</v>
      </c>
      <c r="O674" t="str">
        <f t="shared" si="65"/>
        <v>(383)_(3)_383-318-2</v>
      </c>
    </row>
    <row r="675" spans="2:15" x14ac:dyDescent="0.3">
      <c r="B675" t="s">
        <v>6092</v>
      </c>
      <c r="C675" t="s">
        <v>7232</v>
      </c>
      <c r="D675" t="str">
        <f t="shared" si="60"/>
        <v>(383)_</v>
      </c>
      <c r="E675" t="s">
        <v>7196</v>
      </c>
      <c r="G675">
        <f t="shared" si="61"/>
        <v>112</v>
      </c>
      <c r="H675" t="e">
        <f t="shared" si="62"/>
        <v>#VALUE!</v>
      </c>
      <c r="I675">
        <f t="shared" si="63"/>
        <v>121</v>
      </c>
      <c r="J675">
        <f>FIND("ВЕТВИ\",E675,1)+6</f>
        <v>112</v>
      </c>
      <c r="K675" t="e">
        <f t="shared" si="64"/>
        <v>#VALUE!</v>
      </c>
      <c r="L675" t="str">
        <f>MID(E675,G675,I675-J675)</f>
        <v>383-318-1</v>
      </c>
      <c r="M675" t="e">
        <f>MID(E675,H675,I675-K675)</f>
        <v>#VALUE!</v>
      </c>
      <c r="N675" t="str">
        <f>IF(F675="УЗЛЫ",M675,L675)</f>
        <v>383-318-1</v>
      </c>
      <c r="O675" t="str">
        <f t="shared" si="65"/>
        <v>(383)_(4)_383-318-1</v>
      </c>
    </row>
    <row r="676" spans="2:15" x14ac:dyDescent="0.3">
      <c r="B676" t="s">
        <v>6093</v>
      </c>
      <c r="C676" t="s">
        <v>7232</v>
      </c>
      <c r="D676" t="str">
        <f t="shared" si="60"/>
        <v>(383)_</v>
      </c>
      <c r="E676" t="s">
        <v>7233</v>
      </c>
      <c r="F676" t="s">
        <v>7796</v>
      </c>
      <c r="G676" t="e">
        <f t="shared" si="61"/>
        <v>#VALUE!</v>
      </c>
      <c r="H676">
        <f t="shared" si="62"/>
        <v>112</v>
      </c>
      <c r="I676">
        <f t="shared" si="63"/>
        <v>128</v>
      </c>
      <c r="J676" t="e">
        <f>FIND("ВЕТВИ\",E676,1)+6</f>
        <v>#VALUE!</v>
      </c>
      <c r="K676">
        <f t="shared" si="64"/>
        <v>112</v>
      </c>
      <c r="L676" t="e">
        <f>MID(E676,G676,I676-J676)</f>
        <v>#VALUE!</v>
      </c>
      <c r="M676" t="str">
        <f>MID(E676,H676,I676-K676)</f>
        <v>_(323)_ТЭЦ-3-220</v>
      </c>
      <c r="N676" t="str">
        <f>IF(F676="УЗЛЫ",M676,L676)</f>
        <v>_(323)_ТЭЦ-3-220</v>
      </c>
      <c r="O676" t="str">
        <f t="shared" si="65"/>
        <v>(383)_(5)__(323)_ТЭЦ-3-220</v>
      </c>
    </row>
    <row r="677" spans="2:15" x14ac:dyDescent="0.3">
      <c r="B677" t="s">
        <v>6094</v>
      </c>
      <c r="C677" t="s">
        <v>7232</v>
      </c>
      <c r="D677" t="str">
        <f t="shared" si="60"/>
        <v>(383)_</v>
      </c>
      <c r="G677" t="e">
        <f t="shared" si="61"/>
        <v>#VALUE!</v>
      </c>
      <c r="H677" t="e">
        <f t="shared" si="62"/>
        <v>#VALUE!</v>
      </c>
      <c r="I677" t="e">
        <f t="shared" si="63"/>
        <v>#VALUE!</v>
      </c>
      <c r="J677" t="e">
        <f>FIND("ВЕТВИ\",E677,1)+6</f>
        <v>#VALUE!</v>
      </c>
      <c r="K677" t="e">
        <f t="shared" si="64"/>
        <v>#VALUE!</v>
      </c>
      <c r="L677" t="e">
        <f>MID(E677,G677,I677-J677)</f>
        <v>#VALUE!</v>
      </c>
      <c r="M677" t="e">
        <f>MID(E677,H677,I677-K677)</f>
        <v>#VALUE!</v>
      </c>
      <c r="N677" t="e">
        <f>IF(F677="УЗЛЫ",M677,L677)</f>
        <v>#VALUE!</v>
      </c>
      <c r="O677" t="e">
        <f t="shared" si="65"/>
        <v>#VALUE!</v>
      </c>
    </row>
    <row r="678" spans="2:15" x14ac:dyDescent="0.3">
      <c r="B678" t="s">
        <v>6095</v>
      </c>
      <c r="C678" t="s">
        <v>7232</v>
      </c>
      <c r="D678" t="str">
        <f t="shared" si="60"/>
        <v>(383)_</v>
      </c>
      <c r="E678" t="s">
        <v>7234</v>
      </c>
      <c r="F678" t="s">
        <v>7796</v>
      </c>
      <c r="G678" t="e">
        <f t="shared" si="61"/>
        <v>#VALUE!</v>
      </c>
      <c r="H678">
        <f t="shared" si="62"/>
        <v>112</v>
      </c>
      <c r="I678" t="e">
        <f t="shared" si="63"/>
        <v>#VALUE!</v>
      </c>
      <c r="J678" t="e">
        <f>FIND("ВЕТВИ\",E678,1)+6</f>
        <v>#VALUE!</v>
      </c>
      <c r="K678">
        <f t="shared" si="64"/>
        <v>112</v>
      </c>
      <c r="L678" t="e">
        <f>MID(E678,G678,I678-J678)</f>
        <v>#VALUE!</v>
      </c>
      <c r="M678" t="e">
        <f>MID(E678,H678,I678-K678)</f>
        <v>#VALUE!</v>
      </c>
      <c r="N678" t="e">
        <f>IF(F678="УЗЛЫ",M678,L678)</f>
        <v>#VALUE!</v>
      </c>
      <c r="O678" t="e">
        <f t="shared" si="65"/>
        <v>#VALUE!</v>
      </c>
    </row>
    <row r="679" spans="2:15" x14ac:dyDescent="0.3">
      <c r="B679" t="s">
        <v>5348</v>
      </c>
      <c r="C679" t="s">
        <v>7235</v>
      </c>
      <c r="D679" t="str">
        <f t="shared" si="60"/>
        <v>(384)_</v>
      </c>
      <c r="E679" t="s">
        <v>7171</v>
      </c>
      <c r="G679">
        <f t="shared" si="61"/>
        <v>112</v>
      </c>
      <c r="H679" t="e">
        <f t="shared" si="62"/>
        <v>#VALUE!</v>
      </c>
      <c r="I679">
        <f t="shared" si="63"/>
        <v>121</v>
      </c>
      <c r="J679">
        <f>FIND("ВЕТВИ\",E679,1)+6</f>
        <v>112</v>
      </c>
      <c r="K679" t="e">
        <f t="shared" si="64"/>
        <v>#VALUE!</v>
      </c>
      <c r="L679" t="str">
        <f>MID(E679,G679,I679-J679)</f>
        <v>310-384-2</v>
      </c>
      <c r="M679" t="e">
        <f>MID(E679,H679,I679-K679)</f>
        <v>#VALUE!</v>
      </c>
      <c r="N679" t="str">
        <f>IF(F679="УЗЛЫ",M679,L679)</f>
        <v>310-384-2</v>
      </c>
      <c r="O679" t="str">
        <f t="shared" si="65"/>
        <v>(384)_(1)_310-384-2</v>
      </c>
    </row>
    <row r="680" spans="2:15" x14ac:dyDescent="0.3">
      <c r="B680" t="s">
        <v>6096</v>
      </c>
      <c r="C680" t="s">
        <v>7235</v>
      </c>
      <c r="D680" t="str">
        <f t="shared" si="60"/>
        <v>(384)_</v>
      </c>
      <c r="E680" t="s">
        <v>7172</v>
      </c>
      <c r="G680">
        <f t="shared" si="61"/>
        <v>112</v>
      </c>
      <c r="H680" t="e">
        <f t="shared" si="62"/>
        <v>#VALUE!</v>
      </c>
      <c r="I680">
        <f t="shared" si="63"/>
        <v>121</v>
      </c>
      <c r="J680">
        <f>FIND("ВЕТВИ\",E680,1)+6</f>
        <v>112</v>
      </c>
      <c r="K680" t="e">
        <f t="shared" si="64"/>
        <v>#VALUE!</v>
      </c>
      <c r="L680" t="str">
        <f>MID(E680,G680,I680-J680)</f>
        <v>310-384-1</v>
      </c>
      <c r="M680" t="e">
        <f>MID(E680,H680,I680-K680)</f>
        <v>#VALUE!</v>
      </c>
      <c r="N680" t="str">
        <f>IF(F680="УЗЛЫ",M680,L680)</f>
        <v>310-384-1</v>
      </c>
      <c r="O680" t="str">
        <f t="shared" si="65"/>
        <v>(384)_(2)_310-384-1</v>
      </c>
    </row>
    <row r="681" spans="2:15" x14ac:dyDescent="0.3">
      <c r="B681" t="s">
        <v>6097</v>
      </c>
      <c r="C681" t="s">
        <v>7235</v>
      </c>
      <c r="D681" t="str">
        <f t="shared" si="60"/>
        <v>(384)_</v>
      </c>
      <c r="E681" t="s">
        <v>7189</v>
      </c>
      <c r="G681">
        <f t="shared" si="61"/>
        <v>112</v>
      </c>
      <c r="H681" t="e">
        <f t="shared" si="62"/>
        <v>#VALUE!</v>
      </c>
      <c r="I681">
        <f t="shared" si="63"/>
        <v>121</v>
      </c>
      <c r="J681">
        <f>FIND("ВЕТВИ\",E681,1)+6</f>
        <v>112</v>
      </c>
      <c r="K681" t="e">
        <f t="shared" si="64"/>
        <v>#VALUE!</v>
      </c>
      <c r="L681" t="str">
        <f>MID(E681,G681,I681-J681)</f>
        <v>384-314-1</v>
      </c>
      <c r="M681" t="e">
        <f>MID(E681,H681,I681-K681)</f>
        <v>#VALUE!</v>
      </c>
      <c r="N681" t="str">
        <f>IF(F681="УЗЛЫ",M681,L681)</f>
        <v>384-314-1</v>
      </c>
      <c r="O681" t="str">
        <f t="shared" si="65"/>
        <v>(384)_(3)_384-314-1</v>
      </c>
    </row>
    <row r="682" spans="2:15" x14ac:dyDescent="0.3">
      <c r="B682" t="s">
        <v>6098</v>
      </c>
      <c r="C682" t="s">
        <v>7235</v>
      </c>
      <c r="D682" t="str">
        <f t="shared" si="60"/>
        <v>(384)_</v>
      </c>
      <c r="E682" t="s">
        <v>7193</v>
      </c>
      <c r="G682">
        <f t="shared" si="61"/>
        <v>112</v>
      </c>
      <c r="H682" t="e">
        <f t="shared" si="62"/>
        <v>#VALUE!</v>
      </c>
      <c r="I682">
        <f t="shared" si="63"/>
        <v>121</v>
      </c>
      <c r="J682">
        <f>FIND("ВЕТВИ\",E682,1)+6</f>
        <v>112</v>
      </c>
      <c r="K682" t="e">
        <f t="shared" si="64"/>
        <v>#VALUE!</v>
      </c>
      <c r="L682" t="str">
        <f>MID(E682,G682,I682-J682)</f>
        <v>384-315-1</v>
      </c>
      <c r="M682" t="e">
        <f>MID(E682,H682,I682-K682)</f>
        <v>#VALUE!</v>
      </c>
      <c r="N682" t="str">
        <f>IF(F682="УЗЛЫ",M682,L682)</f>
        <v>384-315-1</v>
      </c>
      <c r="O682" t="str">
        <f t="shared" si="65"/>
        <v>(384)_(4)_384-315-1</v>
      </c>
    </row>
    <row r="683" spans="2:15" x14ac:dyDescent="0.3">
      <c r="B683" t="s">
        <v>6099</v>
      </c>
      <c r="C683" t="s">
        <v>7235</v>
      </c>
      <c r="D683" t="str">
        <f t="shared" si="60"/>
        <v>(384)_</v>
      </c>
      <c r="E683" t="s">
        <v>7236</v>
      </c>
      <c r="F683" t="s">
        <v>7796</v>
      </c>
      <c r="G683" t="e">
        <f t="shared" si="61"/>
        <v>#VALUE!</v>
      </c>
      <c r="H683">
        <f t="shared" si="62"/>
        <v>112</v>
      </c>
      <c r="I683">
        <f t="shared" si="63"/>
        <v>139</v>
      </c>
      <c r="J683" t="e">
        <f>FIND("ВЕТВИ\",E683,1)+6</f>
        <v>#VALUE!</v>
      </c>
      <c r="K683">
        <f t="shared" si="64"/>
        <v>112</v>
      </c>
      <c r="L683" t="e">
        <f>MID(E683,G683,I683-J683)</f>
        <v>#VALUE!</v>
      </c>
      <c r="M683" t="str">
        <f>MID(E683,H683,I683-K683)</f>
        <v>_(384)_МЕТАЛЛУРГИЧЕСКАЯ-220</v>
      </c>
      <c r="N683" t="str">
        <f>IF(F683="УЗЛЫ",M683,L683)</f>
        <v>_(384)_МЕТАЛЛУРГИЧЕСКАЯ-220</v>
      </c>
      <c r="O683" t="str">
        <f t="shared" si="65"/>
        <v>(384)_(5)__(384)_МЕТАЛЛУРГИЧЕСКАЯ-220</v>
      </c>
    </row>
    <row r="684" spans="2:15" x14ac:dyDescent="0.3">
      <c r="B684" t="s">
        <v>6100</v>
      </c>
      <c r="C684" t="s">
        <v>7235</v>
      </c>
      <c r="D684" t="str">
        <f t="shared" si="60"/>
        <v>(384)_</v>
      </c>
      <c r="G684" t="e">
        <f t="shared" si="61"/>
        <v>#VALUE!</v>
      </c>
      <c r="H684" t="e">
        <f t="shared" si="62"/>
        <v>#VALUE!</v>
      </c>
      <c r="I684" t="e">
        <f t="shared" si="63"/>
        <v>#VALUE!</v>
      </c>
      <c r="J684" t="e">
        <f>FIND("ВЕТВИ\",E684,1)+6</f>
        <v>#VALUE!</v>
      </c>
      <c r="K684" t="e">
        <f t="shared" si="64"/>
        <v>#VALUE!</v>
      </c>
      <c r="L684" t="e">
        <f>MID(E684,G684,I684-J684)</f>
        <v>#VALUE!</v>
      </c>
      <c r="M684" t="e">
        <f>MID(E684,H684,I684-K684)</f>
        <v>#VALUE!</v>
      </c>
      <c r="N684" t="e">
        <f>IF(F684="УЗЛЫ",M684,L684)</f>
        <v>#VALUE!</v>
      </c>
      <c r="O684" t="e">
        <f t="shared" si="65"/>
        <v>#VALUE!</v>
      </c>
    </row>
    <row r="685" spans="2:15" x14ac:dyDescent="0.3">
      <c r="B685" t="s">
        <v>6101</v>
      </c>
      <c r="C685" t="s">
        <v>7235</v>
      </c>
      <c r="D685" t="str">
        <f t="shared" si="60"/>
        <v>(384)_</v>
      </c>
      <c r="E685" t="s">
        <v>7237</v>
      </c>
      <c r="F685" t="s">
        <v>7796</v>
      </c>
      <c r="G685" t="e">
        <f t="shared" si="61"/>
        <v>#VALUE!</v>
      </c>
      <c r="H685">
        <f t="shared" si="62"/>
        <v>112</v>
      </c>
      <c r="I685" t="e">
        <f t="shared" si="63"/>
        <v>#VALUE!</v>
      </c>
      <c r="J685" t="e">
        <f>FIND("ВЕТВИ\",E685,1)+6</f>
        <v>#VALUE!</v>
      </c>
      <c r="K685">
        <f t="shared" si="64"/>
        <v>112</v>
      </c>
      <c r="L685" t="e">
        <f>MID(E685,G685,I685-J685)</f>
        <v>#VALUE!</v>
      </c>
      <c r="M685" t="e">
        <f>MID(E685,H685,I685-K685)</f>
        <v>#VALUE!</v>
      </c>
      <c r="N685" t="e">
        <f>IF(F685="УЗЛЫ",M685,L685)</f>
        <v>#VALUE!</v>
      </c>
      <c r="O685" t="e">
        <f t="shared" si="65"/>
        <v>#VALUE!</v>
      </c>
    </row>
    <row r="686" spans="2:15" x14ac:dyDescent="0.3">
      <c r="B686" t="s">
        <v>6102</v>
      </c>
      <c r="C686" t="s">
        <v>7238</v>
      </c>
      <c r="D686" t="str">
        <f t="shared" si="60"/>
        <v>(39)_</v>
      </c>
      <c r="E686" t="s">
        <v>7239</v>
      </c>
      <c r="G686">
        <f t="shared" si="61"/>
        <v>112</v>
      </c>
      <c r="H686" t="e">
        <f t="shared" si="62"/>
        <v>#VALUE!</v>
      </c>
      <c r="I686">
        <f t="shared" si="63"/>
        <v>119</v>
      </c>
      <c r="J686">
        <f>FIND("ВЕТВИ\",E686,1)+6</f>
        <v>112</v>
      </c>
      <c r="K686" t="e">
        <f t="shared" si="64"/>
        <v>#VALUE!</v>
      </c>
      <c r="L686" t="str">
        <f>MID(E686,G686,I686-J686)</f>
        <v>39-59-2</v>
      </c>
      <c r="M686" t="e">
        <f>MID(E686,H686,I686-K686)</f>
        <v>#VALUE!</v>
      </c>
      <c r="N686" t="str">
        <f>IF(F686="УЗЛЫ",M686,L686)</f>
        <v>39-59-2</v>
      </c>
      <c r="O686" t="str">
        <f t="shared" si="65"/>
        <v>(39)_(1)_39-59-2_39-59-2</v>
      </c>
    </row>
    <row r="687" spans="2:15" x14ac:dyDescent="0.3">
      <c r="B687" t="s">
        <v>6103</v>
      </c>
      <c r="C687" t="s">
        <v>7238</v>
      </c>
      <c r="D687" t="str">
        <f t="shared" si="60"/>
        <v>(39)_</v>
      </c>
      <c r="E687" t="s">
        <v>7166</v>
      </c>
      <c r="G687">
        <f t="shared" si="61"/>
        <v>112</v>
      </c>
      <c r="H687" t="e">
        <f t="shared" si="62"/>
        <v>#VALUE!</v>
      </c>
      <c r="I687">
        <f t="shared" si="63"/>
        <v>120</v>
      </c>
      <c r="J687">
        <f>FIND("ВЕТВИ\",E687,1)+6</f>
        <v>112</v>
      </c>
      <c r="K687" t="e">
        <f t="shared" si="64"/>
        <v>#VALUE!</v>
      </c>
      <c r="L687" t="str">
        <f>MID(E687,G687,I687-J687)</f>
        <v>309-39-1</v>
      </c>
      <c r="M687" t="e">
        <f>MID(E687,H687,I687-K687)</f>
        <v>#VALUE!</v>
      </c>
      <c r="N687" t="str">
        <f>IF(F687="УЗЛЫ",M687,L687)</f>
        <v>309-39-1</v>
      </c>
      <c r="O687" t="str">
        <f t="shared" si="65"/>
        <v>(39)_(10)_309-39-1_309-39-1</v>
      </c>
    </row>
    <row r="688" spans="2:15" x14ac:dyDescent="0.3">
      <c r="B688" t="s">
        <v>6104</v>
      </c>
      <c r="C688" t="s">
        <v>7238</v>
      </c>
      <c r="D688" t="str">
        <f t="shared" si="60"/>
        <v>(39)_</v>
      </c>
      <c r="E688" t="s">
        <v>7224</v>
      </c>
      <c r="G688">
        <f t="shared" si="61"/>
        <v>112</v>
      </c>
      <c r="H688" t="e">
        <f t="shared" si="62"/>
        <v>#VALUE!</v>
      </c>
      <c r="I688">
        <f t="shared" si="63"/>
        <v>119</v>
      </c>
      <c r="J688">
        <f>FIND("ВЕТВИ\",E688,1)+6</f>
        <v>112</v>
      </c>
      <c r="K688" t="e">
        <f t="shared" si="64"/>
        <v>#VALUE!</v>
      </c>
      <c r="L688" t="str">
        <f>MID(E688,G688,I688-J688)</f>
        <v>39-37-1</v>
      </c>
      <c r="M688" t="e">
        <f>MID(E688,H688,I688-K688)</f>
        <v>#VALUE!</v>
      </c>
      <c r="N688" t="str">
        <f>IF(F688="УЗЛЫ",M688,L688)</f>
        <v>39-37-1</v>
      </c>
      <c r="O688" t="str">
        <f t="shared" si="65"/>
        <v>(39)_(11)_39-37-1_39-37-1</v>
      </c>
    </row>
    <row r="689" spans="2:15" x14ac:dyDescent="0.3">
      <c r="B689" t="s">
        <v>6105</v>
      </c>
      <c r="C689" t="s">
        <v>7238</v>
      </c>
      <c r="D689" t="str">
        <f t="shared" si="60"/>
        <v>(39)_</v>
      </c>
      <c r="E689" t="s">
        <v>7240</v>
      </c>
      <c r="F689" t="s">
        <v>7796</v>
      </c>
      <c r="G689" t="e">
        <f t="shared" si="61"/>
        <v>#VALUE!</v>
      </c>
      <c r="H689">
        <f t="shared" si="62"/>
        <v>112</v>
      </c>
      <c r="I689">
        <f t="shared" si="63"/>
        <v>129</v>
      </c>
      <c r="J689" t="e">
        <f>FIND("ВЕТВИ\",E689,1)+6</f>
        <v>#VALUE!</v>
      </c>
      <c r="K689">
        <f t="shared" si="64"/>
        <v>112</v>
      </c>
      <c r="L689" t="e">
        <f>MID(E689,G689,I689-J689)</f>
        <v>#VALUE!</v>
      </c>
      <c r="M689" t="str">
        <f>MID(E689,H689,I689-K689)</f>
        <v>_(39)_ЭГРЭС-1-220</v>
      </c>
      <c r="N689" t="str">
        <f>IF(F689="УЗЛЫ",M689,L689)</f>
        <v>_(39)_ЭГРЭС-1-220</v>
      </c>
      <c r="O689" t="str">
        <f t="shared" si="65"/>
        <v>(39)_(2)_Н__(39)_ЭГРЭС-1-220</v>
      </c>
    </row>
    <row r="690" spans="2:15" x14ac:dyDescent="0.3">
      <c r="B690" t="s">
        <v>6106</v>
      </c>
      <c r="C690" t="s">
        <v>7238</v>
      </c>
      <c r="D690" t="str">
        <f t="shared" si="60"/>
        <v>(39)_</v>
      </c>
      <c r="E690" t="s">
        <v>7241</v>
      </c>
      <c r="G690">
        <f t="shared" si="61"/>
        <v>112</v>
      </c>
      <c r="H690" t="e">
        <f t="shared" si="62"/>
        <v>#VALUE!</v>
      </c>
      <c r="I690">
        <f t="shared" si="63"/>
        <v>119</v>
      </c>
      <c r="J690">
        <f>FIND("ВЕТВИ\",E690,1)+6</f>
        <v>112</v>
      </c>
      <c r="K690" t="e">
        <f t="shared" si="64"/>
        <v>#VALUE!</v>
      </c>
      <c r="L690" t="str">
        <f>MID(E690,G690,I690-J690)</f>
        <v>39-59-1</v>
      </c>
      <c r="M690" t="e">
        <f>MID(E690,H690,I690-K690)</f>
        <v>#VALUE!</v>
      </c>
      <c r="N690" t="str">
        <f>IF(F690="УЗЛЫ",M690,L690)</f>
        <v>39-59-1</v>
      </c>
      <c r="O690" t="str">
        <f t="shared" si="65"/>
        <v>(39)_(3)_39-59-1_39-59-1</v>
      </c>
    </row>
    <row r="691" spans="2:15" x14ac:dyDescent="0.3">
      <c r="B691" t="s">
        <v>6107</v>
      </c>
      <c r="C691" t="s">
        <v>7238</v>
      </c>
      <c r="D691" t="str">
        <f t="shared" si="60"/>
        <v>(39)_</v>
      </c>
      <c r="E691" t="s">
        <v>7242</v>
      </c>
      <c r="G691">
        <f t="shared" si="61"/>
        <v>112</v>
      </c>
      <c r="H691" t="e">
        <f t="shared" si="62"/>
        <v>#VALUE!</v>
      </c>
      <c r="I691">
        <f t="shared" si="63"/>
        <v>119</v>
      </c>
      <c r="J691">
        <f>FIND("ВЕТВИ\",E691,1)+6</f>
        <v>112</v>
      </c>
      <c r="K691" t="e">
        <f t="shared" si="64"/>
        <v>#VALUE!</v>
      </c>
      <c r="L691" t="str">
        <f>MID(E691,G691,I691-J691)</f>
        <v>39-62-1</v>
      </c>
      <c r="M691" t="e">
        <f>MID(E691,H691,I691-K691)</f>
        <v>#VALUE!</v>
      </c>
      <c r="N691" t="str">
        <f>IF(F691="УЗЛЫ",M691,L691)</f>
        <v>39-62-1</v>
      </c>
      <c r="O691" t="str">
        <f t="shared" si="65"/>
        <v>(39)_(4)_39-62-1_39-62-1</v>
      </c>
    </row>
    <row r="692" spans="2:15" x14ac:dyDescent="0.3">
      <c r="B692" t="s">
        <v>6108</v>
      </c>
      <c r="C692" t="s">
        <v>7238</v>
      </c>
      <c r="D692" t="str">
        <f t="shared" si="60"/>
        <v>(39)_</v>
      </c>
      <c r="E692" t="s">
        <v>7044</v>
      </c>
      <c r="G692">
        <f t="shared" si="61"/>
        <v>112</v>
      </c>
      <c r="H692" t="e">
        <f t="shared" si="62"/>
        <v>#VALUE!</v>
      </c>
      <c r="I692">
        <f t="shared" si="63"/>
        <v>119</v>
      </c>
      <c r="J692">
        <f>FIND("ВЕТВИ\",E692,1)+6</f>
        <v>112</v>
      </c>
      <c r="K692" t="e">
        <f t="shared" si="64"/>
        <v>#VALUE!</v>
      </c>
      <c r="L692" t="str">
        <f>MID(E692,G692,I692-J692)</f>
        <v>39-29-2</v>
      </c>
      <c r="M692" t="e">
        <f>MID(E692,H692,I692-K692)</f>
        <v>#VALUE!</v>
      </c>
      <c r="N692" t="str">
        <f>IF(F692="УЗЛЫ",M692,L692)</f>
        <v>39-29-2</v>
      </c>
      <c r="O692" t="str">
        <f t="shared" si="65"/>
        <v>(39)_(5)_39-29-2_39-29-2</v>
      </c>
    </row>
    <row r="693" spans="2:15" x14ac:dyDescent="0.3">
      <c r="B693" t="s">
        <v>6109</v>
      </c>
      <c r="C693" t="s">
        <v>7238</v>
      </c>
      <c r="D693" t="str">
        <f t="shared" si="60"/>
        <v>(39)_</v>
      </c>
      <c r="E693" t="s">
        <v>7045</v>
      </c>
      <c r="G693">
        <f t="shared" si="61"/>
        <v>112</v>
      </c>
      <c r="H693" t="e">
        <f t="shared" si="62"/>
        <v>#VALUE!</v>
      </c>
      <c r="I693">
        <f t="shared" si="63"/>
        <v>119</v>
      </c>
      <c r="J693">
        <f>FIND("ВЕТВИ\",E693,1)+6</f>
        <v>112</v>
      </c>
      <c r="K693" t="e">
        <f t="shared" si="64"/>
        <v>#VALUE!</v>
      </c>
      <c r="L693" t="str">
        <f>MID(E693,G693,I693-J693)</f>
        <v>39-29-1</v>
      </c>
      <c r="M693" t="e">
        <f>MID(E693,H693,I693-K693)</f>
        <v>#VALUE!</v>
      </c>
      <c r="N693" t="str">
        <f>IF(F693="УЗЛЫ",M693,L693)</f>
        <v>39-29-1</v>
      </c>
      <c r="O693" t="str">
        <f t="shared" si="65"/>
        <v>(39)_(6)_39-29-1_39-29-1</v>
      </c>
    </row>
    <row r="694" spans="2:15" x14ac:dyDescent="0.3">
      <c r="B694" t="s">
        <v>6110</v>
      </c>
      <c r="C694" t="s">
        <v>7238</v>
      </c>
      <c r="D694" t="str">
        <f t="shared" si="60"/>
        <v>(39)_</v>
      </c>
      <c r="E694" t="s">
        <v>7228</v>
      </c>
      <c r="G694">
        <f t="shared" si="61"/>
        <v>112</v>
      </c>
      <c r="H694" t="e">
        <f t="shared" si="62"/>
        <v>#VALUE!</v>
      </c>
      <c r="I694">
        <f t="shared" si="63"/>
        <v>119</v>
      </c>
      <c r="J694">
        <f>FIND("ВЕТВИ\",E694,1)+6</f>
        <v>112</v>
      </c>
      <c r="K694" t="e">
        <f t="shared" si="64"/>
        <v>#VALUE!</v>
      </c>
      <c r="L694" t="str">
        <f>MID(E694,G694,I694-J694)</f>
        <v>39-38-1</v>
      </c>
      <c r="M694" t="e">
        <f>MID(E694,H694,I694-K694)</f>
        <v>#VALUE!</v>
      </c>
      <c r="N694" t="str">
        <f>IF(F694="УЗЛЫ",M694,L694)</f>
        <v>39-38-1</v>
      </c>
      <c r="O694" t="str">
        <f t="shared" si="65"/>
        <v>(39)_(7)_39-38-1_39-38-1</v>
      </c>
    </row>
    <row r="695" spans="2:15" x14ac:dyDescent="0.3">
      <c r="B695" t="s">
        <v>6111</v>
      </c>
      <c r="C695" t="s">
        <v>7238</v>
      </c>
      <c r="D695" t="str">
        <f t="shared" si="60"/>
        <v>(39)_</v>
      </c>
      <c r="E695" t="s">
        <v>7835</v>
      </c>
      <c r="G695">
        <f t="shared" si="61"/>
        <v>112</v>
      </c>
      <c r="H695" t="e">
        <f t="shared" si="62"/>
        <v>#VALUE!</v>
      </c>
      <c r="I695">
        <f t="shared" si="63"/>
        <v>122</v>
      </c>
      <c r="J695">
        <f>FIND("ВЕТВИ\",E695,1)+6</f>
        <v>112</v>
      </c>
      <c r="K695" t="e">
        <f t="shared" si="64"/>
        <v>#VALUE!</v>
      </c>
      <c r="L695" t="str">
        <f>MID(E695,G695,I695-J695)</f>
        <v>ТР_39-50-1</v>
      </c>
      <c r="M695" t="e">
        <f>MID(E695,H695,I695-K695)</f>
        <v>#VALUE!</v>
      </c>
      <c r="N695" t="str">
        <f>IF(F695="УЗЛЫ",M695,L695)</f>
        <v>ТР_39-50-1</v>
      </c>
      <c r="O695" t="str">
        <f t="shared" si="65"/>
        <v>(39)_(8)_ТР-220/20_ТР_39-50-1</v>
      </c>
    </row>
    <row r="696" spans="2:15" x14ac:dyDescent="0.3">
      <c r="B696" t="s">
        <v>6112</v>
      </c>
      <c r="C696" t="s">
        <v>7238</v>
      </c>
      <c r="D696" t="str">
        <f t="shared" si="60"/>
        <v>(39)_</v>
      </c>
      <c r="E696" t="s">
        <v>7820</v>
      </c>
      <c r="G696">
        <f t="shared" si="61"/>
        <v>112</v>
      </c>
      <c r="H696" t="e">
        <f t="shared" si="62"/>
        <v>#VALUE!</v>
      </c>
      <c r="I696">
        <f t="shared" si="63"/>
        <v>122</v>
      </c>
      <c r="J696">
        <f>FIND("ВЕТВИ\",E696,1)+6</f>
        <v>112</v>
      </c>
      <c r="K696" t="e">
        <f t="shared" si="64"/>
        <v>#VALUE!</v>
      </c>
      <c r="L696" t="str">
        <f>MID(E696,G696,I696-J696)</f>
        <v>ТР_25-39-1</v>
      </c>
      <c r="M696" t="e">
        <f>MID(E696,H696,I696-K696)</f>
        <v>#VALUE!</v>
      </c>
      <c r="N696" t="str">
        <f>IF(F696="УЗЛЫ",M696,L696)</f>
        <v>ТР_25-39-1</v>
      </c>
      <c r="O696" t="str">
        <f t="shared" si="65"/>
        <v>(39)_(9)_ТР-500/220_ТР_25-39-1</v>
      </c>
    </row>
    <row r="697" spans="2:15" x14ac:dyDescent="0.3">
      <c r="B697" t="s">
        <v>5349</v>
      </c>
      <c r="C697" t="s">
        <v>7243</v>
      </c>
      <c r="D697" t="str">
        <f t="shared" si="60"/>
        <v>(4004)_</v>
      </c>
      <c r="E697" t="s">
        <v>7829</v>
      </c>
      <c r="G697">
        <f t="shared" si="61"/>
        <v>112</v>
      </c>
      <c r="H697" t="e">
        <f t="shared" si="62"/>
        <v>#VALUE!</v>
      </c>
      <c r="I697">
        <f t="shared" si="63"/>
        <v>126</v>
      </c>
      <c r="J697">
        <f>FIND("ВЕТВИ\",E697,1)+6</f>
        <v>112</v>
      </c>
      <c r="K697" t="e">
        <f t="shared" si="64"/>
        <v>#VALUE!</v>
      </c>
      <c r="L697" t="str">
        <f>MID(E697,G697,I697-J697)</f>
        <v>ТР_3004-4004-1</v>
      </c>
      <c r="M697" t="e">
        <f>MID(E697,H697,I697-K697)</f>
        <v>#VALUE!</v>
      </c>
      <c r="N697" t="str">
        <f>IF(F697="УЗЛЫ",M697,L697)</f>
        <v>ТР_3004-4004-1</v>
      </c>
      <c r="O697" t="str">
        <f t="shared" si="65"/>
        <v>(4004)_(1)_ТР_3004-4004-1</v>
      </c>
    </row>
    <row r="698" spans="2:15" x14ac:dyDescent="0.3">
      <c r="B698" t="s">
        <v>6113</v>
      </c>
      <c r="C698" t="s">
        <v>7243</v>
      </c>
      <c r="D698" t="str">
        <f t="shared" si="60"/>
        <v>(4004)_</v>
      </c>
      <c r="E698" t="s">
        <v>7244</v>
      </c>
      <c r="F698" t="s">
        <v>7796</v>
      </c>
      <c r="G698" t="e">
        <f t="shared" si="61"/>
        <v>#VALUE!</v>
      </c>
      <c r="H698">
        <f t="shared" si="62"/>
        <v>112</v>
      </c>
      <c r="I698" t="e">
        <f t="shared" si="63"/>
        <v>#VALUE!</v>
      </c>
      <c r="J698" t="e">
        <f>FIND("ВЕТВИ\",E698,1)+6</f>
        <v>#VALUE!</v>
      </c>
      <c r="K698">
        <f t="shared" si="64"/>
        <v>112</v>
      </c>
      <c r="L698" t="e">
        <f>MID(E698,G698,I698-J698)</f>
        <v>#VALUE!</v>
      </c>
      <c r="M698" t="e">
        <f>MID(E698,H698,I698-K698)</f>
        <v>#VALUE!</v>
      </c>
      <c r="N698" t="e">
        <f>IF(F698="УЗЛЫ",M698,L698)</f>
        <v>#VALUE!</v>
      </c>
      <c r="O698" t="e">
        <f t="shared" si="65"/>
        <v>#VALUE!</v>
      </c>
    </row>
    <row r="699" spans="2:15" x14ac:dyDescent="0.3">
      <c r="B699" t="s">
        <v>6114</v>
      </c>
      <c r="C699" t="s">
        <v>7243</v>
      </c>
      <c r="D699" t="str">
        <f t="shared" si="60"/>
        <v>(4004)_</v>
      </c>
      <c r="E699" t="s">
        <v>7245</v>
      </c>
      <c r="F699" t="s">
        <v>7796</v>
      </c>
      <c r="G699" t="e">
        <f t="shared" si="61"/>
        <v>#VALUE!</v>
      </c>
      <c r="H699">
        <f t="shared" si="62"/>
        <v>112</v>
      </c>
      <c r="I699">
        <f t="shared" si="63"/>
        <v>128</v>
      </c>
      <c r="J699" t="e">
        <f>FIND("ВЕТВИ\",E699,1)+6</f>
        <v>#VALUE!</v>
      </c>
      <c r="K699">
        <f t="shared" si="64"/>
        <v>112</v>
      </c>
      <c r="L699" t="e">
        <f>MID(E699,G699,I699-J699)</f>
        <v>#VALUE!</v>
      </c>
      <c r="M699" t="str">
        <f>MID(E699,H699,I699-K699)</f>
        <v>_(4004)_АРБЗ-110</v>
      </c>
      <c r="N699" t="str">
        <f>IF(F699="УЗЛЫ",M699,L699)</f>
        <v>_(4004)_АРБЗ-110</v>
      </c>
      <c r="O699" t="str">
        <f t="shared" si="65"/>
        <v>(4004)_(3)__(4004)_АРБЗ-110</v>
      </c>
    </row>
    <row r="700" spans="2:15" x14ac:dyDescent="0.3">
      <c r="B700" t="s">
        <v>5350</v>
      </c>
      <c r="C700" t="s">
        <v>7246</v>
      </c>
      <c r="D700" t="str">
        <f t="shared" si="60"/>
        <v>(44)_</v>
      </c>
      <c r="E700" t="s">
        <v>7834</v>
      </c>
      <c r="G700">
        <f t="shared" si="61"/>
        <v>112</v>
      </c>
      <c r="H700" t="e">
        <f t="shared" si="62"/>
        <v>#VALUE!</v>
      </c>
      <c r="I700">
        <f t="shared" si="63"/>
        <v>122</v>
      </c>
      <c r="J700">
        <f>FIND("ВЕТВИ\",E700,1)+6</f>
        <v>112</v>
      </c>
      <c r="K700" t="e">
        <f t="shared" si="64"/>
        <v>#VALUE!</v>
      </c>
      <c r="L700" t="str">
        <f>MID(E700,G700,I700-J700)</f>
        <v>ТР_38-44-1</v>
      </c>
      <c r="M700" t="e">
        <f>MID(E700,H700,I700-K700)</f>
        <v>#VALUE!</v>
      </c>
      <c r="N700" t="str">
        <f>IF(F700="УЗЛЫ",M700,L700)</f>
        <v>ТР_38-44-1</v>
      </c>
      <c r="O700" t="str">
        <f t="shared" si="65"/>
        <v>(44)_(1)_ТР_38-44-1</v>
      </c>
    </row>
    <row r="701" spans="2:15" x14ac:dyDescent="0.3">
      <c r="B701" t="s">
        <v>6115</v>
      </c>
      <c r="C701" t="s">
        <v>7246</v>
      </c>
      <c r="D701" t="str">
        <f t="shared" si="60"/>
        <v>(44)_</v>
      </c>
      <c r="E701" t="s">
        <v>7247</v>
      </c>
      <c r="F701" t="s">
        <v>7796</v>
      </c>
      <c r="G701" t="e">
        <f t="shared" si="61"/>
        <v>#VALUE!</v>
      </c>
      <c r="H701">
        <f t="shared" si="62"/>
        <v>112</v>
      </c>
      <c r="I701">
        <f t="shared" si="63"/>
        <v>137</v>
      </c>
      <c r="J701" t="e">
        <f>FIND("ВЕТВИ\",E701,1)+6</f>
        <v>#VALUE!</v>
      </c>
      <c r="K701">
        <f t="shared" si="64"/>
        <v>112</v>
      </c>
      <c r="L701" t="e">
        <f>MID(E701,G701,I701-J701)</f>
        <v>#VALUE!</v>
      </c>
      <c r="M701" t="str">
        <f>MID(E701,H701,I701-K701)</f>
        <v>_(44)_ЭКИБАСТУЗСКАЯ_ТЭЦ-6</v>
      </c>
      <c r="N701" t="str">
        <f>IF(F701="УЗЛЫ",M701,L701)</f>
        <v>_(44)_ЭКИБАСТУЗСКАЯ_ТЭЦ-6</v>
      </c>
      <c r="O701" t="str">
        <f t="shared" si="65"/>
        <v>(44)_(2)__(44)_ЭКИБАСТУЗСКАЯ_ТЭЦ-6</v>
      </c>
    </row>
    <row r="702" spans="2:15" x14ac:dyDescent="0.3">
      <c r="B702" t="s">
        <v>6116</v>
      </c>
      <c r="C702" t="s">
        <v>7246</v>
      </c>
      <c r="D702" t="str">
        <f t="shared" si="60"/>
        <v>(44)_</v>
      </c>
      <c r="E702" t="s">
        <v>7248</v>
      </c>
      <c r="F702" t="s">
        <v>7796</v>
      </c>
      <c r="G702" t="e">
        <f t="shared" si="61"/>
        <v>#VALUE!</v>
      </c>
      <c r="H702">
        <f t="shared" si="62"/>
        <v>112</v>
      </c>
      <c r="I702" t="e">
        <f t="shared" si="63"/>
        <v>#VALUE!</v>
      </c>
      <c r="J702" t="e">
        <f>FIND("ВЕТВИ\",E702,1)+6</f>
        <v>#VALUE!</v>
      </c>
      <c r="K702">
        <f t="shared" si="64"/>
        <v>112</v>
      </c>
      <c r="L702" t="e">
        <f>MID(E702,G702,I702-J702)</f>
        <v>#VALUE!</v>
      </c>
      <c r="M702" t="e">
        <f>MID(E702,H702,I702-K702)</f>
        <v>#VALUE!</v>
      </c>
      <c r="N702" t="e">
        <f>IF(F702="УЗЛЫ",M702,L702)</f>
        <v>#VALUE!</v>
      </c>
      <c r="O702" t="e">
        <f t="shared" si="65"/>
        <v>#VALUE!</v>
      </c>
    </row>
    <row r="703" spans="2:15" x14ac:dyDescent="0.3">
      <c r="B703" t="s">
        <v>5351</v>
      </c>
      <c r="C703" t="s">
        <v>7249</v>
      </c>
      <c r="D703" t="str">
        <f t="shared" si="60"/>
        <v>(450)_</v>
      </c>
      <c r="E703" t="s">
        <v>7250</v>
      </c>
      <c r="G703">
        <f t="shared" si="61"/>
        <v>112</v>
      </c>
      <c r="H703" t="e">
        <f t="shared" si="62"/>
        <v>#VALUE!</v>
      </c>
      <c r="I703">
        <f t="shared" si="63"/>
        <v>121</v>
      </c>
      <c r="J703">
        <f>FIND("ВЕТВИ\",E703,1)+6</f>
        <v>112</v>
      </c>
      <c r="K703" t="e">
        <f t="shared" si="64"/>
        <v>#VALUE!</v>
      </c>
      <c r="L703" t="str">
        <f>MID(E703,G703,I703-J703)</f>
        <v>450-451-1</v>
      </c>
      <c r="M703" t="e">
        <f>MID(E703,H703,I703-K703)</f>
        <v>#VALUE!</v>
      </c>
      <c r="N703" t="str">
        <f>IF(F703="УЗЛЫ",M703,L703)</f>
        <v>450-451-1</v>
      </c>
      <c r="O703" t="str">
        <f t="shared" si="65"/>
        <v>(450)_(1)_450-451-1</v>
      </c>
    </row>
    <row r="704" spans="2:15" x14ac:dyDescent="0.3">
      <c r="B704" t="s">
        <v>6117</v>
      </c>
      <c r="C704" t="s">
        <v>7249</v>
      </c>
      <c r="D704" t="str">
        <f t="shared" si="60"/>
        <v>(450)_</v>
      </c>
      <c r="E704" t="s">
        <v>7251</v>
      </c>
      <c r="F704" t="s">
        <v>7796</v>
      </c>
      <c r="G704" t="e">
        <f t="shared" si="61"/>
        <v>#VALUE!</v>
      </c>
      <c r="H704">
        <f t="shared" si="62"/>
        <v>112</v>
      </c>
      <c r="I704">
        <f t="shared" si="63"/>
        <v>133</v>
      </c>
      <c r="J704" t="e">
        <f>FIND("ВЕТВИ\",E704,1)+6</f>
        <v>#VALUE!</v>
      </c>
      <c r="K704">
        <f t="shared" si="64"/>
        <v>112</v>
      </c>
      <c r="L704" t="e">
        <f>MID(E704,G704,I704-J704)</f>
        <v>#VALUE!</v>
      </c>
      <c r="M704" t="str">
        <f>MID(E704,H704,I704-K704)</f>
        <v>_(450)_КАРА-МУРУН-220</v>
      </c>
      <c r="N704" t="str">
        <f>IF(F704="УЗЛЫ",M704,L704)</f>
        <v>_(450)_КАРА-МУРУН-220</v>
      </c>
      <c r="O704" t="str">
        <f t="shared" si="65"/>
        <v>(450)_(2)__(450)_КАРА-МУРУН-220</v>
      </c>
    </row>
    <row r="705" spans="2:15" x14ac:dyDescent="0.3">
      <c r="B705" t="s">
        <v>6118</v>
      </c>
      <c r="C705" t="s">
        <v>7249</v>
      </c>
      <c r="D705" t="str">
        <f t="shared" si="60"/>
        <v>(450)_</v>
      </c>
      <c r="G705" t="e">
        <f t="shared" si="61"/>
        <v>#VALUE!</v>
      </c>
      <c r="H705" t="e">
        <f t="shared" si="62"/>
        <v>#VALUE!</v>
      </c>
      <c r="I705" t="e">
        <f t="shared" si="63"/>
        <v>#VALUE!</v>
      </c>
      <c r="J705" t="e">
        <f>FIND("ВЕТВИ\",E705,1)+6</f>
        <v>#VALUE!</v>
      </c>
      <c r="K705" t="e">
        <f t="shared" si="64"/>
        <v>#VALUE!</v>
      </c>
      <c r="L705" t="e">
        <f>MID(E705,G705,I705-J705)</f>
        <v>#VALUE!</v>
      </c>
      <c r="M705" t="e">
        <f>MID(E705,H705,I705-K705)</f>
        <v>#VALUE!</v>
      </c>
      <c r="N705" t="e">
        <f>IF(F705="УЗЛЫ",M705,L705)</f>
        <v>#VALUE!</v>
      </c>
      <c r="O705" t="e">
        <f t="shared" si="65"/>
        <v>#VALUE!</v>
      </c>
    </row>
    <row r="706" spans="2:15" x14ac:dyDescent="0.3">
      <c r="B706" t="s">
        <v>6119</v>
      </c>
      <c r="C706" t="s">
        <v>7249</v>
      </c>
      <c r="D706" t="str">
        <f t="shared" si="60"/>
        <v>(450)_</v>
      </c>
      <c r="E706" t="s">
        <v>7218</v>
      </c>
      <c r="G706">
        <f t="shared" si="61"/>
        <v>112</v>
      </c>
      <c r="H706" t="e">
        <f t="shared" si="62"/>
        <v>#VALUE!</v>
      </c>
      <c r="I706">
        <f t="shared" si="63"/>
        <v>121</v>
      </c>
      <c r="J706">
        <f>FIND("ВЕТВИ\",E706,1)+6</f>
        <v>112</v>
      </c>
      <c r="K706" t="e">
        <f t="shared" si="64"/>
        <v>#VALUE!</v>
      </c>
      <c r="L706" t="str">
        <f>MID(E706,G706,I706-J706)</f>
        <v>355-450-1</v>
      </c>
      <c r="M706" t="e">
        <f>MID(E706,H706,I706-K706)</f>
        <v>#VALUE!</v>
      </c>
      <c r="N706" t="str">
        <f>IF(F706="УЗЛЫ",M706,L706)</f>
        <v>355-450-1</v>
      </c>
      <c r="O706" t="str">
        <f t="shared" si="65"/>
        <v>(450)_(4)_355-450-1</v>
      </c>
    </row>
    <row r="707" spans="2:15" x14ac:dyDescent="0.3">
      <c r="B707" t="s">
        <v>5352</v>
      </c>
      <c r="C707" t="s">
        <v>7252</v>
      </c>
      <c r="D707" t="str">
        <f t="shared" ref="D707:D770" si="66">MID(C707,FIND("\(",C707,1)+1,FIND(")_",C707,1)+1-FIND("\(",C707,1))</f>
        <v>(451)_</v>
      </c>
      <c r="E707" t="s">
        <v>7250</v>
      </c>
      <c r="G707">
        <f t="shared" ref="G707:G770" si="67">FIND("ВЕТВИ\",E707,1)+6</f>
        <v>112</v>
      </c>
      <c r="H707" t="e">
        <f t="shared" ref="H707:H770" si="68">FIND("УЗЛЫ\",E707,1)+6</f>
        <v>#VALUE!</v>
      </c>
      <c r="I707">
        <f t="shared" ref="I707:I770" si="69">FIND(".ElmL",E707,1)</f>
        <v>121</v>
      </c>
      <c r="J707">
        <f>FIND("ВЕТВИ\",E707,1)+6</f>
        <v>112</v>
      </c>
      <c r="K707" t="e">
        <f t="shared" ref="K707:K770" si="70">FIND("УЗЛЫ\",E707,1)+6</f>
        <v>#VALUE!</v>
      </c>
      <c r="L707" t="str">
        <f>MID(E707,G707,I707-J707)</f>
        <v>450-451-1</v>
      </c>
      <c r="M707" t="e">
        <f>MID(E707,H707,I707-K707)</f>
        <v>#VALUE!</v>
      </c>
      <c r="N707" t="str">
        <f>IF(F707="УЗЛЫ",M707,L707)</f>
        <v>450-451-1</v>
      </c>
      <c r="O707" t="str">
        <f t="shared" ref="O707:O770" si="71">_xlfn.CONCAT(B707,"_",N707)</f>
        <v>(451)_(1)_450-451-1</v>
      </c>
    </row>
    <row r="708" spans="2:15" x14ac:dyDescent="0.3">
      <c r="B708" t="s">
        <v>6120</v>
      </c>
      <c r="C708" t="s">
        <v>7252</v>
      </c>
      <c r="D708" t="str">
        <f t="shared" si="66"/>
        <v>(451)_</v>
      </c>
      <c r="E708" t="s">
        <v>7253</v>
      </c>
      <c r="G708">
        <f t="shared" si="67"/>
        <v>112</v>
      </c>
      <c r="H708" t="e">
        <f t="shared" si="68"/>
        <v>#VALUE!</v>
      </c>
      <c r="I708">
        <f t="shared" si="69"/>
        <v>121</v>
      </c>
      <c r="J708">
        <f>FIND("ВЕТВИ\",E708,1)+6</f>
        <v>112</v>
      </c>
      <c r="K708" t="e">
        <f t="shared" si="70"/>
        <v>#VALUE!</v>
      </c>
      <c r="L708" t="str">
        <f>MID(E708,G708,I708-J708)</f>
        <v>451-452-1</v>
      </c>
      <c r="M708" t="e">
        <f>MID(E708,H708,I708-K708)</f>
        <v>#VALUE!</v>
      </c>
      <c r="N708" t="str">
        <f>IF(F708="УЗЛЫ",M708,L708)</f>
        <v>451-452-1</v>
      </c>
      <c r="O708" t="str">
        <f t="shared" si="71"/>
        <v>(451)_(2)_451-452-1</v>
      </c>
    </row>
    <row r="709" spans="2:15" x14ac:dyDescent="0.3">
      <c r="B709" t="s">
        <v>6121</v>
      </c>
      <c r="C709" t="s">
        <v>7252</v>
      </c>
      <c r="D709" t="str">
        <f t="shared" si="66"/>
        <v>(451)_</v>
      </c>
      <c r="G709" t="e">
        <f t="shared" si="67"/>
        <v>#VALUE!</v>
      </c>
      <c r="H709" t="e">
        <f t="shared" si="68"/>
        <v>#VALUE!</v>
      </c>
      <c r="I709" t="e">
        <f t="shared" si="69"/>
        <v>#VALUE!</v>
      </c>
      <c r="J709" t="e">
        <f>FIND("ВЕТВИ\",E709,1)+6</f>
        <v>#VALUE!</v>
      </c>
      <c r="K709" t="e">
        <f t="shared" si="70"/>
        <v>#VALUE!</v>
      </c>
      <c r="L709" t="e">
        <f>MID(E709,G709,I709-J709)</f>
        <v>#VALUE!</v>
      </c>
      <c r="M709" t="e">
        <f>MID(E709,H709,I709-K709)</f>
        <v>#VALUE!</v>
      </c>
      <c r="N709" t="e">
        <f>IF(F709="УЗЛЫ",M709,L709)</f>
        <v>#VALUE!</v>
      </c>
      <c r="O709" t="e">
        <f t="shared" si="71"/>
        <v>#VALUE!</v>
      </c>
    </row>
    <row r="710" spans="2:15" x14ac:dyDescent="0.3">
      <c r="B710" t="s">
        <v>6122</v>
      </c>
      <c r="C710" t="s">
        <v>7252</v>
      </c>
      <c r="D710" t="str">
        <f t="shared" si="66"/>
        <v>(451)_</v>
      </c>
      <c r="G710" t="e">
        <f t="shared" si="67"/>
        <v>#VALUE!</v>
      </c>
      <c r="H710" t="e">
        <f t="shared" si="68"/>
        <v>#VALUE!</v>
      </c>
      <c r="I710" t="e">
        <f t="shared" si="69"/>
        <v>#VALUE!</v>
      </c>
      <c r="J710" t="e">
        <f>FIND("ВЕТВИ\",E710,1)+6</f>
        <v>#VALUE!</v>
      </c>
      <c r="K710" t="e">
        <f t="shared" si="70"/>
        <v>#VALUE!</v>
      </c>
      <c r="L710" t="e">
        <f>MID(E710,G710,I710-J710)</f>
        <v>#VALUE!</v>
      </c>
      <c r="M710" t="e">
        <f>MID(E710,H710,I710-K710)</f>
        <v>#VALUE!</v>
      </c>
      <c r="N710" t="e">
        <f>IF(F710="УЗЛЫ",M710,L710)</f>
        <v>#VALUE!</v>
      </c>
      <c r="O710" t="e">
        <f t="shared" si="71"/>
        <v>#VALUE!</v>
      </c>
    </row>
    <row r="711" spans="2:15" x14ac:dyDescent="0.3">
      <c r="B711" t="s">
        <v>6123</v>
      </c>
      <c r="C711" t="s">
        <v>7252</v>
      </c>
      <c r="D711" t="str">
        <f t="shared" si="66"/>
        <v>(451)_</v>
      </c>
      <c r="E711" t="s">
        <v>7254</v>
      </c>
      <c r="F711" t="s">
        <v>7796</v>
      </c>
      <c r="G711" t="e">
        <f t="shared" si="67"/>
        <v>#VALUE!</v>
      </c>
      <c r="H711">
        <f t="shared" si="68"/>
        <v>112</v>
      </c>
      <c r="I711">
        <f t="shared" si="69"/>
        <v>128</v>
      </c>
      <c r="J711" t="e">
        <f>FIND("ВЕТВИ\",E711,1)+6</f>
        <v>#VALUE!</v>
      </c>
      <c r="K711">
        <f t="shared" si="70"/>
        <v>112</v>
      </c>
      <c r="L711" t="e">
        <f>MID(E711,G711,I711-J711)</f>
        <v>#VALUE!</v>
      </c>
      <c r="M711" t="str">
        <f>MID(E711,H711,I711-K711)</f>
        <v>_(451)_ЖАРЫК-220</v>
      </c>
      <c r="N711" t="str">
        <f>IF(F711="УЗЛЫ",M711,L711)</f>
        <v>_(451)_ЖАРЫК-220</v>
      </c>
      <c r="O711" t="str">
        <f t="shared" si="71"/>
        <v>(451)_(5)__(451)_ЖАРЫК-220</v>
      </c>
    </row>
    <row r="712" spans="2:15" x14ac:dyDescent="0.3">
      <c r="B712" t="s">
        <v>5353</v>
      </c>
      <c r="C712" t="s">
        <v>7255</v>
      </c>
      <c r="D712" t="str">
        <f t="shared" si="66"/>
        <v>(452)_</v>
      </c>
      <c r="E712" t="s">
        <v>7253</v>
      </c>
      <c r="G712">
        <f t="shared" si="67"/>
        <v>112</v>
      </c>
      <c r="H712" t="e">
        <f t="shared" si="68"/>
        <v>#VALUE!</v>
      </c>
      <c r="I712">
        <f t="shared" si="69"/>
        <v>121</v>
      </c>
      <c r="J712">
        <f>FIND("ВЕТВИ\",E712,1)+6</f>
        <v>112</v>
      </c>
      <c r="K712" t="e">
        <f t="shared" si="70"/>
        <v>#VALUE!</v>
      </c>
      <c r="L712" t="str">
        <f>MID(E712,G712,I712-J712)</f>
        <v>451-452-1</v>
      </c>
      <c r="M712" t="e">
        <f>MID(E712,H712,I712-K712)</f>
        <v>#VALUE!</v>
      </c>
      <c r="N712" t="str">
        <f>IF(F712="УЗЛЫ",M712,L712)</f>
        <v>451-452-1</v>
      </c>
      <c r="O712" t="str">
        <f t="shared" si="71"/>
        <v>(452)_(1)_451-452-1</v>
      </c>
    </row>
    <row r="713" spans="2:15" x14ac:dyDescent="0.3">
      <c r="B713" t="s">
        <v>6124</v>
      </c>
      <c r="C713" t="s">
        <v>7255</v>
      </c>
      <c r="D713" t="str">
        <f t="shared" si="66"/>
        <v>(452)_</v>
      </c>
      <c r="E713" t="s">
        <v>7256</v>
      </c>
      <c r="G713">
        <f t="shared" si="67"/>
        <v>112</v>
      </c>
      <c r="H713" t="e">
        <f t="shared" si="68"/>
        <v>#VALUE!</v>
      </c>
      <c r="I713">
        <f t="shared" si="69"/>
        <v>121</v>
      </c>
      <c r="J713">
        <f>FIND("ВЕТВИ\",E713,1)+6</f>
        <v>112</v>
      </c>
      <c r="K713" t="e">
        <f t="shared" si="70"/>
        <v>#VALUE!</v>
      </c>
      <c r="L713" t="str">
        <f>MID(E713,G713,I713-J713)</f>
        <v>452-468-1</v>
      </c>
      <c r="M713" t="e">
        <f>MID(E713,H713,I713-K713)</f>
        <v>#VALUE!</v>
      </c>
      <c r="N713" t="str">
        <f>IF(F713="УЗЛЫ",M713,L713)</f>
        <v>452-468-1</v>
      </c>
      <c r="O713" t="str">
        <f t="shared" si="71"/>
        <v>(452)_(2)_452-468-1</v>
      </c>
    </row>
    <row r="714" spans="2:15" x14ac:dyDescent="0.3">
      <c r="B714" t="s">
        <v>6125</v>
      </c>
      <c r="C714" t="s">
        <v>7255</v>
      </c>
      <c r="D714" t="str">
        <f t="shared" si="66"/>
        <v>(452)_</v>
      </c>
      <c r="E714" t="s">
        <v>7212</v>
      </c>
      <c r="G714">
        <f t="shared" si="67"/>
        <v>112</v>
      </c>
      <c r="H714" t="e">
        <f t="shared" si="68"/>
        <v>#VALUE!</v>
      </c>
      <c r="I714">
        <f t="shared" si="69"/>
        <v>121</v>
      </c>
      <c r="J714">
        <f>FIND("ВЕТВИ\",E714,1)+6</f>
        <v>112</v>
      </c>
      <c r="K714" t="e">
        <f t="shared" si="70"/>
        <v>#VALUE!</v>
      </c>
      <c r="L714" t="str">
        <f>MID(E714,G714,I714-J714)</f>
        <v>355-452-1</v>
      </c>
      <c r="M714" t="e">
        <f>MID(E714,H714,I714-K714)</f>
        <v>#VALUE!</v>
      </c>
      <c r="N714" t="str">
        <f>IF(F714="УЗЛЫ",M714,L714)</f>
        <v>355-452-1</v>
      </c>
      <c r="O714" t="str">
        <f t="shared" si="71"/>
        <v>(452)_(3)_355-452-1</v>
      </c>
    </row>
    <row r="715" spans="2:15" x14ac:dyDescent="0.3">
      <c r="B715" t="s">
        <v>6126</v>
      </c>
      <c r="C715" t="s">
        <v>7255</v>
      </c>
      <c r="D715" t="str">
        <f t="shared" si="66"/>
        <v>(452)_</v>
      </c>
      <c r="E715" t="s">
        <v>7257</v>
      </c>
      <c r="F715" t="s">
        <v>7796</v>
      </c>
      <c r="G715" t="e">
        <f t="shared" si="67"/>
        <v>#VALUE!</v>
      </c>
      <c r="H715">
        <f t="shared" si="68"/>
        <v>112</v>
      </c>
      <c r="I715">
        <f t="shared" si="69"/>
        <v>127</v>
      </c>
      <c r="J715" t="e">
        <f>FIND("ВЕТВИ\",E715,1)+6</f>
        <v>#VALUE!</v>
      </c>
      <c r="K715">
        <f t="shared" si="70"/>
        <v>112</v>
      </c>
      <c r="L715" t="e">
        <f>MID(E715,G715,I715-J715)</f>
        <v>#VALUE!</v>
      </c>
      <c r="M715" t="str">
        <f>MID(E715,H715,I715-K715)</f>
        <v>_(452)_АЙСА-220</v>
      </c>
      <c r="N715" t="str">
        <f>IF(F715="УЗЛЫ",M715,L715)</f>
        <v>_(452)_АЙСА-220</v>
      </c>
      <c r="O715" t="str">
        <f t="shared" si="71"/>
        <v>(452)_(4)__(452)_АЙСА-220</v>
      </c>
    </row>
    <row r="716" spans="2:15" x14ac:dyDescent="0.3">
      <c r="B716" t="s">
        <v>5354</v>
      </c>
      <c r="C716" t="s">
        <v>7258</v>
      </c>
      <c r="D716" t="str">
        <f t="shared" si="66"/>
        <v>(453)_</v>
      </c>
      <c r="E716" t="s">
        <v>7259</v>
      </c>
      <c r="G716">
        <f t="shared" si="67"/>
        <v>112</v>
      </c>
      <c r="H716" t="e">
        <f t="shared" si="68"/>
        <v>#VALUE!</v>
      </c>
      <c r="I716">
        <f t="shared" si="69"/>
        <v>121</v>
      </c>
      <c r="J716">
        <f>FIND("ВЕТВИ\",E716,1)+6</f>
        <v>112</v>
      </c>
      <c r="K716" t="e">
        <f t="shared" si="70"/>
        <v>#VALUE!</v>
      </c>
      <c r="L716" t="str">
        <f>MID(E716,G716,I716-J716)</f>
        <v>453-465-1</v>
      </c>
      <c r="M716" t="e">
        <f>MID(E716,H716,I716-K716)</f>
        <v>#VALUE!</v>
      </c>
      <c r="N716" t="str">
        <f>IF(F716="УЗЛЫ",M716,L716)</f>
        <v>453-465-1</v>
      </c>
      <c r="O716" t="str">
        <f t="shared" si="71"/>
        <v>(453)_(1)_453-465-1</v>
      </c>
    </row>
    <row r="717" spans="2:15" x14ac:dyDescent="0.3">
      <c r="B717" t="s">
        <v>6127</v>
      </c>
      <c r="C717" t="s">
        <v>7258</v>
      </c>
      <c r="D717" t="str">
        <f t="shared" si="66"/>
        <v>(453)_</v>
      </c>
      <c r="E717" t="s">
        <v>7213</v>
      </c>
      <c r="G717">
        <f t="shared" si="67"/>
        <v>112</v>
      </c>
      <c r="H717" t="e">
        <f t="shared" si="68"/>
        <v>#VALUE!</v>
      </c>
      <c r="I717">
        <f t="shared" si="69"/>
        <v>121</v>
      </c>
      <c r="J717">
        <f>FIND("ВЕТВИ\",E717,1)+6</f>
        <v>112</v>
      </c>
      <c r="K717" t="e">
        <f t="shared" si="70"/>
        <v>#VALUE!</v>
      </c>
      <c r="L717" t="str">
        <f>MID(E717,G717,I717-J717)</f>
        <v>355-453-1</v>
      </c>
      <c r="M717" t="e">
        <f>MID(E717,H717,I717-K717)</f>
        <v>#VALUE!</v>
      </c>
      <c r="N717" t="str">
        <f>IF(F717="УЗЛЫ",M717,L717)</f>
        <v>355-453-1</v>
      </c>
      <c r="O717" t="str">
        <f t="shared" si="71"/>
        <v>(453)_(2)_355-453-1</v>
      </c>
    </row>
    <row r="718" spans="2:15" x14ac:dyDescent="0.3">
      <c r="B718" t="s">
        <v>6128</v>
      </c>
      <c r="C718" t="s">
        <v>7258</v>
      </c>
      <c r="D718" t="str">
        <f t="shared" si="66"/>
        <v>(453)_</v>
      </c>
      <c r="E718" t="s">
        <v>7260</v>
      </c>
      <c r="F718" t="s">
        <v>7796</v>
      </c>
      <c r="G718" t="e">
        <f t="shared" si="67"/>
        <v>#VALUE!</v>
      </c>
      <c r="H718">
        <f t="shared" si="68"/>
        <v>112</v>
      </c>
      <c r="I718">
        <f t="shared" si="69"/>
        <v>132</v>
      </c>
      <c r="J718" t="e">
        <f>FIND("ВЕТВИ\",E718,1)+6</f>
        <v>#VALUE!</v>
      </c>
      <c r="K718">
        <f t="shared" si="70"/>
        <v>112</v>
      </c>
      <c r="L718" t="e">
        <f>MID(E718,G718,I718-J718)</f>
        <v>#VALUE!</v>
      </c>
      <c r="M718" t="str">
        <f>MID(E718,H718,I718-K718)</f>
        <v>_(453)_ЖАНА-АРКА-220</v>
      </c>
      <c r="N718" t="str">
        <f>IF(F718="УЗЛЫ",M718,L718)</f>
        <v>_(453)_ЖАНА-АРКА-220</v>
      </c>
      <c r="O718" t="str">
        <f t="shared" si="71"/>
        <v>(453)_(3)__(453)_ЖАНА-АРКА-220</v>
      </c>
    </row>
    <row r="719" spans="2:15" x14ac:dyDescent="0.3">
      <c r="B719" t="s">
        <v>6129</v>
      </c>
      <c r="C719" t="s">
        <v>7258</v>
      </c>
      <c r="D719" t="str">
        <f t="shared" si="66"/>
        <v>(453)_</v>
      </c>
      <c r="G719" t="e">
        <f t="shared" si="67"/>
        <v>#VALUE!</v>
      </c>
      <c r="H719" t="e">
        <f t="shared" si="68"/>
        <v>#VALUE!</v>
      </c>
      <c r="I719" t="e">
        <f t="shared" si="69"/>
        <v>#VALUE!</v>
      </c>
      <c r="J719" t="e">
        <f>FIND("ВЕТВИ\",E719,1)+6</f>
        <v>#VALUE!</v>
      </c>
      <c r="K719" t="e">
        <f t="shared" si="70"/>
        <v>#VALUE!</v>
      </c>
      <c r="L719" t="e">
        <f>MID(E719,G719,I719-J719)</f>
        <v>#VALUE!</v>
      </c>
      <c r="M719" t="e">
        <f>MID(E719,H719,I719-K719)</f>
        <v>#VALUE!</v>
      </c>
      <c r="N719" t="e">
        <f>IF(F719="УЗЛЫ",M719,L719)</f>
        <v>#VALUE!</v>
      </c>
      <c r="O719" t="e">
        <f t="shared" si="71"/>
        <v>#VALUE!</v>
      </c>
    </row>
    <row r="720" spans="2:15" x14ac:dyDescent="0.3">
      <c r="B720" t="s">
        <v>5355</v>
      </c>
      <c r="C720" t="s">
        <v>7261</v>
      </c>
      <c r="D720" t="str">
        <f t="shared" si="66"/>
        <v>(454)_</v>
      </c>
      <c r="E720" t="s">
        <v>7262</v>
      </c>
      <c r="G720">
        <f t="shared" si="67"/>
        <v>112</v>
      </c>
      <c r="H720" t="e">
        <f t="shared" si="68"/>
        <v>#VALUE!</v>
      </c>
      <c r="I720">
        <f t="shared" si="69"/>
        <v>121</v>
      </c>
      <c r="J720">
        <f>FIND("ВЕТВИ\",E720,1)+6</f>
        <v>112</v>
      </c>
      <c r="K720" t="e">
        <f t="shared" si="70"/>
        <v>#VALUE!</v>
      </c>
      <c r="L720" t="str">
        <f>MID(E720,G720,I720-J720)</f>
        <v>464-454-1</v>
      </c>
      <c r="M720" t="e">
        <f>MID(E720,H720,I720-K720)</f>
        <v>#VALUE!</v>
      </c>
      <c r="N720" t="str">
        <f>IF(F720="УЗЛЫ",M720,L720)</f>
        <v>464-454-1</v>
      </c>
      <c r="O720" t="str">
        <f t="shared" si="71"/>
        <v>(454)_(1)_464-454-1</v>
      </c>
    </row>
    <row r="721" spans="2:15" x14ac:dyDescent="0.3">
      <c r="B721" t="s">
        <v>6130</v>
      </c>
      <c r="C721" t="s">
        <v>7261</v>
      </c>
      <c r="D721" t="str">
        <f t="shared" si="66"/>
        <v>(454)_</v>
      </c>
      <c r="E721" t="s">
        <v>7263</v>
      </c>
      <c r="G721">
        <f t="shared" si="67"/>
        <v>112</v>
      </c>
      <c r="H721" t="e">
        <f t="shared" si="68"/>
        <v>#VALUE!</v>
      </c>
      <c r="I721">
        <f t="shared" si="69"/>
        <v>121</v>
      </c>
      <c r="J721">
        <f>FIND("ВЕТВИ\",E721,1)+6</f>
        <v>112</v>
      </c>
      <c r="K721" t="e">
        <f t="shared" si="70"/>
        <v>#VALUE!</v>
      </c>
      <c r="L721" t="str">
        <f>MID(E721,G721,I721-J721)</f>
        <v>465-454-1</v>
      </c>
      <c r="M721" t="e">
        <f>MID(E721,H721,I721-K721)</f>
        <v>#VALUE!</v>
      </c>
      <c r="N721" t="str">
        <f>IF(F721="УЗЛЫ",M721,L721)</f>
        <v>465-454-1</v>
      </c>
      <c r="O721" t="str">
        <f t="shared" si="71"/>
        <v>(454)_(2)_465-454-1</v>
      </c>
    </row>
    <row r="722" spans="2:15" x14ac:dyDescent="0.3">
      <c r="B722" t="s">
        <v>6131</v>
      </c>
      <c r="C722" t="s">
        <v>7261</v>
      </c>
      <c r="D722" t="str">
        <f t="shared" si="66"/>
        <v>(454)_</v>
      </c>
      <c r="E722" t="s">
        <v>7264</v>
      </c>
      <c r="F722" t="s">
        <v>7796</v>
      </c>
      <c r="G722" t="e">
        <f t="shared" si="67"/>
        <v>#VALUE!</v>
      </c>
      <c r="H722">
        <f t="shared" si="68"/>
        <v>112</v>
      </c>
      <c r="I722">
        <f t="shared" si="69"/>
        <v>132</v>
      </c>
      <c r="J722" t="e">
        <f>FIND("ВЕТВИ\",E722,1)+6</f>
        <v>#VALUE!</v>
      </c>
      <c r="K722">
        <f t="shared" si="70"/>
        <v>112</v>
      </c>
      <c r="L722" t="e">
        <f>MID(E722,G722,I722-J722)</f>
        <v>#VALUE!</v>
      </c>
      <c r="M722" t="str">
        <f>MID(E722,H722,I722-K722)</f>
        <v>_(454)_БАРСЕНГИР-220</v>
      </c>
      <c r="N722" t="str">
        <f>IF(F722="УЗЛЫ",M722,L722)</f>
        <v>_(454)_БАРСЕНГИР-220</v>
      </c>
      <c r="O722" t="str">
        <f t="shared" si="71"/>
        <v>(454)_(3)__(454)_БАРСЕНГИР-220</v>
      </c>
    </row>
    <row r="723" spans="2:15" x14ac:dyDescent="0.3">
      <c r="B723" t="s">
        <v>5356</v>
      </c>
      <c r="C723" t="s">
        <v>7265</v>
      </c>
      <c r="D723" t="str">
        <f t="shared" si="66"/>
        <v>(455)_</v>
      </c>
      <c r="E723" t="s">
        <v>7836</v>
      </c>
      <c r="G723">
        <f t="shared" si="67"/>
        <v>112</v>
      </c>
      <c r="H723" t="e">
        <f t="shared" si="68"/>
        <v>#VALUE!</v>
      </c>
      <c r="I723">
        <f t="shared" si="69"/>
        <v>124</v>
      </c>
      <c r="J723">
        <f>FIND("ВЕТВИ\",E723,1)+6</f>
        <v>112</v>
      </c>
      <c r="K723" t="e">
        <f t="shared" si="70"/>
        <v>#VALUE!</v>
      </c>
      <c r="L723" t="str">
        <f>MID(E723,G723,I723-J723)</f>
        <v>ТР_467-455-1</v>
      </c>
      <c r="M723" t="e">
        <f>MID(E723,H723,I723-K723)</f>
        <v>#VALUE!</v>
      </c>
      <c r="N723" t="str">
        <f>IF(F723="УЗЛЫ",M723,L723)</f>
        <v>ТР_467-455-1</v>
      </c>
      <c r="O723" t="str">
        <f t="shared" si="71"/>
        <v>(455)_(1)_ТР_467-455-1</v>
      </c>
    </row>
    <row r="724" spans="2:15" x14ac:dyDescent="0.3">
      <c r="B724" t="s">
        <v>6132</v>
      </c>
      <c r="C724" t="s">
        <v>7265</v>
      </c>
      <c r="D724" t="str">
        <f t="shared" si="66"/>
        <v>(455)_</v>
      </c>
      <c r="E724" t="s">
        <v>7266</v>
      </c>
      <c r="F724" t="s">
        <v>7796</v>
      </c>
      <c r="G724" t="e">
        <f t="shared" si="67"/>
        <v>#VALUE!</v>
      </c>
      <c r="H724">
        <f t="shared" si="68"/>
        <v>112</v>
      </c>
      <c r="I724">
        <f t="shared" si="69"/>
        <v>130</v>
      </c>
      <c r="J724" t="e">
        <f>FIND("ВЕТВИ\",E724,1)+6</f>
        <v>#VALUE!</v>
      </c>
      <c r="K724">
        <f t="shared" si="70"/>
        <v>112</v>
      </c>
      <c r="L724" t="e">
        <f>MID(E724,G724,I724-J724)</f>
        <v>#VALUE!</v>
      </c>
      <c r="M724" t="str">
        <f>MID(E724,H724,I724-K724)</f>
        <v>_(455)_КУМКОЛЬ-110</v>
      </c>
      <c r="N724" t="str">
        <f>IF(F724="УЗЛЫ",M724,L724)</f>
        <v>_(455)_КУМКОЛЬ-110</v>
      </c>
      <c r="O724" t="str">
        <f t="shared" si="71"/>
        <v>(455)_(2)__(455)_КУМКОЛЬ-110</v>
      </c>
    </row>
    <row r="725" spans="2:15" x14ac:dyDescent="0.3">
      <c r="B725" t="s">
        <v>6133</v>
      </c>
      <c r="C725" t="s">
        <v>7265</v>
      </c>
      <c r="D725" t="str">
        <f t="shared" si="66"/>
        <v>(455)_</v>
      </c>
      <c r="G725" t="e">
        <f t="shared" si="67"/>
        <v>#VALUE!</v>
      </c>
      <c r="H725" t="e">
        <f t="shared" si="68"/>
        <v>#VALUE!</v>
      </c>
      <c r="I725" t="e">
        <f t="shared" si="69"/>
        <v>#VALUE!</v>
      </c>
      <c r="J725" t="e">
        <f>FIND("ВЕТВИ\",E725,1)+6</f>
        <v>#VALUE!</v>
      </c>
      <c r="K725" t="e">
        <f t="shared" si="70"/>
        <v>#VALUE!</v>
      </c>
      <c r="L725" t="e">
        <f>MID(E725,G725,I725-J725)</f>
        <v>#VALUE!</v>
      </c>
      <c r="M725" t="e">
        <f>MID(E725,H725,I725-K725)</f>
        <v>#VALUE!</v>
      </c>
      <c r="N725" t="e">
        <f>IF(F725="УЗЛЫ",M725,L725)</f>
        <v>#VALUE!</v>
      </c>
      <c r="O725" t="e">
        <f t="shared" si="71"/>
        <v>#VALUE!</v>
      </c>
    </row>
    <row r="726" spans="2:15" x14ac:dyDescent="0.3">
      <c r="B726" t="s">
        <v>6134</v>
      </c>
      <c r="C726" t="s">
        <v>7265</v>
      </c>
      <c r="D726" t="str">
        <f t="shared" si="66"/>
        <v>(455)_</v>
      </c>
      <c r="E726" t="s">
        <v>7267</v>
      </c>
      <c r="F726" t="s">
        <v>7796</v>
      </c>
      <c r="G726" t="e">
        <f t="shared" si="67"/>
        <v>#VALUE!</v>
      </c>
      <c r="H726">
        <f t="shared" si="68"/>
        <v>112</v>
      </c>
      <c r="I726" t="e">
        <f t="shared" si="69"/>
        <v>#VALUE!</v>
      </c>
      <c r="J726" t="e">
        <f>FIND("ВЕТВИ\",E726,1)+6</f>
        <v>#VALUE!</v>
      </c>
      <c r="K726">
        <f t="shared" si="70"/>
        <v>112</v>
      </c>
      <c r="L726" t="e">
        <f>MID(E726,G726,I726-J726)</f>
        <v>#VALUE!</v>
      </c>
      <c r="M726" t="e">
        <f>MID(E726,H726,I726-K726)</f>
        <v>#VALUE!</v>
      </c>
      <c r="N726" t="e">
        <f>IF(F726="УЗЛЫ",M726,L726)</f>
        <v>#VALUE!</v>
      </c>
      <c r="O726" t="e">
        <f t="shared" si="71"/>
        <v>#VALUE!</v>
      </c>
    </row>
    <row r="727" spans="2:15" x14ac:dyDescent="0.3">
      <c r="B727" t="s">
        <v>6135</v>
      </c>
      <c r="C727" t="s">
        <v>7265</v>
      </c>
      <c r="D727" t="str">
        <f t="shared" si="66"/>
        <v>(455)_</v>
      </c>
      <c r="E727" t="s">
        <v>7268</v>
      </c>
      <c r="F727" t="s">
        <v>7796</v>
      </c>
      <c r="G727" t="e">
        <f t="shared" si="67"/>
        <v>#VALUE!</v>
      </c>
      <c r="H727">
        <f t="shared" si="68"/>
        <v>112</v>
      </c>
      <c r="I727" t="e">
        <f t="shared" si="69"/>
        <v>#VALUE!</v>
      </c>
      <c r="J727" t="e">
        <f>FIND("ВЕТВИ\",E727,1)+6</f>
        <v>#VALUE!</v>
      </c>
      <c r="K727">
        <f t="shared" si="70"/>
        <v>112</v>
      </c>
      <c r="L727" t="e">
        <f>MID(E727,G727,I727-J727)</f>
        <v>#VALUE!</v>
      </c>
      <c r="M727" t="e">
        <f>MID(E727,H727,I727-K727)</f>
        <v>#VALUE!</v>
      </c>
      <c r="N727" t="e">
        <f>IF(F727="УЗЛЫ",M727,L727)</f>
        <v>#VALUE!</v>
      </c>
      <c r="O727" t="e">
        <f t="shared" si="71"/>
        <v>#VALUE!</v>
      </c>
    </row>
    <row r="728" spans="2:15" x14ac:dyDescent="0.3">
      <c r="B728" t="s">
        <v>5357</v>
      </c>
      <c r="C728" t="s">
        <v>7269</v>
      </c>
      <c r="D728" t="str">
        <f t="shared" si="66"/>
        <v>(457)_</v>
      </c>
      <c r="E728" t="s">
        <v>7270</v>
      </c>
      <c r="G728">
        <f t="shared" si="67"/>
        <v>112</v>
      </c>
      <c r="H728" t="e">
        <f t="shared" si="68"/>
        <v>#VALUE!</v>
      </c>
      <c r="I728">
        <f t="shared" si="69"/>
        <v>121</v>
      </c>
      <c r="J728">
        <f>FIND("ВЕТВИ\",E728,1)+6</f>
        <v>112</v>
      </c>
      <c r="K728" t="e">
        <f t="shared" si="70"/>
        <v>#VALUE!</v>
      </c>
      <c r="L728" t="str">
        <f>MID(E728,G728,I728-J728)</f>
        <v>474-457-1</v>
      </c>
      <c r="M728" t="e">
        <f>MID(E728,H728,I728-K728)</f>
        <v>#VALUE!</v>
      </c>
      <c r="N728" t="str">
        <f>IF(F728="УЗЛЫ",M728,L728)</f>
        <v>474-457-1</v>
      </c>
      <c r="O728" t="str">
        <f t="shared" si="71"/>
        <v>(457)_(1)_474-457-1</v>
      </c>
    </row>
    <row r="729" spans="2:15" x14ac:dyDescent="0.3">
      <c r="B729" t="s">
        <v>6136</v>
      </c>
      <c r="C729" t="s">
        <v>7269</v>
      </c>
      <c r="D729" t="str">
        <f t="shared" si="66"/>
        <v>(457)_</v>
      </c>
      <c r="E729" t="s">
        <v>7219</v>
      </c>
      <c r="G729">
        <f t="shared" si="67"/>
        <v>112</v>
      </c>
      <c r="H729" t="e">
        <f t="shared" si="68"/>
        <v>#VALUE!</v>
      </c>
      <c r="I729">
        <f t="shared" si="69"/>
        <v>121</v>
      </c>
      <c r="J729">
        <f>FIND("ВЕТВИ\",E729,1)+6</f>
        <v>112</v>
      </c>
      <c r="K729" t="e">
        <f t="shared" si="70"/>
        <v>#VALUE!</v>
      </c>
      <c r="L729" t="str">
        <f>MID(E729,G729,I729-J729)</f>
        <v>355-457-1</v>
      </c>
      <c r="M729" t="e">
        <f>MID(E729,H729,I729-K729)</f>
        <v>#VALUE!</v>
      </c>
      <c r="N729" t="str">
        <f>IF(F729="УЗЛЫ",M729,L729)</f>
        <v>355-457-1</v>
      </c>
      <c r="O729" t="str">
        <f t="shared" si="71"/>
        <v>(457)_(2)_355-457-1</v>
      </c>
    </row>
    <row r="730" spans="2:15" x14ac:dyDescent="0.3">
      <c r="B730" t="s">
        <v>6137</v>
      </c>
      <c r="C730" t="s">
        <v>7269</v>
      </c>
      <c r="D730" t="str">
        <f t="shared" si="66"/>
        <v>(457)_</v>
      </c>
      <c r="E730" t="s">
        <v>7271</v>
      </c>
      <c r="F730" t="s">
        <v>7796</v>
      </c>
      <c r="G730" t="e">
        <f t="shared" si="67"/>
        <v>#VALUE!</v>
      </c>
      <c r="H730">
        <f t="shared" si="68"/>
        <v>112</v>
      </c>
      <c r="I730">
        <f t="shared" si="69"/>
        <v>131</v>
      </c>
      <c r="J730" t="e">
        <f>FIND("ВЕТВИ\",E730,1)+6</f>
        <v>#VALUE!</v>
      </c>
      <c r="K730">
        <f t="shared" si="70"/>
        <v>112</v>
      </c>
      <c r="L730" t="e">
        <f>MID(E730,G730,I730-J730)</f>
        <v>#VALUE!</v>
      </c>
      <c r="M730" t="str">
        <f>MID(E730,H730,I730-K730)</f>
        <v>_(457)_КАЙРАКТЫ-220</v>
      </c>
      <c r="N730" t="str">
        <f>IF(F730="УЗЛЫ",M730,L730)</f>
        <v>_(457)_КАЙРАКТЫ-220</v>
      </c>
      <c r="O730" t="str">
        <f t="shared" si="71"/>
        <v>(457)_(3)__(457)_КАЙРАКТЫ-220</v>
      </c>
    </row>
    <row r="731" spans="2:15" x14ac:dyDescent="0.3">
      <c r="B731" t="s">
        <v>6138</v>
      </c>
      <c r="C731" t="s">
        <v>7269</v>
      </c>
      <c r="D731" t="str">
        <f t="shared" si="66"/>
        <v>(457)_</v>
      </c>
      <c r="G731" t="e">
        <f t="shared" si="67"/>
        <v>#VALUE!</v>
      </c>
      <c r="H731" t="e">
        <f t="shared" si="68"/>
        <v>#VALUE!</v>
      </c>
      <c r="I731" t="e">
        <f t="shared" si="69"/>
        <v>#VALUE!</v>
      </c>
      <c r="J731" t="e">
        <f>FIND("ВЕТВИ\",E731,1)+6</f>
        <v>#VALUE!</v>
      </c>
      <c r="K731" t="e">
        <f t="shared" si="70"/>
        <v>#VALUE!</v>
      </c>
      <c r="L731" t="e">
        <f>MID(E731,G731,I731-J731)</f>
        <v>#VALUE!</v>
      </c>
      <c r="M731" t="e">
        <f>MID(E731,H731,I731-K731)</f>
        <v>#VALUE!</v>
      </c>
      <c r="N731" t="e">
        <f>IF(F731="УЗЛЫ",M731,L731)</f>
        <v>#VALUE!</v>
      </c>
      <c r="O731" t="e">
        <f t="shared" si="71"/>
        <v>#VALUE!</v>
      </c>
    </row>
    <row r="732" spans="2:15" x14ac:dyDescent="0.3">
      <c r="B732" t="s">
        <v>5358</v>
      </c>
      <c r="C732" t="s">
        <v>7272</v>
      </c>
      <c r="D732" t="str">
        <f t="shared" si="66"/>
        <v>(461)_</v>
      </c>
      <c r="E732" t="s">
        <v>7837</v>
      </c>
      <c r="G732">
        <f t="shared" si="67"/>
        <v>112</v>
      </c>
      <c r="H732" t="e">
        <f t="shared" si="68"/>
        <v>#VALUE!</v>
      </c>
      <c r="I732">
        <f t="shared" si="69"/>
        <v>124</v>
      </c>
      <c r="J732">
        <f>FIND("ВЕТВИ\",E732,1)+6</f>
        <v>112</v>
      </c>
      <c r="K732" t="e">
        <f t="shared" si="70"/>
        <v>#VALUE!</v>
      </c>
      <c r="L732" t="str">
        <f>MID(E732,G732,I732-J732)</f>
        <v>ТР_464-461-1</v>
      </c>
      <c r="M732" t="e">
        <f>MID(E732,H732,I732-K732)</f>
        <v>#VALUE!</v>
      </c>
      <c r="N732" t="str">
        <f>IF(F732="УЗЛЫ",M732,L732)</f>
        <v>ТР_464-461-1</v>
      </c>
      <c r="O732" t="str">
        <f t="shared" si="71"/>
        <v>(461)_(1)_ТР_464-461-1</v>
      </c>
    </row>
    <row r="733" spans="2:15" x14ac:dyDescent="0.3">
      <c r="B733" t="s">
        <v>6139</v>
      </c>
      <c r="C733" t="s">
        <v>7272</v>
      </c>
      <c r="D733" t="str">
        <f t="shared" si="66"/>
        <v>(461)_</v>
      </c>
      <c r="E733" t="s">
        <v>7273</v>
      </c>
      <c r="G733">
        <f t="shared" si="67"/>
        <v>112</v>
      </c>
      <c r="H733" t="e">
        <f t="shared" si="68"/>
        <v>#VALUE!</v>
      </c>
      <c r="I733">
        <f t="shared" si="69"/>
        <v>121</v>
      </c>
      <c r="J733">
        <f>FIND("ВЕТВИ\",E733,1)+6</f>
        <v>112</v>
      </c>
      <c r="K733" t="e">
        <f t="shared" si="70"/>
        <v>#VALUE!</v>
      </c>
      <c r="L733" t="str">
        <f>MID(E733,G733,I733-J733)</f>
        <v>462-461-1</v>
      </c>
      <c r="M733" t="e">
        <f>MID(E733,H733,I733-K733)</f>
        <v>#VALUE!</v>
      </c>
      <c r="N733" t="str">
        <f>IF(F733="УЗЛЫ",M733,L733)</f>
        <v>462-461-1</v>
      </c>
      <c r="O733" t="str">
        <f t="shared" si="71"/>
        <v>(461)_(2)_462-461-1</v>
      </c>
    </row>
    <row r="734" spans="2:15" x14ac:dyDescent="0.3">
      <c r="B734" t="s">
        <v>6140</v>
      </c>
      <c r="C734" t="s">
        <v>7272</v>
      </c>
      <c r="D734" t="str">
        <f t="shared" si="66"/>
        <v>(461)_</v>
      </c>
      <c r="E734" t="s">
        <v>7274</v>
      </c>
      <c r="F734" t="s">
        <v>7796</v>
      </c>
      <c r="G734" t="e">
        <f t="shared" si="67"/>
        <v>#VALUE!</v>
      </c>
      <c r="H734">
        <f t="shared" si="68"/>
        <v>112</v>
      </c>
      <c r="I734">
        <f t="shared" si="69"/>
        <v>133</v>
      </c>
      <c r="J734" t="e">
        <f>FIND("ВЕТВИ\",E734,1)+6</f>
        <v>#VALUE!</v>
      </c>
      <c r="K734">
        <f t="shared" si="70"/>
        <v>112</v>
      </c>
      <c r="L734" t="e">
        <f>MID(E734,G734,I734-J734)</f>
        <v>#VALUE!</v>
      </c>
      <c r="M734" t="str">
        <f>MID(E734,H734,I734-K734)</f>
        <v>_(461)_НИКОЛЬСКАЯ-110</v>
      </c>
      <c r="N734" t="str">
        <f>IF(F734="УЗЛЫ",M734,L734)</f>
        <v>_(461)_НИКОЛЬСКАЯ-110</v>
      </c>
      <c r="O734" t="str">
        <f t="shared" si="71"/>
        <v>(461)_(3)__(461)_НИКОЛЬСКАЯ-110</v>
      </c>
    </row>
    <row r="735" spans="2:15" x14ac:dyDescent="0.3">
      <c r="B735" t="s">
        <v>6141</v>
      </c>
      <c r="C735" t="s">
        <v>7272</v>
      </c>
      <c r="D735" t="str">
        <f t="shared" si="66"/>
        <v>(461)_</v>
      </c>
      <c r="G735" t="e">
        <f t="shared" si="67"/>
        <v>#VALUE!</v>
      </c>
      <c r="H735" t="e">
        <f t="shared" si="68"/>
        <v>#VALUE!</v>
      </c>
      <c r="I735" t="e">
        <f t="shared" si="69"/>
        <v>#VALUE!</v>
      </c>
      <c r="J735" t="e">
        <f>FIND("ВЕТВИ\",E735,1)+6</f>
        <v>#VALUE!</v>
      </c>
      <c r="K735" t="e">
        <f t="shared" si="70"/>
        <v>#VALUE!</v>
      </c>
      <c r="L735" t="e">
        <f>MID(E735,G735,I735-J735)</f>
        <v>#VALUE!</v>
      </c>
      <c r="M735" t="e">
        <f>MID(E735,H735,I735-K735)</f>
        <v>#VALUE!</v>
      </c>
      <c r="N735" t="e">
        <f>IF(F735="УЗЛЫ",M735,L735)</f>
        <v>#VALUE!</v>
      </c>
      <c r="O735" t="e">
        <f t="shared" si="71"/>
        <v>#VALUE!</v>
      </c>
    </row>
    <row r="736" spans="2:15" x14ac:dyDescent="0.3">
      <c r="B736" t="s">
        <v>5359</v>
      </c>
      <c r="C736" t="s">
        <v>7275</v>
      </c>
      <c r="D736" t="str">
        <f t="shared" si="66"/>
        <v>(462)_</v>
      </c>
      <c r="E736" t="s">
        <v>7838</v>
      </c>
      <c r="G736">
        <f t="shared" si="67"/>
        <v>112</v>
      </c>
      <c r="H736" t="e">
        <f t="shared" si="68"/>
        <v>#VALUE!</v>
      </c>
      <c r="I736">
        <f t="shared" si="69"/>
        <v>124</v>
      </c>
      <c r="J736">
        <f>FIND("ВЕТВИ\",E736,1)+6</f>
        <v>112</v>
      </c>
      <c r="K736" t="e">
        <f t="shared" si="70"/>
        <v>#VALUE!</v>
      </c>
      <c r="L736" t="str">
        <f>MID(E736,G736,I736-J736)</f>
        <v>ТР_463-462-1</v>
      </c>
      <c r="M736" t="e">
        <f>MID(E736,H736,I736-K736)</f>
        <v>#VALUE!</v>
      </c>
      <c r="N736" t="str">
        <f>IF(F736="УЗЛЫ",M736,L736)</f>
        <v>ТР_463-462-1</v>
      </c>
      <c r="O736" t="str">
        <f t="shared" si="71"/>
        <v>(462)_(1)_ТР_463-462-1</v>
      </c>
    </row>
    <row r="737" spans="2:15" x14ac:dyDescent="0.3">
      <c r="B737" t="s">
        <v>6142</v>
      </c>
      <c r="C737" t="s">
        <v>7275</v>
      </c>
      <c r="D737" t="str">
        <f t="shared" si="66"/>
        <v>(462)_</v>
      </c>
      <c r="E737" t="s">
        <v>7273</v>
      </c>
      <c r="G737">
        <f t="shared" si="67"/>
        <v>112</v>
      </c>
      <c r="H737" t="e">
        <f t="shared" si="68"/>
        <v>#VALUE!</v>
      </c>
      <c r="I737">
        <f t="shared" si="69"/>
        <v>121</v>
      </c>
      <c r="J737">
        <f>FIND("ВЕТВИ\",E737,1)+6</f>
        <v>112</v>
      </c>
      <c r="K737" t="e">
        <f t="shared" si="70"/>
        <v>#VALUE!</v>
      </c>
      <c r="L737" t="str">
        <f>MID(E737,G737,I737-J737)</f>
        <v>462-461-1</v>
      </c>
      <c r="M737" t="e">
        <f>MID(E737,H737,I737-K737)</f>
        <v>#VALUE!</v>
      </c>
      <c r="N737" t="str">
        <f>IF(F737="УЗЛЫ",M737,L737)</f>
        <v>462-461-1</v>
      </c>
      <c r="O737" t="str">
        <f t="shared" si="71"/>
        <v>(462)_(2)_462-461-1</v>
      </c>
    </row>
    <row r="738" spans="2:15" x14ac:dyDescent="0.3">
      <c r="B738" t="s">
        <v>6143</v>
      </c>
      <c r="C738" t="s">
        <v>7275</v>
      </c>
      <c r="D738" t="str">
        <f t="shared" si="66"/>
        <v>(462)_</v>
      </c>
      <c r="E738" t="s">
        <v>7276</v>
      </c>
      <c r="F738" t="s">
        <v>7796</v>
      </c>
      <c r="G738" t="e">
        <f t="shared" si="67"/>
        <v>#VALUE!</v>
      </c>
      <c r="H738">
        <f t="shared" si="68"/>
        <v>112</v>
      </c>
      <c r="I738">
        <f t="shared" si="69"/>
        <v>127</v>
      </c>
      <c r="J738" t="e">
        <f>FIND("ВЕТВИ\",E738,1)+6</f>
        <v>#VALUE!</v>
      </c>
      <c r="K738">
        <f t="shared" si="70"/>
        <v>112</v>
      </c>
      <c r="L738" t="e">
        <f>MID(E738,G738,I738-J738)</f>
        <v>#VALUE!</v>
      </c>
      <c r="M738" t="str">
        <f>MID(E738,H738,I738-K738)</f>
        <v>_(462)_ЖТЭЦ-110</v>
      </c>
      <c r="N738" t="str">
        <f>IF(F738="УЗЛЫ",M738,L738)</f>
        <v>_(462)_ЖТЭЦ-110</v>
      </c>
      <c r="O738" t="str">
        <f t="shared" si="71"/>
        <v>(462)_(3)__(462)_ЖТЭЦ-110</v>
      </c>
    </row>
    <row r="739" spans="2:15" x14ac:dyDescent="0.3">
      <c r="B739" t="s">
        <v>6144</v>
      </c>
      <c r="C739" t="s">
        <v>7275</v>
      </c>
      <c r="D739" t="str">
        <f t="shared" si="66"/>
        <v>(462)_</v>
      </c>
      <c r="G739" t="e">
        <f t="shared" si="67"/>
        <v>#VALUE!</v>
      </c>
      <c r="H739" t="e">
        <f t="shared" si="68"/>
        <v>#VALUE!</v>
      </c>
      <c r="I739" t="e">
        <f t="shared" si="69"/>
        <v>#VALUE!</v>
      </c>
      <c r="J739" t="e">
        <f>FIND("ВЕТВИ\",E739,1)+6</f>
        <v>#VALUE!</v>
      </c>
      <c r="K739" t="e">
        <f t="shared" si="70"/>
        <v>#VALUE!</v>
      </c>
      <c r="L739" t="e">
        <f>MID(E739,G739,I739-J739)</f>
        <v>#VALUE!</v>
      </c>
      <c r="M739" t="e">
        <f>MID(E739,H739,I739-K739)</f>
        <v>#VALUE!</v>
      </c>
      <c r="N739" t="e">
        <f>IF(F739="УЗЛЫ",M739,L739)</f>
        <v>#VALUE!</v>
      </c>
      <c r="O739" t="e">
        <f t="shared" si="71"/>
        <v>#VALUE!</v>
      </c>
    </row>
    <row r="740" spans="2:15" x14ac:dyDescent="0.3">
      <c r="B740" t="s">
        <v>6145</v>
      </c>
      <c r="C740" t="s">
        <v>7275</v>
      </c>
      <c r="D740" t="str">
        <f t="shared" si="66"/>
        <v>(462)_</v>
      </c>
      <c r="E740" t="s">
        <v>7277</v>
      </c>
      <c r="F740" t="s">
        <v>7796</v>
      </c>
      <c r="G740" t="e">
        <f t="shared" si="67"/>
        <v>#VALUE!</v>
      </c>
      <c r="H740">
        <f t="shared" si="68"/>
        <v>112</v>
      </c>
      <c r="I740" t="e">
        <f t="shared" si="69"/>
        <v>#VALUE!</v>
      </c>
      <c r="J740" t="e">
        <f>FIND("ВЕТВИ\",E740,1)+6</f>
        <v>#VALUE!</v>
      </c>
      <c r="K740">
        <f t="shared" si="70"/>
        <v>112</v>
      </c>
      <c r="L740" t="e">
        <f>MID(E740,G740,I740-J740)</f>
        <v>#VALUE!</v>
      </c>
      <c r="M740" t="e">
        <f>MID(E740,H740,I740-K740)</f>
        <v>#VALUE!</v>
      </c>
      <c r="N740" t="e">
        <f>IF(F740="УЗЛЫ",M740,L740)</f>
        <v>#VALUE!</v>
      </c>
      <c r="O740" t="e">
        <f t="shared" si="71"/>
        <v>#VALUE!</v>
      </c>
    </row>
    <row r="741" spans="2:15" x14ac:dyDescent="0.3">
      <c r="B741" t="s">
        <v>5360</v>
      </c>
      <c r="C741" t="s">
        <v>7278</v>
      </c>
      <c r="D741" t="str">
        <f t="shared" si="66"/>
        <v>(463)_</v>
      </c>
      <c r="E741" t="s">
        <v>7279</v>
      </c>
      <c r="G741">
        <f t="shared" si="67"/>
        <v>112</v>
      </c>
      <c r="H741" t="e">
        <f t="shared" si="68"/>
        <v>#VALUE!</v>
      </c>
      <c r="I741">
        <f t="shared" si="69"/>
        <v>121</v>
      </c>
      <c r="J741">
        <f>FIND("ВЕТВИ\",E741,1)+6</f>
        <v>112</v>
      </c>
      <c r="K741" t="e">
        <f t="shared" si="70"/>
        <v>#VALUE!</v>
      </c>
      <c r="L741" t="str">
        <f>MID(E741,G741,I741-J741)</f>
        <v>465-463-1</v>
      </c>
      <c r="M741" t="e">
        <f>MID(E741,H741,I741-K741)</f>
        <v>#VALUE!</v>
      </c>
      <c r="N741" t="str">
        <f>IF(F741="УЗЛЫ",M741,L741)</f>
        <v>465-463-1</v>
      </c>
      <c r="O741" t="str">
        <f t="shared" si="71"/>
        <v>(463)_(1)_465-463-1</v>
      </c>
    </row>
    <row r="742" spans="2:15" x14ac:dyDescent="0.3">
      <c r="B742" t="s">
        <v>6146</v>
      </c>
      <c r="C742" t="s">
        <v>7278</v>
      </c>
      <c r="D742" t="str">
        <f t="shared" si="66"/>
        <v>(463)_</v>
      </c>
      <c r="E742" t="s">
        <v>7280</v>
      </c>
      <c r="G742">
        <f t="shared" si="67"/>
        <v>112</v>
      </c>
      <c r="H742" t="e">
        <f t="shared" si="68"/>
        <v>#VALUE!</v>
      </c>
      <c r="I742">
        <f t="shared" si="69"/>
        <v>121</v>
      </c>
      <c r="J742">
        <f>FIND("ВЕТВИ\",E742,1)+6</f>
        <v>112</v>
      </c>
      <c r="K742" t="e">
        <f t="shared" si="70"/>
        <v>#VALUE!</v>
      </c>
      <c r="L742" t="str">
        <f>MID(E742,G742,I742-J742)</f>
        <v>463-466-2</v>
      </c>
      <c r="M742" t="e">
        <f>MID(E742,H742,I742-K742)</f>
        <v>#VALUE!</v>
      </c>
      <c r="N742" t="str">
        <f>IF(F742="УЗЛЫ",M742,L742)</f>
        <v>463-466-2</v>
      </c>
      <c r="O742" t="str">
        <f t="shared" si="71"/>
        <v>(463)_(2)_463-466-2</v>
      </c>
    </row>
    <row r="743" spans="2:15" x14ac:dyDescent="0.3">
      <c r="B743" t="s">
        <v>6147</v>
      </c>
      <c r="C743" t="s">
        <v>7278</v>
      </c>
      <c r="D743" t="str">
        <f t="shared" si="66"/>
        <v>(463)_</v>
      </c>
      <c r="E743" t="s">
        <v>7281</v>
      </c>
      <c r="G743">
        <f t="shared" si="67"/>
        <v>112</v>
      </c>
      <c r="H743" t="e">
        <f t="shared" si="68"/>
        <v>#VALUE!</v>
      </c>
      <c r="I743">
        <f t="shared" si="69"/>
        <v>121</v>
      </c>
      <c r="J743">
        <f>FIND("ВЕТВИ\",E743,1)+6</f>
        <v>112</v>
      </c>
      <c r="K743" t="e">
        <f t="shared" si="70"/>
        <v>#VALUE!</v>
      </c>
      <c r="L743" t="str">
        <f>MID(E743,G743,I743-J743)</f>
        <v>463-466-1</v>
      </c>
      <c r="M743" t="e">
        <f>MID(E743,H743,I743-K743)</f>
        <v>#VALUE!</v>
      </c>
      <c r="N743" t="str">
        <f>IF(F743="УЗЛЫ",M743,L743)</f>
        <v>463-466-1</v>
      </c>
      <c r="O743" t="str">
        <f t="shared" si="71"/>
        <v>(463)_(3)_463-466-1</v>
      </c>
    </row>
    <row r="744" spans="2:15" x14ac:dyDescent="0.3">
      <c r="B744" t="s">
        <v>6148</v>
      </c>
      <c r="C744" t="s">
        <v>7278</v>
      </c>
      <c r="D744" t="str">
        <f t="shared" si="66"/>
        <v>(463)_</v>
      </c>
      <c r="E744" t="s">
        <v>7282</v>
      </c>
      <c r="F744" t="s">
        <v>7796</v>
      </c>
      <c r="G744" t="e">
        <f t="shared" si="67"/>
        <v>#VALUE!</v>
      </c>
      <c r="H744">
        <f t="shared" si="68"/>
        <v>112</v>
      </c>
      <c r="I744">
        <f t="shared" si="69"/>
        <v>127</v>
      </c>
      <c r="J744" t="e">
        <f>FIND("ВЕТВИ\",E744,1)+6</f>
        <v>#VALUE!</v>
      </c>
      <c r="K744">
        <f t="shared" si="70"/>
        <v>112</v>
      </c>
      <c r="L744" t="e">
        <f>MID(E744,G744,I744-J744)</f>
        <v>#VALUE!</v>
      </c>
      <c r="M744" t="str">
        <f>MID(E744,H744,I744-K744)</f>
        <v>_(463)_ЖТЭЦ-220</v>
      </c>
      <c r="N744" t="str">
        <f>IF(F744="УЗЛЫ",M744,L744)</f>
        <v>_(463)_ЖТЭЦ-220</v>
      </c>
      <c r="O744" t="str">
        <f t="shared" si="71"/>
        <v>(463)_(4)__(463)_ЖТЭЦ-220</v>
      </c>
    </row>
    <row r="745" spans="2:15" x14ac:dyDescent="0.3">
      <c r="B745" t="s">
        <v>6149</v>
      </c>
      <c r="C745" t="s">
        <v>7278</v>
      </c>
      <c r="D745" t="str">
        <f t="shared" si="66"/>
        <v>(463)_</v>
      </c>
      <c r="G745" t="e">
        <f t="shared" si="67"/>
        <v>#VALUE!</v>
      </c>
      <c r="H745" t="e">
        <f t="shared" si="68"/>
        <v>#VALUE!</v>
      </c>
      <c r="I745" t="e">
        <f t="shared" si="69"/>
        <v>#VALUE!</v>
      </c>
      <c r="J745" t="e">
        <f>FIND("ВЕТВИ\",E745,1)+6</f>
        <v>#VALUE!</v>
      </c>
      <c r="K745" t="e">
        <f t="shared" si="70"/>
        <v>#VALUE!</v>
      </c>
      <c r="L745" t="e">
        <f>MID(E745,G745,I745-J745)</f>
        <v>#VALUE!</v>
      </c>
      <c r="M745" t="e">
        <f>MID(E745,H745,I745-K745)</f>
        <v>#VALUE!</v>
      </c>
      <c r="N745" t="e">
        <f>IF(F745="УЗЛЫ",M745,L745)</f>
        <v>#VALUE!</v>
      </c>
      <c r="O745" t="e">
        <f t="shared" si="71"/>
        <v>#VALUE!</v>
      </c>
    </row>
    <row r="746" spans="2:15" x14ac:dyDescent="0.3">
      <c r="B746" t="s">
        <v>6150</v>
      </c>
      <c r="C746" t="s">
        <v>7278</v>
      </c>
      <c r="D746" t="str">
        <f t="shared" si="66"/>
        <v>(463)_</v>
      </c>
      <c r="E746" t="s">
        <v>7838</v>
      </c>
      <c r="G746">
        <f t="shared" si="67"/>
        <v>112</v>
      </c>
      <c r="H746" t="e">
        <f t="shared" si="68"/>
        <v>#VALUE!</v>
      </c>
      <c r="I746">
        <f t="shared" si="69"/>
        <v>124</v>
      </c>
      <c r="J746">
        <f>FIND("ВЕТВИ\",E746,1)+6</f>
        <v>112</v>
      </c>
      <c r="K746" t="e">
        <f t="shared" si="70"/>
        <v>#VALUE!</v>
      </c>
      <c r="L746" t="str">
        <f>MID(E746,G746,I746-J746)</f>
        <v>ТР_463-462-1</v>
      </c>
      <c r="M746" t="e">
        <f>MID(E746,H746,I746-K746)</f>
        <v>#VALUE!</v>
      </c>
      <c r="N746" t="str">
        <f>IF(F746="УЗЛЫ",M746,L746)</f>
        <v>ТР_463-462-1</v>
      </c>
      <c r="O746" t="str">
        <f t="shared" si="71"/>
        <v>(463)_(6)_ТР_463-462-1</v>
      </c>
    </row>
    <row r="747" spans="2:15" x14ac:dyDescent="0.3">
      <c r="B747" t="s">
        <v>6151</v>
      </c>
      <c r="C747" t="s">
        <v>7278</v>
      </c>
      <c r="D747" t="str">
        <f t="shared" si="66"/>
        <v>(463)_</v>
      </c>
      <c r="E747" t="s">
        <v>7283</v>
      </c>
      <c r="F747" t="s">
        <v>7796</v>
      </c>
      <c r="G747" t="e">
        <f t="shared" si="67"/>
        <v>#VALUE!</v>
      </c>
      <c r="H747">
        <f t="shared" si="68"/>
        <v>112</v>
      </c>
      <c r="I747" t="e">
        <f t="shared" si="69"/>
        <v>#VALUE!</v>
      </c>
      <c r="J747" t="e">
        <f>FIND("ВЕТВИ\",E747,1)+6</f>
        <v>#VALUE!</v>
      </c>
      <c r="K747">
        <f t="shared" si="70"/>
        <v>112</v>
      </c>
      <c r="L747" t="e">
        <f>MID(E747,G747,I747-J747)</f>
        <v>#VALUE!</v>
      </c>
      <c r="M747" t="e">
        <f>MID(E747,H747,I747-K747)</f>
        <v>#VALUE!</v>
      </c>
      <c r="N747" t="e">
        <f>IF(F747="УЗЛЫ",M747,L747)</f>
        <v>#VALUE!</v>
      </c>
      <c r="O747" t="e">
        <f t="shared" si="71"/>
        <v>#VALUE!</v>
      </c>
    </row>
    <row r="748" spans="2:15" x14ac:dyDescent="0.3">
      <c r="B748" t="s">
        <v>5361</v>
      </c>
      <c r="C748" t="s">
        <v>7284</v>
      </c>
      <c r="D748" t="str">
        <f t="shared" si="66"/>
        <v>(464)_</v>
      </c>
      <c r="E748" t="s">
        <v>7262</v>
      </c>
      <c r="G748">
        <f t="shared" si="67"/>
        <v>112</v>
      </c>
      <c r="H748" t="e">
        <f t="shared" si="68"/>
        <v>#VALUE!</v>
      </c>
      <c r="I748">
        <f t="shared" si="69"/>
        <v>121</v>
      </c>
      <c r="J748">
        <f>FIND("ВЕТВИ\",E748,1)+6</f>
        <v>112</v>
      </c>
      <c r="K748" t="e">
        <f t="shared" si="70"/>
        <v>#VALUE!</v>
      </c>
      <c r="L748" t="str">
        <f>MID(E748,G748,I748-J748)</f>
        <v>464-454-1</v>
      </c>
      <c r="M748" t="e">
        <f>MID(E748,H748,I748-K748)</f>
        <v>#VALUE!</v>
      </c>
      <c r="N748" t="str">
        <f>IF(F748="УЗЛЫ",M748,L748)</f>
        <v>464-454-1</v>
      </c>
      <c r="O748" t="str">
        <f t="shared" si="71"/>
        <v>(464)_(1)_464-454-1</v>
      </c>
    </row>
    <row r="749" spans="2:15" x14ac:dyDescent="0.3">
      <c r="B749" t="s">
        <v>6152</v>
      </c>
      <c r="C749" t="s">
        <v>7284</v>
      </c>
      <c r="D749" t="str">
        <f t="shared" si="66"/>
        <v>(464)_</v>
      </c>
      <c r="E749" t="s">
        <v>7285</v>
      </c>
      <c r="G749">
        <f t="shared" si="67"/>
        <v>112</v>
      </c>
      <c r="H749" t="e">
        <f t="shared" si="68"/>
        <v>#VALUE!</v>
      </c>
      <c r="I749">
        <f t="shared" si="69"/>
        <v>121</v>
      </c>
      <c r="J749">
        <f>FIND("ВЕТВИ\",E749,1)+6</f>
        <v>112</v>
      </c>
      <c r="K749" t="e">
        <f t="shared" si="70"/>
        <v>#VALUE!</v>
      </c>
      <c r="L749" t="str">
        <f>MID(E749,G749,I749-J749)</f>
        <v>464-466-1</v>
      </c>
      <c r="M749" t="e">
        <f>MID(E749,H749,I749-K749)</f>
        <v>#VALUE!</v>
      </c>
      <c r="N749" t="str">
        <f>IF(F749="УЗЛЫ",M749,L749)</f>
        <v>464-466-1</v>
      </c>
      <c r="O749" t="str">
        <f t="shared" si="71"/>
        <v>(464)_(2)_464-466-1</v>
      </c>
    </row>
    <row r="750" spans="2:15" x14ac:dyDescent="0.3">
      <c r="B750" t="s">
        <v>6153</v>
      </c>
      <c r="C750" t="s">
        <v>7284</v>
      </c>
      <c r="D750" t="str">
        <f t="shared" si="66"/>
        <v>(464)_</v>
      </c>
      <c r="E750" t="s">
        <v>7837</v>
      </c>
      <c r="G750">
        <f t="shared" si="67"/>
        <v>112</v>
      </c>
      <c r="H750" t="e">
        <f t="shared" si="68"/>
        <v>#VALUE!</v>
      </c>
      <c r="I750">
        <f t="shared" si="69"/>
        <v>124</v>
      </c>
      <c r="J750">
        <f>FIND("ВЕТВИ\",E750,1)+6</f>
        <v>112</v>
      </c>
      <c r="K750" t="e">
        <f t="shared" si="70"/>
        <v>#VALUE!</v>
      </c>
      <c r="L750" t="str">
        <f>MID(E750,G750,I750-J750)</f>
        <v>ТР_464-461-1</v>
      </c>
      <c r="M750" t="e">
        <f>MID(E750,H750,I750-K750)</f>
        <v>#VALUE!</v>
      </c>
      <c r="N750" t="str">
        <f>IF(F750="УЗЛЫ",M750,L750)</f>
        <v>ТР_464-461-1</v>
      </c>
      <c r="O750" t="str">
        <f t="shared" si="71"/>
        <v>(464)_(3)_ТР_464-461-1</v>
      </c>
    </row>
    <row r="751" spans="2:15" x14ac:dyDescent="0.3">
      <c r="B751" t="s">
        <v>6154</v>
      </c>
      <c r="C751" t="s">
        <v>7284</v>
      </c>
      <c r="D751" t="str">
        <f t="shared" si="66"/>
        <v>(464)_</v>
      </c>
      <c r="E751" t="s">
        <v>7286</v>
      </c>
      <c r="F751" t="s">
        <v>7796</v>
      </c>
      <c r="G751" t="e">
        <f t="shared" si="67"/>
        <v>#VALUE!</v>
      </c>
      <c r="H751">
        <f t="shared" si="68"/>
        <v>112</v>
      </c>
      <c r="I751">
        <f t="shared" si="69"/>
        <v>133</v>
      </c>
      <c r="J751" t="e">
        <f>FIND("ВЕТВИ\",E751,1)+6</f>
        <v>#VALUE!</v>
      </c>
      <c r="K751">
        <f t="shared" si="70"/>
        <v>112</v>
      </c>
      <c r="L751" t="e">
        <f>MID(E751,G751,I751-J751)</f>
        <v>#VALUE!</v>
      </c>
      <c r="M751" t="str">
        <f>MID(E751,H751,I751-K751)</f>
        <v>_(464)_НИКОЛЬСКАЯ-220</v>
      </c>
      <c r="N751" t="str">
        <f>IF(F751="УЗЛЫ",M751,L751)</f>
        <v>_(464)_НИКОЛЬСКАЯ-220</v>
      </c>
      <c r="O751" t="str">
        <f t="shared" si="71"/>
        <v>(464)_(4)__(464)_НИКОЛЬСКАЯ-220</v>
      </c>
    </row>
    <row r="752" spans="2:15" x14ac:dyDescent="0.3">
      <c r="B752" t="s">
        <v>5362</v>
      </c>
      <c r="C752" t="s">
        <v>7287</v>
      </c>
      <c r="D752" t="str">
        <f t="shared" si="66"/>
        <v>(465)_</v>
      </c>
      <c r="E752" t="s">
        <v>7259</v>
      </c>
      <c r="G752">
        <f t="shared" si="67"/>
        <v>112</v>
      </c>
      <c r="H752" t="e">
        <f t="shared" si="68"/>
        <v>#VALUE!</v>
      </c>
      <c r="I752">
        <f t="shared" si="69"/>
        <v>121</v>
      </c>
      <c r="J752">
        <f>FIND("ВЕТВИ\",E752,1)+6</f>
        <v>112</v>
      </c>
      <c r="K752" t="e">
        <f t="shared" si="70"/>
        <v>#VALUE!</v>
      </c>
      <c r="L752" t="str">
        <f>MID(E752,G752,I752-J752)</f>
        <v>453-465-1</v>
      </c>
      <c r="M752" t="e">
        <f>MID(E752,H752,I752-K752)</f>
        <v>#VALUE!</v>
      </c>
      <c r="N752" t="str">
        <f>IF(F752="УЗЛЫ",M752,L752)</f>
        <v>453-465-1</v>
      </c>
      <c r="O752" t="str">
        <f t="shared" si="71"/>
        <v>(465)_(1)_453-465-1</v>
      </c>
    </row>
    <row r="753" spans="2:15" x14ac:dyDescent="0.3">
      <c r="B753" t="s">
        <v>6155</v>
      </c>
      <c r="C753" t="s">
        <v>7287</v>
      </c>
      <c r="D753" t="str">
        <f t="shared" si="66"/>
        <v>(465)_</v>
      </c>
      <c r="E753" t="s">
        <v>7279</v>
      </c>
      <c r="G753">
        <f t="shared" si="67"/>
        <v>112</v>
      </c>
      <c r="H753" t="e">
        <f t="shared" si="68"/>
        <v>#VALUE!</v>
      </c>
      <c r="I753">
        <f t="shared" si="69"/>
        <v>121</v>
      </c>
      <c r="J753">
        <f>FIND("ВЕТВИ\",E753,1)+6</f>
        <v>112</v>
      </c>
      <c r="K753" t="e">
        <f t="shared" si="70"/>
        <v>#VALUE!</v>
      </c>
      <c r="L753" t="str">
        <f>MID(E753,G753,I753-J753)</f>
        <v>465-463-1</v>
      </c>
      <c r="M753" t="e">
        <f>MID(E753,H753,I753-K753)</f>
        <v>#VALUE!</v>
      </c>
      <c r="N753" t="str">
        <f>IF(F753="УЗЛЫ",M753,L753)</f>
        <v>465-463-1</v>
      </c>
      <c r="O753" t="str">
        <f t="shared" si="71"/>
        <v>(465)_(2)_465-463-1</v>
      </c>
    </row>
    <row r="754" spans="2:15" x14ac:dyDescent="0.3">
      <c r="B754" t="s">
        <v>6156</v>
      </c>
      <c r="C754" t="s">
        <v>7287</v>
      </c>
      <c r="D754" t="str">
        <f t="shared" si="66"/>
        <v>(465)_</v>
      </c>
      <c r="E754" t="s">
        <v>7288</v>
      </c>
      <c r="G754">
        <f t="shared" si="67"/>
        <v>112</v>
      </c>
      <c r="H754" t="e">
        <f t="shared" si="68"/>
        <v>#VALUE!</v>
      </c>
      <c r="I754">
        <f t="shared" si="69"/>
        <v>121</v>
      </c>
      <c r="J754">
        <f>FIND("ВЕТВИ\",E754,1)+6</f>
        <v>112</v>
      </c>
      <c r="K754" t="e">
        <f t="shared" si="70"/>
        <v>#VALUE!</v>
      </c>
      <c r="L754" t="str">
        <f>MID(E754,G754,I754-J754)</f>
        <v>468-465-1</v>
      </c>
      <c r="M754" t="e">
        <f>MID(E754,H754,I754-K754)</f>
        <v>#VALUE!</v>
      </c>
      <c r="N754" t="str">
        <f>IF(F754="УЗЛЫ",M754,L754)</f>
        <v>468-465-1</v>
      </c>
      <c r="O754" t="str">
        <f t="shared" si="71"/>
        <v>(465)_(3)_468-465-1</v>
      </c>
    </row>
    <row r="755" spans="2:15" x14ac:dyDescent="0.3">
      <c r="B755" t="s">
        <v>6157</v>
      </c>
      <c r="C755" t="s">
        <v>7287</v>
      </c>
      <c r="D755" t="str">
        <f t="shared" si="66"/>
        <v>(465)_</v>
      </c>
      <c r="E755" t="s">
        <v>7263</v>
      </c>
      <c r="G755">
        <f t="shared" si="67"/>
        <v>112</v>
      </c>
      <c r="H755" t="e">
        <f t="shared" si="68"/>
        <v>#VALUE!</v>
      </c>
      <c r="I755">
        <f t="shared" si="69"/>
        <v>121</v>
      </c>
      <c r="J755">
        <f>FIND("ВЕТВИ\",E755,1)+6</f>
        <v>112</v>
      </c>
      <c r="K755" t="e">
        <f t="shared" si="70"/>
        <v>#VALUE!</v>
      </c>
      <c r="L755" t="str">
        <f>MID(E755,G755,I755-J755)</f>
        <v>465-454-1</v>
      </c>
      <c r="M755" t="e">
        <f>MID(E755,H755,I755-K755)</f>
        <v>#VALUE!</v>
      </c>
      <c r="N755" t="str">
        <f>IF(F755="УЗЛЫ",M755,L755)</f>
        <v>465-454-1</v>
      </c>
      <c r="O755" t="str">
        <f t="shared" si="71"/>
        <v>(465)_(4)_465-454-1</v>
      </c>
    </row>
    <row r="756" spans="2:15" x14ac:dyDescent="0.3">
      <c r="B756" t="s">
        <v>6158</v>
      </c>
      <c r="C756" t="s">
        <v>7287</v>
      </c>
      <c r="D756" t="str">
        <f t="shared" si="66"/>
        <v>(465)_</v>
      </c>
      <c r="E756" t="s">
        <v>7289</v>
      </c>
      <c r="F756" t="s">
        <v>7796</v>
      </c>
      <c r="G756" t="e">
        <f t="shared" si="67"/>
        <v>#VALUE!</v>
      </c>
      <c r="H756">
        <f t="shared" si="68"/>
        <v>112</v>
      </c>
      <c r="I756">
        <f t="shared" si="69"/>
        <v>130</v>
      </c>
      <c r="J756" t="e">
        <f>FIND("ВЕТВИ\",E756,1)+6</f>
        <v>#VALUE!</v>
      </c>
      <c r="K756">
        <f t="shared" si="70"/>
        <v>112</v>
      </c>
      <c r="L756" t="e">
        <f>MID(E756,G756,I756-J756)</f>
        <v>#VALUE!</v>
      </c>
      <c r="M756" t="str">
        <f>MID(E756,H756,I756-K756)</f>
        <v>_(465)_КАРАЖАЛ-220</v>
      </c>
      <c r="N756" t="str">
        <f>IF(F756="УЗЛЫ",M756,L756)</f>
        <v>_(465)_КАРАЖАЛ-220</v>
      </c>
      <c r="O756" t="str">
        <f t="shared" si="71"/>
        <v>(465)_(5)__(465)_КАРАЖАЛ-220</v>
      </c>
    </row>
    <row r="757" spans="2:15" x14ac:dyDescent="0.3">
      <c r="B757" t="s">
        <v>5363</v>
      </c>
      <c r="C757" t="s">
        <v>7290</v>
      </c>
      <c r="D757" t="str">
        <f t="shared" si="66"/>
        <v>(466)_</v>
      </c>
      <c r="E757" t="s">
        <v>7285</v>
      </c>
      <c r="G757">
        <f t="shared" si="67"/>
        <v>112</v>
      </c>
      <c r="H757" t="e">
        <f t="shared" si="68"/>
        <v>#VALUE!</v>
      </c>
      <c r="I757">
        <f t="shared" si="69"/>
        <v>121</v>
      </c>
      <c r="J757">
        <f>FIND("ВЕТВИ\",E757,1)+6</f>
        <v>112</v>
      </c>
      <c r="K757" t="e">
        <f t="shared" si="70"/>
        <v>#VALUE!</v>
      </c>
      <c r="L757" t="str">
        <f>MID(E757,G757,I757-J757)</f>
        <v>464-466-1</v>
      </c>
      <c r="M757" t="e">
        <f>MID(E757,H757,I757-K757)</f>
        <v>#VALUE!</v>
      </c>
      <c r="N757" t="str">
        <f>IF(F757="УЗЛЫ",M757,L757)</f>
        <v>464-466-1</v>
      </c>
      <c r="O757" t="str">
        <f t="shared" si="71"/>
        <v>(466)_(1)_464-466-1</v>
      </c>
    </row>
    <row r="758" spans="2:15" x14ac:dyDescent="0.3">
      <c r="B758" t="s">
        <v>6159</v>
      </c>
      <c r="C758" t="s">
        <v>7290</v>
      </c>
      <c r="D758" t="str">
        <f t="shared" si="66"/>
        <v>(466)_</v>
      </c>
      <c r="E758" t="s">
        <v>7291</v>
      </c>
      <c r="G758">
        <f t="shared" si="67"/>
        <v>112</v>
      </c>
      <c r="H758" t="e">
        <f t="shared" si="68"/>
        <v>#VALUE!</v>
      </c>
      <c r="I758">
        <f t="shared" si="69"/>
        <v>121</v>
      </c>
      <c r="J758">
        <f>FIND("ВЕТВИ\",E758,1)+6</f>
        <v>112</v>
      </c>
      <c r="K758" t="e">
        <f t="shared" si="70"/>
        <v>#VALUE!</v>
      </c>
      <c r="L758" t="str">
        <f>MID(E758,G758,I758-J758)</f>
        <v>466-467-1</v>
      </c>
      <c r="M758" t="e">
        <f>MID(E758,H758,I758-K758)</f>
        <v>#VALUE!</v>
      </c>
      <c r="N758" t="str">
        <f>IF(F758="УЗЛЫ",M758,L758)</f>
        <v>466-467-1</v>
      </c>
      <c r="O758" t="str">
        <f t="shared" si="71"/>
        <v>(466)_(2)_466-467-1</v>
      </c>
    </row>
    <row r="759" spans="2:15" x14ac:dyDescent="0.3">
      <c r="B759" t="s">
        <v>6160</v>
      </c>
      <c r="C759" t="s">
        <v>7290</v>
      </c>
      <c r="D759" t="str">
        <f t="shared" si="66"/>
        <v>(466)_</v>
      </c>
      <c r="E759" t="s">
        <v>7292</v>
      </c>
      <c r="G759">
        <f t="shared" si="67"/>
        <v>112</v>
      </c>
      <c r="H759" t="e">
        <f t="shared" si="68"/>
        <v>#VALUE!</v>
      </c>
      <c r="I759">
        <f t="shared" si="69"/>
        <v>121</v>
      </c>
      <c r="J759">
        <f>FIND("ВЕТВИ\",E759,1)+6</f>
        <v>112</v>
      </c>
      <c r="K759" t="e">
        <f t="shared" si="70"/>
        <v>#VALUE!</v>
      </c>
      <c r="L759" t="str">
        <f>MID(E759,G759,I759-J759)</f>
        <v>466-467-2</v>
      </c>
      <c r="M759" t="e">
        <f>MID(E759,H759,I759-K759)</f>
        <v>#VALUE!</v>
      </c>
      <c r="N759" t="str">
        <f>IF(F759="УЗЛЫ",M759,L759)</f>
        <v>466-467-2</v>
      </c>
      <c r="O759" t="str">
        <f t="shared" si="71"/>
        <v>(466)_(3)_466-467-2</v>
      </c>
    </row>
    <row r="760" spans="2:15" x14ac:dyDescent="0.3">
      <c r="B760" t="s">
        <v>6161</v>
      </c>
      <c r="C760" t="s">
        <v>7290</v>
      </c>
      <c r="D760" t="str">
        <f t="shared" si="66"/>
        <v>(466)_</v>
      </c>
      <c r="E760" t="s">
        <v>7839</v>
      </c>
      <c r="G760">
        <f t="shared" si="67"/>
        <v>112</v>
      </c>
      <c r="H760" t="e">
        <f t="shared" si="68"/>
        <v>#VALUE!</v>
      </c>
      <c r="I760">
        <f t="shared" si="69"/>
        <v>124</v>
      </c>
      <c r="J760">
        <f>FIND("ВЕТВИ\",E760,1)+6</f>
        <v>112</v>
      </c>
      <c r="K760" t="e">
        <f t="shared" si="70"/>
        <v>#VALUE!</v>
      </c>
      <c r="L760" t="str">
        <f>MID(E760,G760,I760-J760)</f>
        <v>ТР_480-466-1</v>
      </c>
      <c r="M760" t="e">
        <f>MID(E760,H760,I760-K760)</f>
        <v>#VALUE!</v>
      </c>
      <c r="N760" t="str">
        <f>IF(F760="УЗЛЫ",M760,L760)</f>
        <v>ТР_480-466-1</v>
      </c>
      <c r="O760" t="str">
        <f t="shared" si="71"/>
        <v>(466)_(4)_ТР_480-466-1</v>
      </c>
    </row>
    <row r="761" spans="2:15" x14ac:dyDescent="0.3">
      <c r="B761" t="s">
        <v>6162</v>
      </c>
      <c r="C761" t="s">
        <v>7290</v>
      </c>
      <c r="D761" t="str">
        <f t="shared" si="66"/>
        <v>(466)_</v>
      </c>
      <c r="E761" t="s">
        <v>7280</v>
      </c>
      <c r="G761">
        <f t="shared" si="67"/>
        <v>112</v>
      </c>
      <c r="H761" t="e">
        <f t="shared" si="68"/>
        <v>#VALUE!</v>
      </c>
      <c r="I761">
        <f t="shared" si="69"/>
        <v>121</v>
      </c>
      <c r="J761">
        <f>FIND("ВЕТВИ\",E761,1)+6</f>
        <v>112</v>
      </c>
      <c r="K761" t="e">
        <f t="shared" si="70"/>
        <v>#VALUE!</v>
      </c>
      <c r="L761" t="str">
        <f>MID(E761,G761,I761-J761)</f>
        <v>463-466-2</v>
      </c>
      <c r="M761" t="e">
        <f>MID(E761,H761,I761-K761)</f>
        <v>#VALUE!</v>
      </c>
      <c r="N761" t="str">
        <f>IF(F761="УЗЛЫ",M761,L761)</f>
        <v>463-466-2</v>
      </c>
      <c r="O761" t="str">
        <f t="shared" si="71"/>
        <v>(466)_(5)_463-466-2</v>
      </c>
    </row>
    <row r="762" spans="2:15" x14ac:dyDescent="0.3">
      <c r="B762" t="s">
        <v>6163</v>
      </c>
      <c r="C762" t="s">
        <v>7290</v>
      </c>
      <c r="D762" t="str">
        <f t="shared" si="66"/>
        <v>(466)_</v>
      </c>
      <c r="E762" t="s">
        <v>7281</v>
      </c>
      <c r="G762">
        <f t="shared" si="67"/>
        <v>112</v>
      </c>
      <c r="H762" t="e">
        <f t="shared" si="68"/>
        <v>#VALUE!</v>
      </c>
      <c r="I762">
        <f t="shared" si="69"/>
        <v>121</v>
      </c>
      <c r="J762">
        <f>FIND("ВЕТВИ\",E762,1)+6</f>
        <v>112</v>
      </c>
      <c r="K762" t="e">
        <f t="shared" si="70"/>
        <v>#VALUE!</v>
      </c>
      <c r="L762" t="str">
        <f>MID(E762,G762,I762-J762)</f>
        <v>463-466-1</v>
      </c>
      <c r="M762" t="e">
        <f>MID(E762,H762,I762-K762)</f>
        <v>#VALUE!</v>
      </c>
      <c r="N762" t="str">
        <f>IF(F762="УЗЛЫ",M762,L762)</f>
        <v>463-466-1</v>
      </c>
      <c r="O762" t="str">
        <f t="shared" si="71"/>
        <v>(466)_(6)_463-466-1</v>
      </c>
    </row>
    <row r="763" spans="2:15" x14ac:dyDescent="0.3">
      <c r="B763" t="s">
        <v>5364</v>
      </c>
      <c r="C763" t="s">
        <v>7293</v>
      </c>
      <c r="D763" t="str">
        <f t="shared" si="66"/>
        <v>(467)_</v>
      </c>
      <c r="E763" t="s">
        <v>7291</v>
      </c>
      <c r="G763">
        <f t="shared" si="67"/>
        <v>112</v>
      </c>
      <c r="H763" t="e">
        <f t="shared" si="68"/>
        <v>#VALUE!</v>
      </c>
      <c r="I763">
        <f t="shared" si="69"/>
        <v>121</v>
      </c>
      <c r="J763">
        <f>FIND("ВЕТВИ\",E763,1)+6</f>
        <v>112</v>
      </c>
      <c r="K763" t="e">
        <f t="shared" si="70"/>
        <v>#VALUE!</v>
      </c>
      <c r="L763" t="str">
        <f>MID(E763,G763,I763-J763)</f>
        <v>466-467-1</v>
      </c>
      <c r="M763" t="e">
        <f>MID(E763,H763,I763-K763)</f>
        <v>#VALUE!</v>
      </c>
      <c r="N763" t="str">
        <f>IF(F763="УЗЛЫ",M763,L763)</f>
        <v>466-467-1</v>
      </c>
      <c r="O763" t="str">
        <f t="shared" si="71"/>
        <v>(467)_(1)_466-467-1</v>
      </c>
    </row>
    <row r="764" spans="2:15" x14ac:dyDescent="0.3">
      <c r="B764" t="s">
        <v>6164</v>
      </c>
      <c r="C764" t="s">
        <v>7293</v>
      </c>
      <c r="D764" t="str">
        <f t="shared" si="66"/>
        <v>(467)_</v>
      </c>
      <c r="E764" t="s">
        <v>7292</v>
      </c>
      <c r="G764">
        <f t="shared" si="67"/>
        <v>112</v>
      </c>
      <c r="H764" t="e">
        <f t="shared" si="68"/>
        <v>#VALUE!</v>
      </c>
      <c r="I764">
        <f t="shared" si="69"/>
        <v>121</v>
      </c>
      <c r="J764">
        <f>FIND("ВЕТВИ\",E764,1)+6</f>
        <v>112</v>
      </c>
      <c r="K764" t="e">
        <f t="shared" si="70"/>
        <v>#VALUE!</v>
      </c>
      <c r="L764" t="str">
        <f>MID(E764,G764,I764-J764)</f>
        <v>466-467-2</v>
      </c>
      <c r="M764" t="e">
        <f>MID(E764,H764,I764-K764)</f>
        <v>#VALUE!</v>
      </c>
      <c r="N764" t="str">
        <f>IF(F764="УЗЛЫ",M764,L764)</f>
        <v>466-467-2</v>
      </c>
      <c r="O764" t="str">
        <f t="shared" si="71"/>
        <v>(467)_(2)_466-467-2</v>
      </c>
    </row>
    <row r="765" spans="2:15" x14ac:dyDescent="0.3">
      <c r="B765" t="s">
        <v>6165</v>
      </c>
      <c r="C765" t="s">
        <v>7293</v>
      </c>
      <c r="D765" t="str">
        <f t="shared" si="66"/>
        <v>(467)_</v>
      </c>
      <c r="E765" t="s">
        <v>7294</v>
      </c>
      <c r="G765">
        <f t="shared" si="67"/>
        <v>112</v>
      </c>
      <c r="H765" t="e">
        <f t="shared" si="68"/>
        <v>#VALUE!</v>
      </c>
      <c r="I765">
        <f t="shared" si="69"/>
        <v>122</v>
      </c>
      <c r="J765">
        <f>FIND("ВЕТВИ\",E765,1)+6</f>
        <v>112</v>
      </c>
      <c r="K765" t="e">
        <f t="shared" si="70"/>
        <v>#VALUE!</v>
      </c>
      <c r="L765" t="str">
        <f>MID(E765,G765,I765-J765)</f>
        <v>467-5957-1</v>
      </c>
      <c r="M765" t="e">
        <f>MID(E765,H765,I765-K765)</f>
        <v>#VALUE!</v>
      </c>
      <c r="N765" t="str">
        <f>IF(F765="УЗЛЫ",M765,L765)</f>
        <v>467-5957-1</v>
      </c>
      <c r="O765" t="str">
        <f t="shared" si="71"/>
        <v>(467)_(3)_467-5957-1</v>
      </c>
    </row>
    <row r="766" spans="2:15" x14ac:dyDescent="0.3">
      <c r="B766" t="s">
        <v>6166</v>
      </c>
      <c r="C766" t="s">
        <v>7293</v>
      </c>
      <c r="D766" t="str">
        <f t="shared" si="66"/>
        <v>(467)_</v>
      </c>
      <c r="E766" t="s">
        <v>7836</v>
      </c>
      <c r="G766">
        <f t="shared" si="67"/>
        <v>112</v>
      </c>
      <c r="H766" t="e">
        <f t="shared" si="68"/>
        <v>#VALUE!</v>
      </c>
      <c r="I766">
        <f t="shared" si="69"/>
        <v>124</v>
      </c>
      <c r="J766">
        <f>FIND("ВЕТВИ\",E766,1)+6</f>
        <v>112</v>
      </c>
      <c r="K766" t="e">
        <f t="shared" si="70"/>
        <v>#VALUE!</v>
      </c>
      <c r="L766" t="str">
        <f>MID(E766,G766,I766-J766)</f>
        <v>ТР_467-455-1</v>
      </c>
      <c r="M766" t="e">
        <f>MID(E766,H766,I766-K766)</f>
        <v>#VALUE!</v>
      </c>
      <c r="N766" t="str">
        <f>IF(F766="УЗЛЫ",M766,L766)</f>
        <v>ТР_467-455-1</v>
      </c>
      <c r="O766" t="str">
        <f t="shared" si="71"/>
        <v>(467)_(4)_ТР_467-455-1</v>
      </c>
    </row>
    <row r="767" spans="2:15" x14ac:dyDescent="0.3">
      <c r="B767" t="s">
        <v>5365</v>
      </c>
      <c r="C767" t="s">
        <v>7295</v>
      </c>
      <c r="D767" t="str">
        <f t="shared" si="66"/>
        <v>(468)_</v>
      </c>
      <c r="E767" t="s">
        <v>7256</v>
      </c>
      <c r="G767">
        <f t="shared" si="67"/>
        <v>112</v>
      </c>
      <c r="H767" t="e">
        <f t="shared" si="68"/>
        <v>#VALUE!</v>
      </c>
      <c r="I767">
        <f t="shared" si="69"/>
        <v>121</v>
      </c>
      <c r="J767">
        <f>FIND("ВЕТВИ\",E767,1)+6</f>
        <v>112</v>
      </c>
      <c r="K767" t="e">
        <f t="shared" si="70"/>
        <v>#VALUE!</v>
      </c>
      <c r="L767" t="str">
        <f>MID(E767,G767,I767-J767)</f>
        <v>452-468-1</v>
      </c>
      <c r="M767" t="e">
        <f>MID(E767,H767,I767-K767)</f>
        <v>#VALUE!</v>
      </c>
      <c r="N767" t="str">
        <f>IF(F767="УЗЛЫ",M767,L767)</f>
        <v>452-468-1</v>
      </c>
      <c r="O767" t="str">
        <f t="shared" si="71"/>
        <v>(468)_(1)_452-468-1</v>
      </c>
    </row>
    <row r="768" spans="2:15" x14ac:dyDescent="0.3">
      <c r="B768" t="s">
        <v>6167</v>
      </c>
      <c r="C768" t="s">
        <v>7295</v>
      </c>
      <c r="D768" t="str">
        <f t="shared" si="66"/>
        <v>(468)_</v>
      </c>
      <c r="E768" t="s">
        <v>7288</v>
      </c>
      <c r="G768">
        <f t="shared" si="67"/>
        <v>112</v>
      </c>
      <c r="H768" t="e">
        <f t="shared" si="68"/>
        <v>#VALUE!</v>
      </c>
      <c r="I768">
        <f t="shared" si="69"/>
        <v>121</v>
      </c>
      <c r="J768">
        <f>FIND("ВЕТВИ\",E768,1)+6</f>
        <v>112</v>
      </c>
      <c r="K768" t="e">
        <f t="shared" si="70"/>
        <v>#VALUE!</v>
      </c>
      <c r="L768" t="str">
        <f>MID(E768,G768,I768-J768)</f>
        <v>468-465-1</v>
      </c>
      <c r="M768" t="e">
        <f>MID(E768,H768,I768-K768)</f>
        <v>#VALUE!</v>
      </c>
      <c r="N768" t="str">
        <f>IF(F768="УЗЛЫ",M768,L768)</f>
        <v>468-465-1</v>
      </c>
      <c r="O768" t="str">
        <f t="shared" si="71"/>
        <v>(468)_(2)_468-465-1</v>
      </c>
    </row>
    <row r="769" spans="2:15" x14ac:dyDescent="0.3">
      <c r="B769" t="s">
        <v>6168</v>
      </c>
      <c r="C769" t="s">
        <v>7295</v>
      </c>
      <c r="D769" t="str">
        <f t="shared" si="66"/>
        <v>(468)_</v>
      </c>
      <c r="E769" t="s">
        <v>7296</v>
      </c>
      <c r="G769">
        <f t="shared" si="67"/>
        <v>112</v>
      </c>
      <c r="H769" t="e">
        <f t="shared" si="68"/>
        <v>#VALUE!</v>
      </c>
      <c r="I769">
        <f t="shared" si="69"/>
        <v>121</v>
      </c>
      <c r="J769">
        <f>FIND("ВЕТВИ\",E769,1)+6</f>
        <v>112</v>
      </c>
      <c r="K769" t="e">
        <f t="shared" si="70"/>
        <v>#VALUE!</v>
      </c>
      <c r="L769" t="str">
        <f>MID(E769,G769,I769-J769)</f>
        <v>468-473-1</v>
      </c>
      <c r="M769" t="e">
        <f>MID(E769,H769,I769-K769)</f>
        <v>#VALUE!</v>
      </c>
      <c r="N769" t="str">
        <f>IF(F769="УЗЛЫ",M769,L769)</f>
        <v>468-473-1</v>
      </c>
      <c r="O769" t="str">
        <f t="shared" si="71"/>
        <v>(468)_(3)_468-473-1</v>
      </c>
    </row>
    <row r="770" spans="2:15" x14ac:dyDescent="0.3">
      <c r="B770" t="s">
        <v>6169</v>
      </c>
      <c r="C770" t="s">
        <v>7295</v>
      </c>
      <c r="D770" t="str">
        <f t="shared" si="66"/>
        <v>(468)_</v>
      </c>
      <c r="E770" t="s">
        <v>7297</v>
      </c>
      <c r="G770">
        <f t="shared" si="67"/>
        <v>112</v>
      </c>
      <c r="H770" t="e">
        <f t="shared" si="68"/>
        <v>#VALUE!</v>
      </c>
      <c r="I770">
        <f t="shared" si="69"/>
        <v>121</v>
      </c>
      <c r="J770">
        <f>FIND("ВЕТВИ\",E770,1)+6</f>
        <v>112</v>
      </c>
      <c r="K770" t="e">
        <f t="shared" si="70"/>
        <v>#VALUE!</v>
      </c>
      <c r="L770" t="str">
        <f>MID(E770,G770,I770-J770)</f>
        <v>468-475-1</v>
      </c>
      <c r="M770" t="e">
        <f>MID(E770,H770,I770-K770)</f>
        <v>#VALUE!</v>
      </c>
      <c r="N770" t="str">
        <f>IF(F770="УЗЛЫ",M770,L770)</f>
        <v>468-475-1</v>
      </c>
      <c r="O770" t="str">
        <f t="shared" si="71"/>
        <v>(468)_(4)_468-475-1</v>
      </c>
    </row>
    <row r="771" spans="2:15" x14ac:dyDescent="0.3">
      <c r="B771" t="s">
        <v>6170</v>
      </c>
      <c r="C771" t="s">
        <v>7295</v>
      </c>
      <c r="D771" t="str">
        <f t="shared" ref="D771:D834" si="72">MID(C771,FIND("\(",C771,1)+1,FIND(")_",C771,1)+1-FIND("\(",C771,1))</f>
        <v>(468)_</v>
      </c>
      <c r="E771" t="s">
        <v>7840</v>
      </c>
      <c r="G771">
        <f t="shared" ref="G771:G834" si="73">FIND("ВЕТВИ\",E771,1)+6</f>
        <v>112</v>
      </c>
      <c r="H771" t="e">
        <f t="shared" ref="H771:H834" si="74">FIND("УЗЛЫ\",E771,1)+6</f>
        <v>#VALUE!</v>
      </c>
      <c r="I771">
        <f t="shared" ref="I771:I834" si="75">FIND(".ElmL",E771,1)</f>
        <v>124</v>
      </c>
      <c r="J771">
        <f>FIND("ВЕТВИ\",E771,1)+6</f>
        <v>112</v>
      </c>
      <c r="K771" t="e">
        <f t="shared" ref="K771:K834" si="76">FIND("УЗЛЫ\",E771,1)+6</f>
        <v>#VALUE!</v>
      </c>
      <c r="L771" t="str">
        <f>MID(E771,G771,I771-J771)</f>
        <v>ТР_469-468-1</v>
      </c>
      <c r="M771" t="e">
        <f>MID(E771,H771,I771-K771)</f>
        <v>#VALUE!</v>
      </c>
      <c r="N771" t="str">
        <f>IF(F771="УЗЛЫ",M771,L771)</f>
        <v>ТР_469-468-1</v>
      </c>
      <c r="O771" t="str">
        <f t="shared" ref="O771:O834" si="77">_xlfn.CONCAT(B771,"_",N771)</f>
        <v>(468)_(5)_ТР_469-468-1</v>
      </c>
    </row>
    <row r="772" spans="2:15" x14ac:dyDescent="0.3">
      <c r="B772" t="s">
        <v>6171</v>
      </c>
      <c r="C772" t="s">
        <v>7295</v>
      </c>
      <c r="D772" t="str">
        <f t="shared" si="72"/>
        <v>(468)_</v>
      </c>
      <c r="E772" t="s">
        <v>7298</v>
      </c>
      <c r="F772" t="s">
        <v>7796</v>
      </c>
      <c r="G772" t="e">
        <f t="shared" si="73"/>
        <v>#VALUE!</v>
      </c>
      <c r="H772">
        <f t="shared" si="74"/>
        <v>112</v>
      </c>
      <c r="I772">
        <f t="shared" si="75"/>
        <v>130</v>
      </c>
      <c r="J772" t="e">
        <f>FIND("ВЕТВИ\",E772,1)+6</f>
        <v>#VALUE!</v>
      </c>
      <c r="K772">
        <f t="shared" si="76"/>
        <v>112</v>
      </c>
      <c r="L772" t="e">
        <f>MID(E772,G772,I772-J772)</f>
        <v>#VALUE!</v>
      </c>
      <c r="M772" t="str">
        <f>MID(E772,H772,I772-K772)</f>
        <v>_(468)_АГАДЫРЬ-220</v>
      </c>
      <c r="N772" t="str">
        <f>IF(F772="УЗЛЫ",M772,L772)</f>
        <v>_(468)_АГАДЫРЬ-220</v>
      </c>
      <c r="O772" t="str">
        <f t="shared" si="77"/>
        <v>(468)_(6)__(468)_АГАДЫРЬ-220</v>
      </c>
    </row>
    <row r="773" spans="2:15" x14ac:dyDescent="0.3">
      <c r="B773" t="s">
        <v>5366</v>
      </c>
      <c r="C773" t="s">
        <v>7299</v>
      </c>
      <c r="D773" t="str">
        <f t="shared" si="72"/>
        <v>(469)_</v>
      </c>
      <c r="E773" t="s">
        <v>7202</v>
      </c>
      <c r="G773">
        <f t="shared" si="73"/>
        <v>112</v>
      </c>
      <c r="H773" t="e">
        <f t="shared" si="74"/>
        <v>#VALUE!</v>
      </c>
      <c r="I773">
        <f t="shared" si="75"/>
        <v>121</v>
      </c>
      <c r="J773">
        <f>FIND("ВЕТВИ\",E773,1)+6</f>
        <v>112</v>
      </c>
      <c r="K773" t="e">
        <f t="shared" si="76"/>
        <v>#VALUE!</v>
      </c>
      <c r="L773" t="str">
        <f>MID(E773,G773,I773-J773)</f>
        <v>325-469-1</v>
      </c>
      <c r="M773" t="e">
        <f>MID(E773,H773,I773-K773)</f>
        <v>#VALUE!</v>
      </c>
      <c r="N773" t="str">
        <f>IF(F773="УЗЛЫ",M773,L773)</f>
        <v>325-469-1</v>
      </c>
      <c r="O773" t="str">
        <f t="shared" si="77"/>
        <v>(469)_(1)_325-469-1</v>
      </c>
    </row>
    <row r="774" spans="2:15" x14ac:dyDescent="0.3">
      <c r="B774" t="s">
        <v>6172</v>
      </c>
      <c r="C774" t="s">
        <v>7299</v>
      </c>
      <c r="D774" t="str">
        <f t="shared" si="72"/>
        <v>(469)_</v>
      </c>
      <c r="E774" t="s">
        <v>7300</v>
      </c>
      <c r="F774" t="s">
        <v>7796</v>
      </c>
      <c r="G774" t="e">
        <f t="shared" si="73"/>
        <v>#VALUE!</v>
      </c>
      <c r="H774">
        <f t="shared" si="74"/>
        <v>112</v>
      </c>
      <c r="I774" t="e">
        <f t="shared" si="75"/>
        <v>#VALUE!</v>
      </c>
      <c r="J774" t="e">
        <f>FIND("ВЕТВИ\",E774,1)+6</f>
        <v>#VALUE!</v>
      </c>
      <c r="K774">
        <f t="shared" si="76"/>
        <v>112</v>
      </c>
      <c r="L774" t="e">
        <f>MID(E774,G774,I774-J774)</f>
        <v>#VALUE!</v>
      </c>
      <c r="M774" t="e">
        <f>MID(E774,H774,I774-K774)</f>
        <v>#VALUE!</v>
      </c>
      <c r="N774" t="e">
        <f>IF(F774="УЗЛЫ",M774,L774)</f>
        <v>#VALUE!</v>
      </c>
      <c r="O774" t="e">
        <f t="shared" si="77"/>
        <v>#VALUE!</v>
      </c>
    </row>
    <row r="775" spans="2:15" x14ac:dyDescent="0.3">
      <c r="B775" t="s">
        <v>6173</v>
      </c>
      <c r="C775" t="s">
        <v>7299</v>
      </c>
      <c r="D775" t="str">
        <f t="shared" si="72"/>
        <v>(469)_</v>
      </c>
      <c r="E775" t="s">
        <v>7301</v>
      </c>
      <c r="F775" t="s">
        <v>7796</v>
      </c>
      <c r="G775" t="e">
        <f t="shared" si="73"/>
        <v>#VALUE!</v>
      </c>
      <c r="H775">
        <f t="shared" si="74"/>
        <v>112</v>
      </c>
      <c r="I775" t="e">
        <f t="shared" si="75"/>
        <v>#VALUE!</v>
      </c>
      <c r="J775" t="e">
        <f>FIND("ВЕТВИ\",E775,1)+6</f>
        <v>#VALUE!</v>
      </c>
      <c r="K775">
        <f t="shared" si="76"/>
        <v>112</v>
      </c>
      <c r="L775" t="e">
        <f>MID(E775,G775,I775-J775)</f>
        <v>#VALUE!</v>
      </c>
      <c r="M775" t="e">
        <f>MID(E775,H775,I775-K775)</f>
        <v>#VALUE!</v>
      </c>
      <c r="N775" t="e">
        <f>IF(F775="УЗЛЫ",M775,L775)</f>
        <v>#VALUE!</v>
      </c>
      <c r="O775" t="e">
        <f t="shared" si="77"/>
        <v>#VALUE!</v>
      </c>
    </row>
    <row r="776" spans="2:15" x14ac:dyDescent="0.3">
      <c r="B776" t="s">
        <v>6174</v>
      </c>
      <c r="C776" t="s">
        <v>7299</v>
      </c>
      <c r="D776" t="str">
        <f t="shared" si="72"/>
        <v>(469)_</v>
      </c>
      <c r="E776" t="s">
        <v>7302</v>
      </c>
      <c r="F776" t="s">
        <v>7796</v>
      </c>
      <c r="G776" t="e">
        <f t="shared" si="73"/>
        <v>#VALUE!</v>
      </c>
      <c r="H776">
        <f t="shared" si="74"/>
        <v>112</v>
      </c>
      <c r="I776" t="e">
        <f t="shared" si="75"/>
        <v>#VALUE!</v>
      </c>
      <c r="J776" t="e">
        <f>FIND("ВЕТВИ\",E776,1)+6</f>
        <v>#VALUE!</v>
      </c>
      <c r="K776">
        <f t="shared" si="76"/>
        <v>112</v>
      </c>
      <c r="L776" t="e">
        <f>MID(E776,G776,I776-J776)</f>
        <v>#VALUE!</v>
      </c>
      <c r="M776" t="e">
        <f>MID(E776,H776,I776-K776)</f>
        <v>#VALUE!</v>
      </c>
      <c r="N776" t="e">
        <f>IF(F776="УЗЛЫ",M776,L776)</f>
        <v>#VALUE!</v>
      </c>
      <c r="O776" t="e">
        <f t="shared" si="77"/>
        <v>#VALUE!</v>
      </c>
    </row>
    <row r="777" spans="2:15" x14ac:dyDescent="0.3">
      <c r="B777" t="s">
        <v>6175</v>
      </c>
      <c r="C777" t="s">
        <v>7299</v>
      </c>
      <c r="D777" t="str">
        <f t="shared" si="72"/>
        <v>(469)_</v>
      </c>
      <c r="E777" t="s">
        <v>7303</v>
      </c>
      <c r="F777" t="s">
        <v>7796</v>
      </c>
      <c r="G777" t="e">
        <f t="shared" si="73"/>
        <v>#VALUE!</v>
      </c>
      <c r="H777">
        <f t="shared" si="74"/>
        <v>112</v>
      </c>
      <c r="I777" t="e">
        <f t="shared" si="75"/>
        <v>#VALUE!</v>
      </c>
      <c r="J777" t="e">
        <f>FIND("ВЕТВИ\",E777,1)+6</f>
        <v>#VALUE!</v>
      </c>
      <c r="K777">
        <f t="shared" si="76"/>
        <v>112</v>
      </c>
      <c r="L777" t="e">
        <f>MID(E777,G777,I777-J777)</f>
        <v>#VALUE!</v>
      </c>
      <c r="M777" t="e">
        <f>MID(E777,H777,I777-K777)</f>
        <v>#VALUE!</v>
      </c>
      <c r="N777" t="e">
        <f>IF(F777="УЗЛЫ",M777,L777)</f>
        <v>#VALUE!</v>
      </c>
      <c r="O777" t="e">
        <f t="shared" si="77"/>
        <v>#VALUE!</v>
      </c>
    </row>
    <row r="778" spans="2:15" x14ac:dyDescent="0.3">
      <c r="B778" t="s">
        <v>6176</v>
      </c>
      <c r="C778" t="s">
        <v>7299</v>
      </c>
      <c r="D778" t="str">
        <f t="shared" si="72"/>
        <v>(469)_</v>
      </c>
      <c r="E778" t="s">
        <v>7304</v>
      </c>
      <c r="F778" t="s">
        <v>7796</v>
      </c>
      <c r="G778" t="e">
        <f t="shared" si="73"/>
        <v>#VALUE!</v>
      </c>
      <c r="H778">
        <f t="shared" si="74"/>
        <v>112</v>
      </c>
      <c r="I778">
        <f t="shared" si="75"/>
        <v>130</v>
      </c>
      <c r="J778" t="e">
        <f>FIND("ВЕТВИ\",E778,1)+6</f>
        <v>#VALUE!</v>
      </c>
      <c r="K778">
        <f t="shared" si="76"/>
        <v>112</v>
      </c>
      <c r="L778" t="e">
        <f>MID(E778,G778,I778-J778)</f>
        <v>#VALUE!</v>
      </c>
      <c r="M778" t="str">
        <f>MID(E778,H778,I778-K778)</f>
        <v>_(469)_АГАДЫРЬ-500</v>
      </c>
      <c r="N778" t="str">
        <f>IF(F778="УЗЛЫ",M778,L778)</f>
        <v>_(469)_АГАДЫРЬ-500</v>
      </c>
      <c r="O778" t="str">
        <f t="shared" si="77"/>
        <v>(469)_(14)__(469)_АГАДЫРЬ-500</v>
      </c>
    </row>
    <row r="779" spans="2:15" x14ac:dyDescent="0.3">
      <c r="B779" t="s">
        <v>6177</v>
      </c>
      <c r="C779" t="s">
        <v>7299</v>
      </c>
      <c r="D779" t="str">
        <f t="shared" si="72"/>
        <v>(469)_</v>
      </c>
      <c r="E779" t="s">
        <v>7028</v>
      </c>
      <c r="G779">
        <f t="shared" si="73"/>
        <v>112</v>
      </c>
      <c r="H779" t="e">
        <f t="shared" si="74"/>
        <v>#VALUE!</v>
      </c>
      <c r="I779">
        <f t="shared" si="75"/>
        <v>120</v>
      </c>
      <c r="J779">
        <f>FIND("ВЕТВИ\",E779,1)+6</f>
        <v>112</v>
      </c>
      <c r="K779" t="e">
        <f t="shared" si="76"/>
        <v>#VALUE!</v>
      </c>
      <c r="L779" t="str">
        <f>MID(E779,G779,I779-J779)</f>
        <v>469-26-1</v>
      </c>
      <c r="M779" t="e">
        <f>MID(E779,H779,I779-K779)</f>
        <v>#VALUE!</v>
      </c>
      <c r="N779" t="str">
        <f>IF(F779="УЗЛЫ",M779,L779)</f>
        <v>469-26-1</v>
      </c>
      <c r="O779" t="str">
        <f t="shared" si="77"/>
        <v>(469)_(2)_469-26-1</v>
      </c>
    </row>
    <row r="780" spans="2:15" x14ac:dyDescent="0.3">
      <c r="B780" t="s">
        <v>6178</v>
      </c>
      <c r="C780" t="s">
        <v>7299</v>
      </c>
      <c r="D780" t="str">
        <f t="shared" si="72"/>
        <v>(469)_</v>
      </c>
      <c r="E780" t="s">
        <v>7305</v>
      </c>
      <c r="G780">
        <f t="shared" si="73"/>
        <v>112</v>
      </c>
      <c r="H780" t="e">
        <f t="shared" si="74"/>
        <v>#VALUE!</v>
      </c>
      <c r="I780">
        <f t="shared" si="75"/>
        <v>121</v>
      </c>
      <c r="J780">
        <f>FIND("ВЕТВИ\",E780,1)+6</f>
        <v>112</v>
      </c>
      <c r="K780" t="e">
        <f t="shared" si="76"/>
        <v>#VALUE!</v>
      </c>
      <c r="L780" t="str">
        <f>MID(E780,G780,I780-J780)</f>
        <v>469-900-1</v>
      </c>
      <c r="M780" t="e">
        <f>MID(E780,H780,I780-K780)</f>
        <v>#VALUE!</v>
      </c>
      <c r="N780" t="str">
        <f>IF(F780="УЗЛЫ",M780,L780)</f>
        <v>469-900-1</v>
      </c>
      <c r="O780" t="str">
        <f t="shared" si="77"/>
        <v>(469)_(3)_469-900-1</v>
      </c>
    </row>
    <row r="781" spans="2:15" x14ac:dyDescent="0.3">
      <c r="B781" t="s">
        <v>6179</v>
      </c>
      <c r="C781" t="s">
        <v>7299</v>
      </c>
      <c r="D781" t="str">
        <f t="shared" si="72"/>
        <v>(469)_</v>
      </c>
      <c r="E781" t="s">
        <v>7306</v>
      </c>
      <c r="G781">
        <f t="shared" si="73"/>
        <v>112</v>
      </c>
      <c r="H781" t="e">
        <f t="shared" si="74"/>
        <v>#VALUE!</v>
      </c>
      <c r="I781">
        <f t="shared" si="75"/>
        <v>121</v>
      </c>
      <c r="J781">
        <f>FIND("ВЕТВИ\",E781,1)+6</f>
        <v>112</v>
      </c>
      <c r="K781" t="e">
        <f t="shared" si="76"/>
        <v>#VALUE!</v>
      </c>
      <c r="L781" t="str">
        <f>MID(E781,G781,I781-J781)</f>
        <v>469-900-2</v>
      </c>
      <c r="M781" t="e">
        <f>MID(E781,H781,I781-K781)</f>
        <v>#VALUE!</v>
      </c>
      <c r="N781" t="str">
        <f>IF(F781="УЗЛЫ",M781,L781)</f>
        <v>469-900-2</v>
      </c>
      <c r="O781" t="str">
        <f t="shared" si="77"/>
        <v>(469)_(4)_469-900-2</v>
      </c>
    </row>
    <row r="782" spans="2:15" x14ac:dyDescent="0.3">
      <c r="B782" t="s">
        <v>6180</v>
      </c>
      <c r="C782" t="s">
        <v>7299</v>
      </c>
      <c r="D782" t="str">
        <f t="shared" si="72"/>
        <v>(469)_</v>
      </c>
      <c r="E782" t="s">
        <v>7307</v>
      </c>
      <c r="G782">
        <f t="shared" si="73"/>
        <v>112</v>
      </c>
      <c r="H782" t="e">
        <f t="shared" si="74"/>
        <v>#VALUE!</v>
      </c>
      <c r="I782">
        <f t="shared" si="75"/>
        <v>121</v>
      </c>
      <c r="J782">
        <f>FIND("ВЕТВИ\",E782,1)+6</f>
        <v>112</v>
      </c>
      <c r="K782" t="e">
        <f t="shared" si="76"/>
        <v>#VALUE!</v>
      </c>
      <c r="L782" t="str">
        <f>MID(E782,G782,I782-J782)</f>
        <v>480-469-1</v>
      </c>
      <c r="M782" t="e">
        <f>MID(E782,H782,I782-K782)</f>
        <v>#VALUE!</v>
      </c>
      <c r="N782" t="str">
        <f>IF(F782="УЗЛЫ",M782,L782)</f>
        <v>480-469-1</v>
      </c>
      <c r="O782" t="str">
        <f t="shared" si="77"/>
        <v>(469)_(5)_480-469-1</v>
      </c>
    </row>
    <row r="783" spans="2:15" x14ac:dyDescent="0.3">
      <c r="B783" t="s">
        <v>6181</v>
      </c>
      <c r="C783" t="s">
        <v>7299</v>
      </c>
      <c r="D783" t="str">
        <f t="shared" si="72"/>
        <v>(469)_</v>
      </c>
      <c r="E783" t="s">
        <v>7308</v>
      </c>
      <c r="F783" t="s">
        <v>7796</v>
      </c>
      <c r="G783" t="e">
        <f t="shared" si="73"/>
        <v>#VALUE!</v>
      </c>
      <c r="H783">
        <f t="shared" si="74"/>
        <v>112</v>
      </c>
      <c r="I783" t="e">
        <f t="shared" si="75"/>
        <v>#VALUE!</v>
      </c>
      <c r="J783" t="e">
        <f>FIND("ВЕТВИ\",E783,1)+6</f>
        <v>#VALUE!</v>
      </c>
      <c r="K783">
        <f t="shared" si="76"/>
        <v>112</v>
      </c>
      <c r="L783" t="e">
        <f>MID(E783,G783,I783-J783)</f>
        <v>#VALUE!</v>
      </c>
      <c r="M783" t="e">
        <f>MID(E783,H783,I783-K783)</f>
        <v>#VALUE!</v>
      </c>
      <c r="N783" t="e">
        <f>IF(F783="УЗЛЫ",M783,L783)</f>
        <v>#VALUE!</v>
      </c>
      <c r="O783" t="e">
        <f t="shared" si="77"/>
        <v>#VALUE!</v>
      </c>
    </row>
    <row r="784" spans="2:15" x14ac:dyDescent="0.3">
      <c r="B784" t="s">
        <v>6182</v>
      </c>
      <c r="C784" t="s">
        <v>7299</v>
      </c>
      <c r="D784" t="str">
        <f t="shared" si="72"/>
        <v>(469)_</v>
      </c>
      <c r="E784" t="s">
        <v>7309</v>
      </c>
      <c r="F784" t="s">
        <v>7796</v>
      </c>
      <c r="G784" t="e">
        <f t="shared" si="73"/>
        <v>#VALUE!</v>
      </c>
      <c r="H784">
        <f t="shared" si="74"/>
        <v>112</v>
      </c>
      <c r="I784" t="e">
        <f t="shared" si="75"/>
        <v>#VALUE!</v>
      </c>
      <c r="J784" t="e">
        <f>FIND("ВЕТВИ\",E784,1)+6</f>
        <v>#VALUE!</v>
      </c>
      <c r="K784">
        <f t="shared" si="76"/>
        <v>112</v>
      </c>
      <c r="L784" t="e">
        <f>MID(E784,G784,I784-J784)</f>
        <v>#VALUE!</v>
      </c>
      <c r="M784" t="e">
        <f>MID(E784,H784,I784-K784)</f>
        <v>#VALUE!</v>
      </c>
      <c r="N784" t="e">
        <f>IF(F784="УЗЛЫ",M784,L784)</f>
        <v>#VALUE!</v>
      </c>
      <c r="O784" t="e">
        <f t="shared" si="77"/>
        <v>#VALUE!</v>
      </c>
    </row>
    <row r="785" spans="2:15" x14ac:dyDescent="0.3">
      <c r="B785" t="s">
        <v>6183</v>
      </c>
      <c r="C785" t="s">
        <v>7299</v>
      </c>
      <c r="D785" t="str">
        <f t="shared" si="72"/>
        <v>(469)_</v>
      </c>
      <c r="E785" t="s">
        <v>7840</v>
      </c>
      <c r="G785">
        <f t="shared" si="73"/>
        <v>112</v>
      </c>
      <c r="H785" t="e">
        <f t="shared" si="74"/>
        <v>#VALUE!</v>
      </c>
      <c r="I785">
        <f t="shared" si="75"/>
        <v>124</v>
      </c>
      <c r="J785">
        <f>FIND("ВЕТВИ\",E785,1)+6</f>
        <v>112</v>
      </c>
      <c r="K785" t="e">
        <f t="shared" si="76"/>
        <v>#VALUE!</v>
      </c>
      <c r="L785" t="str">
        <f>MID(E785,G785,I785-J785)</f>
        <v>ТР_469-468-1</v>
      </c>
      <c r="M785" t="e">
        <f>MID(E785,H785,I785-K785)</f>
        <v>#VALUE!</v>
      </c>
      <c r="N785" t="str">
        <f>IF(F785="УЗЛЫ",M785,L785)</f>
        <v>ТР_469-468-1</v>
      </c>
      <c r="O785" t="str">
        <f t="shared" si="77"/>
        <v>(469)_(8)_ТР_469-468-1</v>
      </c>
    </row>
    <row r="786" spans="2:15" x14ac:dyDescent="0.3">
      <c r="B786" t="s">
        <v>6184</v>
      </c>
      <c r="C786" t="s">
        <v>7299</v>
      </c>
      <c r="D786" t="str">
        <f t="shared" si="72"/>
        <v>(469)_</v>
      </c>
      <c r="E786" t="s">
        <v>7310</v>
      </c>
      <c r="F786" t="s">
        <v>7796</v>
      </c>
      <c r="G786" t="e">
        <f t="shared" si="73"/>
        <v>#VALUE!</v>
      </c>
      <c r="H786">
        <f t="shared" si="74"/>
        <v>112</v>
      </c>
      <c r="I786" t="e">
        <f t="shared" si="75"/>
        <v>#VALUE!</v>
      </c>
      <c r="J786" t="e">
        <f>FIND("ВЕТВИ\",E786,1)+6</f>
        <v>#VALUE!</v>
      </c>
      <c r="K786">
        <f t="shared" si="76"/>
        <v>112</v>
      </c>
      <c r="L786" t="e">
        <f>MID(E786,G786,I786-J786)</f>
        <v>#VALUE!</v>
      </c>
      <c r="M786" t="e">
        <f>MID(E786,H786,I786-K786)</f>
        <v>#VALUE!</v>
      </c>
      <c r="N786" t="e">
        <f>IF(F786="УЗЛЫ",M786,L786)</f>
        <v>#VALUE!</v>
      </c>
      <c r="O786" t="e">
        <f t="shared" si="77"/>
        <v>#VALUE!</v>
      </c>
    </row>
    <row r="787" spans="2:15" x14ac:dyDescent="0.3">
      <c r="B787" t="s">
        <v>5367</v>
      </c>
      <c r="C787" t="s">
        <v>7311</v>
      </c>
      <c r="D787" t="str">
        <f t="shared" si="72"/>
        <v>(470)_</v>
      </c>
      <c r="E787" t="s">
        <v>7841</v>
      </c>
      <c r="G787">
        <f t="shared" si="73"/>
        <v>112</v>
      </c>
      <c r="H787" t="e">
        <f t="shared" si="74"/>
        <v>#VALUE!</v>
      </c>
      <c r="I787">
        <f t="shared" si="75"/>
        <v>124</v>
      </c>
      <c r="J787">
        <f>FIND("ВЕТВИ\",E787,1)+6</f>
        <v>112</v>
      </c>
      <c r="K787" t="e">
        <f t="shared" si="76"/>
        <v>#VALUE!</v>
      </c>
      <c r="L787" t="str">
        <f>MID(E787,G787,I787-J787)</f>
        <v>ТР_471-470-1</v>
      </c>
      <c r="M787" t="e">
        <f>MID(E787,H787,I787-K787)</f>
        <v>#VALUE!</v>
      </c>
      <c r="N787" t="str">
        <f>IF(F787="УЗЛЫ",M787,L787)</f>
        <v>ТР_471-470-1</v>
      </c>
      <c r="O787" t="str">
        <f t="shared" si="77"/>
        <v>(470)_(1)_ТР_471-470-1</v>
      </c>
    </row>
    <row r="788" spans="2:15" x14ac:dyDescent="0.3">
      <c r="B788" t="s">
        <v>6185</v>
      </c>
      <c r="C788" t="s">
        <v>7311</v>
      </c>
      <c r="D788" t="str">
        <f t="shared" si="72"/>
        <v>(470)_</v>
      </c>
      <c r="G788" t="e">
        <f t="shared" si="73"/>
        <v>#VALUE!</v>
      </c>
      <c r="H788" t="e">
        <f t="shared" si="74"/>
        <v>#VALUE!</v>
      </c>
      <c r="I788" t="e">
        <f t="shared" si="75"/>
        <v>#VALUE!</v>
      </c>
      <c r="J788" t="e">
        <f>FIND("ВЕТВИ\",E788,1)+6</f>
        <v>#VALUE!</v>
      </c>
      <c r="K788" t="e">
        <f t="shared" si="76"/>
        <v>#VALUE!</v>
      </c>
      <c r="L788" t="e">
        <f>MID(E788,G788,I788-J788)</f>
        <v>#VALUE!</v>
      </c>
      <c r="M788" t="e">
        <f>MID(E788,H788,I788-K788)</f>
        <v>#VALUE!</v>
      </c>
      <c r="N788" t="e">
        <f>IF(F788="УЗЛЫ",M788,L788)</f>
        <v>#VALUE!</v>
      </c>
      <c r="O788" t="e">
        <f t="shared" si="77"/>
        <v>#VALUE!</v>
      </c>
    </row>
    <row r="789" spans="2:15" x14ac:dyDescent="0.3">
      <c r="B789" t="s">
        <v>6186</v>
      </c>
      <c r="C789" t="s">
        <v>7311</v>
      </c>
      <c r="D789" t="str">
        <f t="shared" si="72"/>
        <v>(470)_</v>
      </c>
      <c r="E789" t="s">
        <v>7312</v>
      </c>
      <c r="F789" t="s">
        <v>7796</v>
      </c>
      <c r="G789" t="e">
        <f t="shared" si="73"/>
        <v>#VALUE!</v>
      </c>
      <c r="H789">
        <f t="shared" si="74"/>
        <v>112</v>
      </c>
      <c r="I789" t="e">
        <f t="shared" si="75"/>
        <v>#VALUE!</v>
      </c>
      <c r="J789" t="e">
        <f>FIND("ВЕТВИ\",E789,1)+6</f>
        <v>#VALUE!</v>
      </c>
      <c r="K789">
        <f t="shared" si="76"/>
        <v>112</v>
      </c>
      <c r="L789" t="e">
        <f>MID(E789,G789,I789-J789)</f>
        <v>#VALUE!</v>
      </c>
      <c r="M789" t="e">
        <f>MID(E789,H789,I789-K789)</f>
        <v>#VALUE!</v>
      </c>
      <c r="N789" t="e">
        <f>IF(F789="УЗЛЫ",M789,L789)</f>
        <v>#VALUE!</v>
      </c>
      <c r="O789" t="e">
        <f t="shared" si="77"/>
        <v>#VALUE!</v>
      </c>
    </row>
    <row r="790" spans="2:15" x14ac:dyDescent="0.3">
      <c r="B790" t="s">
        <v>6187</v>
      </c>
      <c r="C790" t="s">
        <v>7311</v>
      </c>
      <c r="D790" t="str">
        <f t="shared" si="72"/>
        <v>(470)_</v>
      </c>
      <c r="G790" t="e">
        <f t="shared" si="73"/>
        <v>#VALUE!</v>
      </c>
      <c r="H790" t="e">
        <f t="shared" si="74"/>
        <v>#VALUE!</v>
      </c>
      <c r="I790" t="e">
        <f t="shared" si="75"/>
        <v>#VALUE!</v>
      </c>
      <c r="J790" t="e">
        <f>FIND("ВЕТВИ\",E790,1)+6</f>
        <v>#VALUE!</v>
      </c>
      <c r="K790" t="e">
        <f t="shared" si="76"/>
        <v>#VALUE!</v>
      </c>
      <c r="L790" t="e">
        <f>MID(E790,G790,I790-J790)</f>
        <v>#VALUE!</v>
      </c>
      <c r="M790" t="e">
        <f>MID(E790,H790,I790-K790)</f>
        <v>#VALUE!</v>
      </c>
      <c r="N790" t="e">
        <f>IF(F790="УЗЛЫ",M790,L790)</f>
        <v>#VALUE!</v>
      </c>
      <c r="O790" t="e">
        <f t="shared" si="77"/>
        <v>#VALUE!</v>
      </c>
    </row>
    <row r="791" spans="2:15" x14ac:dyDescent="0.3">
      <c r="B791" t="s">
        <v>5368</v>
      </c>
      <c r="C791" t="s">
        <v>7313</v>
      </c>
      <c r="D791" t="str">
        <f t="shared" si="72"/>
        <v>(4701)_</v>
      </c>
      <c r="E791" t="s">
        <v>7314</v>
      </c>
      <c r="G791">
        <f t="shared" si="73"/>
        <v>112</v>
      </c>
      <c r="H791" t="e">
        <f t="shared" si="74"/>
        <v>#VALUE!</v>
      </c>
      <c r="I791">
        <f t="shared" si="75"/>
        <v>123</v>
      </c>
      <c r="J791">
        <f>FIND("ВЕТВИ\",E791,1)+6</f>
        <v>112</v>
      </c>
      <c r="K791" t="e">
        <f t="shared" si="76"/>
        <v>#VALUE!</v>
      </c>
      <c r="L791" t="str">
        <f>MID(E791,G791,I791-J791)</f>
        <v>4701-4702-1</v>
      </c>
      <c r="M791" t="e">
        <f>MID(E791,H791,I791-K791)</f>
        <v>#VALUE!</v>
      </c>
      <c r="N791" t="str">
        <f>IF(F791="УЗЛЫ",M791,L791)</f>
        <v>4701-4702-1</v>
      </c>
      <c r="O791" t="str">
        <f t="shared" si="77"/>
        <v>(4701)_(1)_4701-4702-1</v>
      </c>
    </row>
    <row r="792" spans="2:15" x14ac:dyDescent="0.3">
      <c r="B792" t="s">
        <v>6188</v>
      </c>
      <c r="C792" t="s">
        <v>7313</v>
      </c>
      <c r="D792" t="str">
        <f t="shared" si="72"/>
        <v>(4701)_</v>
      </c>
      <c r="E792" t="s">
        <v>7315</v>
      </c>
      <c r="G792">
        <f t="shared" si="73"/>
        <v>112</v>
      </c>
      <c r="H792" t="e">
        <f t="shared" si="74"/>
        <v>#VALUE!</v>
      </c>
      <c r="I792">
        <f t="shared" si="75"/>
        <v>124</v>
      </c>
      <c r="J792">
        <f>FIND("ВЕТВИ\",E792,1)+6</f>
        <v>112</v>
      </c>
      <c r="K792" t="e">
        <f t="shared" si="76"/>
        <v>#VALUE!</v>
      </c>
      <c r="L792" t="str">
        <f>MID(E792,G792,I792-J792)</f>
        <v>4701-50002-1</v>
      </c>
      <c r="M792" t="e">
        <f>MID(E792,H792,I792-K792)</f>
        <v>#VALUE!</v>
      </c>
      <c r="N792" t="str">
        <f>IF(F792="УЗЛЫ",M792,L792)</f>
        <v>4701-50002-1</v>
      </c>
      <c r="O792" t="str">
        <f t="shared" si="77"/>
        <v>(4701)_(2)_4701-50002-1</v>
      </c>
    </row>
    <row r="793" spans="2:15" x14ac:dyDescent="0.3">
      <c r="B793" t="s">
        <v>6189</v>
      </c>
      <c r="C793" t="s">
        <v>7313</v>
      </c>
      <c r="D793" t="str">
        <f t="shared" si="72"/>
        <v>(4701)_</v>
      </c>
      <c r="E793" t="s">
        <v>7316</v>
      </c>
      <c r="F793" t="s">
        <v>7796</v>
      </c>
      <c r="G793" t="e">
        <f t="shared" si="73"/>
        <v>#VALUE!</v>
      </c>
      <c r="H793">
        <f t="shared" si="74"/>
        <v>112</v>
      </c>
      <c r="I793">
        <f t="shared" si="75"/>
        <v>129</v>
      </c>
      <c r="J793" t="e">
        <f>FIND("ВЕТВИ\",E793,1)+6</f>
        <v>#VALUE!</v>
      </c>
      <c r="K793">
        <f t="shared" si="76"/>
        <v>112</v>
      </c>
      <c r="L793" t="e">
        <f>MID(E793,G793,I793-J793)</f>
        <v>#VALUE!</v>
      </c>
      <c r="M793" t="str">
        <f>MID(E793,H793,I793-K793)</f>
        <v>_(4701)_ЮЖНАЯ-500</v>
      </c>
      <c r="N793" t="str">
        <f>IF(F793="УЗЛЫ",M793,L793)</f>
        <v>_(4701)_ЮЖНАЯ-500</v>
      </c>
      <c r="O793" t="str">
        <f t="shared" si="77"/>
        <v>(4701)_(3)__(4701)_ЮЖНАЯ-500</v>
      </c>
    </row>
    <row r="794" spans="2:15" x14ac:dyDescent="0.3">
      <c r="B794" t="s">
        <v>5369</v>
      </c>
      <c r="C794" t="s">
        <v>7317</v>
      </c>
      <c r="D794" t="str">
        <f t="shared" si="72"/>
        <v>(4702)_</v>
      </c>
      <c r="E794" t="s">
        <v>7314</v>
      </c>
      <c r="G794">
        <f t="shared" si="73"/>
        <v>112</v>
      </c>
      <c r="H794" t="e">
        <f t="shared" si="74"/>
        <v>#VALUE!</v>
      </c>
      <c r="I794">
        <f t="shared" si="75"/>
        <v>123</v>
      </c>
      <c r="J794">
        <f>FIND("ВЕТВИ\",E794,1)+6</f>
        <v>112</v>
      </c>
      <c r="K794" t="e">
        <f t="shared" si="76"/>
        <v>#VALUE!</v>
      </c>
      <c r="L794" t="str">
        <f>MID(E794,G794,I794-J794)</f>
        <v>4701-4702-1</v>
      </c>
      <c r="M794" t="e">
        <f>MID(E794,H794,I794-K794)</f>
        <v>#VALUE!</v>
      </c>
      <c r="N794" t="str">
        <f>IF(F794="УЗЛЫ",M794,L794)</f>
        <v>4701-4702-1</v>
      </c>
      <c r="O794" t="str">
        <f t="shared" si="77"/>
        <v>(4702)_(1)_4701-4702-1</v>
      </c>
    </row>
    <row r="795" spans="2:15" x14ac:dyDescent="0.3">
      <c r="B795" t="s">
        <v>6190</v>
      </c>
      <c r="C795" t="s">
        <v>7317</v>
      </c>
      <c r="D795" t="str">
        <f t="shared" si="72"/>
        <v>(4702)_</v>
      </c>
      <c r="E795" t="s">
        <v>7318</v>
      </c>
      <c r="G795">
        <f t="shared" si="73"/>
        <v>112</v>
      </c>
      <c r="H795" t="e">
        <f t="shared" si="74"/>
        <v>#VALUE!</v>
      </c>
      <c r="I795">
        <f t="shared" si="75"/>
        <v>123</v>
      </c>
      <c r="J795">
        <f>FIND("ВЕТВИ\",E795,1)+6</f>
        <v>112</v>
      </c>
      <c r="K795" t="e">
        <f t="shared" si="76"/>
        <v>#VALUE!</v>
      </c>
      <c r="L795" t="str">
        <f>MID(E795,G795,I795-J795)</f>
        <v>4702-4730-2</v>
      </c>
      <c r="M795" t="e">
        <f>MID(E795,H795,I795-K795)</f>
        <v>#VALUE!</v>
      </c>
      <c r="N795" t="str">
        <f>IF(F795="УЗЛЫ",M795,L795)</f>
        <v>4702-4730-2</v>
      </c>
      <c r="O795" t="str">
        <f t="shared" si="77"/>
        <v>(4702)_(2)_4702-4730-2</v>
      </c>
    </row>
    <row r="796" spans="2:15" x14ac:dyDescent="0.3">
      <c r="B796" t="s">
        <v>6191</v>
      </c>
      <c r="C796" t="s">
        <v>7317</v>
      </c>
      <c r="D796" t="str">
        <f t="shared" si="72"/>
        <v>(4702)_</v>
      </c>
      <c r="E796" t="s">
        <v>7319</v>
      </c>
      <c r="G796">
        <f t="shared" si="73"/>
        <v>112</v>
      </c>
      <c r="H796" t="e">
        <f t="shared" si="74"/>
        <v>#VALUE!</v>
      </c>
      <c r="I796">
        <f t="shared" si="75"/>
        <v>123</v>
      </c>
      <c r="J796">
        <f>FIND("ВЕТВИ\",E796,1)+6</f>
        <v>112</v>
      </c>
      <c r="K796" t="e">
        <f t="shared" si="76"/>
        <v>#VALUE!</v>
      </c>
      <c r="L796" t="str">
        <f>MID(E796,G796,I796-J796)</f>
        <v>4702-4730-1</v>
      </c>
      <c r="M796" t="e">
        <f>MID(E796,H796,I796-K796)</f>
        <v>#VALUE!</v>
      </c>
      <c r="N796" t="str">
        <f>IF(F796="УЗЛЫ",M796,L796)</f>
        <v>4702-4730-1</v>
      </c>
      <c r="O796" t="str">
        <f t="shared" si="77"/>
        <v>(4702)_(3)_4702-4730-1</v>
      </c>
    </row>
    <row r="797" spans="2:15" x14ac:dyDescent="0.3">
      <c r="B797" t="s">
        <v>6192</v>
      </c>
      <c r="C797" t="s">
        <v>7317</v>
      </c>
      <c r="D797" t="str">
        <f t="shared" si="72"/>
        <v>(4702)_</v>
      </c>
      <c r="E797" t="s">
        <v>7320</v>
      </c>
      <c r="G797">
        <f t="shared" si="73"/>
        <v>112</v>
      </c>
      <c r="H797" t="e">
        <f t="shared" si="74"/>
        <v>#VALUE!</v>
      </c>
      <c r="I797">
        <f t="shared" si="75"/>
        <v>124</v>
      </c>
      <c r="J797">
        <f>FIND("ВЕТВИ\",E797,1)+6</f>
        <v>112</v>
      </c>
      <c r="K797" t="e">
        <f t="shared" si="76"/>
        <v>#VALUE!</v>
      </c>
      <c r="L797" t="str">
        <f>MID(E797,G797,I797-J797)</f>
        <v>4702-50001-1</v>
      </c>
      <c r="M797" t="e">
        <f>MID(E797,H797,I797-K797)</f>
        <v>#VALUE!</v>
      </c>
      <c r="N797" t="str">
        <f>IF(F797="УЗЛЫ",M797,L797)</f>
        <v>4702-50001-1</v>
      </c>
      <c r="O797" t="str">
        <f t="shared" si="77"/>
        <v>(4702)_(4)_4702-50001-1</v>
      </c>
    </row>
    <row r="798" spans="2:15" x14ac:dyDescent="0.3">
      <c r="B798" t="s">
        <v>6193</v>
      </c>
      <c r="C798" t="s">
        <v>7317</v>
      </c>
      <c r="D798" t="str">
        <f t="shared" si="72"/>
        <v>(4702)_</v>
      </c>
      <c r="E798" t="s">
        <v>7321</v>
      </c>
      <c r="F798" t="s">
        <v>7796</v>
      </c>
      <c r="G798" t="e">
        <f t="shared" si="73"/>
        <v>#VALUE!</v>
      </c>
      <c r="H798">
        <f t="shared" si="74"/>
        <v>112</v>
      </c>
      <c r="I798">
        <f t="shared" si="75"/>
        <v>139</v>
      </c>
      <c r="J798" t="e">
        <f>FIND("ВЕТВИ\",E798,1)+6</f>
        <v>#VALUE!</v>
      </c>
      <c r="K798">
        <f t="shared" si="76"/>
        <v>112</v>
      </c>
      <c r="L798" t="e">
        <f>MID(E798,G798,I798-J798)</f>
        <v>#VALUE!</v>
      </c>
      <c r="M798" t="str">
        <f>MID(E798,H798,I798-K798)</f>
        <v>_(4702)_РЕФТИНСКАЯ_ГРЭС-500</v>
      </c>
      <c r="N798" t="str">
        <f>IF(F798="УЗЛЫ",M798,L798)</f>
        <v>_(4702)_РЕФТИНСКАЯ_ГРЭС-500</v>
      </c>
      <c r="O798" t="str">
        <f t="shared" si="77"/>
        <v>(4702)_(5)__(4702)_РЕФТИНСКАЯ_ГРЭС-500</v>
      </c>
    </row>
    <row r="799" spans="2:15" x14ac:dyDescent="0.3">
      <c r="B799" t="s">
        <v>6194</v>
      </c>
      <c r="C799" t="s">
        <v>7317</v>
      </c>
      <c r="D799" t="str">
        <f t="shared" si="72"/>
        <v>(4702)_</v>
      </c>
      <c r="G799" t="e">
        <f t="shared" si="73"/>
        <v>#VALUE!</v>
      </c>
      <c r="H799" t="e">
        <f t="shared" si="74"/>
        <v>#VALUE!</v>
      </c>
      <c r="I799" t="e">
        <f t="shared" si="75"/>
        <v>#VALUE!</v>
      </c>
      <c r="J799" t="e">
        <f>FIND("ВЕТВИ\",E799,1)+6</f>
        <v>#VALUE!</v>
      </c>
      <c r="K799" t="e">
        <f t="shared" si="76"/>
        <v>#VALUE!</v>
      </c>
      <c r="L799" t="e">
        <f>MID(E799,G799,I799-J799)</f>
        <v>#VALUE!</v>
      </c>
      <c r="M799" t="e">
        <f>MID(E799,H799,I799-K799)</f>
        <v>#VALUE!</v>
      </c>
      <c r="N799" t="e">
        <f>IF(F799="УЗЛЫ",M799,L799)</f>
        <v>#VALUE!</v>
      </c>
      <c r="O799" t="e">
        <f t="shared" si="77"/>
        <v>#VALUE!</v>
      </c>
    </row>
    <row r="800" spans="2:15" x14ac:dyDescent="0.3">
      <c r="B800" t="s">
        <v>6195</v>
      </c>
      <c r="C800" t="s">
        <v>7317</v>
      </c>
      <c r="D800" t="str">
        <f t="shared" si="72"/>
        <v>(4702)_</v>
      </c>
      <c r="E800" t="s">
        <v>7322</v>
      </c>
      <c r="F800" t="s">
        <v>7796</v>
      </c>
      <c r="G800" t="e">
        <f t="shared" si="73"/>
        <v>#VALUE!</v>
      </c>
      <c r="H800">
        <f t="shared" si="74"/>
        <v>112</v>
      </c>
      <c r="I800" t="e">
        <f t="shared" si="75"/>
        <v>#VALUE!</v>
      </c>
      <c r="J800" t="e">
        <f>FIND("ВЕТВИ\",E800,1)+6</f>
        <v>#VALUE!</v>
      </c>
      <c r="K800">
        <f t="shared" si="76"/>
        <v>112</v>
      </c>
      <c r="L800" t="e">
        <f>MID(E800,G800,I800-J800)</f>
        <v>#VALUE!</v>
      </c>
      <c r="M800" t="e">
        <f>MID(E800,H800,I800-K800)</f>
        <v>#VALUE!</v>
      </c>
      <c r="N800" t="e">
        <f>IF(F800="УЗЛЫ",M800,L800)</f>
        <v>#VALUE!</v>
      </c>
      <c r="O800" t="e">
        <f t="shared" si="77"/>
        <v>#VALUE!</v>
      </c>
    </row>
    <row r="801" spans="2:15" x14ac:dyDescent="0.3">
      <c r="B801" t="s">
        <v>6196</v>
      </c>
      <c r="C801" t="s">
        <v>7317</v>
      </c>
      <c r="D801" t="str">
        <f t="shared" si="72"/>
        <v>(4702)_</v>
      </c>
      <c r="E801" t="s">
        <v>7323</v>
      </c>
      <c r="F801" t="s">
        <v>7796</v>
      </c>
      <c r="G801" t="e">
        <f t="shared" si="73"/>
        <v>#VALUE!</v>
      </c>
      <c r="H801">
        <f t="shared" si="74"/>
        <v>112</v>
      </c>
      <c r="I801" t="e">
        <f t="shared" si="75"/>
        <v>#VALUE!</v>
      </c>
      <c r="J801" t="e">
        <f>FIND("ВЕТВИ\",E801,1)+6</f>
        <v>#VALUE!</v>
      </c>
      <c r="K801">
        <f t="shared" si="76"/>
        <v>112</v>
      </c>
      <c r="L801" t="e">
        <f>MID(E801,G801,I801-J801)</f>
        <v>#VALUE!</v>
      </c>
      <c r="M801" t="e">
        <f>MID(E801,H801,I801-K801)</f>
        <v>#VALUE!</v>
      </c>
      <c r="N801" t="e">
        <f>IF(F801="УЗЛЫ",M801,L801)</f>
        <v>#VALUE!</v>
      </c>
      <c r="O801" t="e">
        <f t="shared" si="77"/>
        <v>#VALUE!</v>
      </c>
    </row>
    <row r="802" spans="2:15" x14ac:dyDescent="0.3">
      <c r="B802" t="s">
        <v>5370</v>
      </c>
      <c r="C802" t="s">
        <v>7324</v>
      </c>
      <c r="D802" t="str">
        <f t="shared" si="72"/>
        <v>(4703)_</v>
      </c>
      <c r="E802" t="s">
        <v>7325</v>
      </c>
      <c r="G802">
        <f t="shared" si="73"/>
        <v>112</v>
      </c>
      <c r="H802" t="e">
        <f t="shared" si="74"/>
        <v>#VALUE!</v>
      </c>
      <c r="I802">
        <f t="shared" si="75"/>
        <v>123</v>
      </c>
      <c r="J802">
        <f>FIND("ВЕТВИ\",E802,1)+6</f>
        <v>112</v>
      </c>
      <c r="K802" t="e">
        <f t="shared" si="76"/>
        <v>#VALUE!</v>
      </c>
      <c r="L802" t="str">
        <f>MID(E802,G802,I802-J802)</f>
        <v>4703-4727-1</v>
      </c>
      <c r="M802" t="e">
        <f>MID(E802,H802,I802-K802)</f>
        <v>#VALUE!</v>
      </c>
      <c r="N802" t="str">
        <f>IF(F802="УЗЛЫ",M802,L802)</f>
        <v>4703-4727-1</v>
      </c>
      <c r="O802" t="str">
        <f t="shared" si="77"/>
        <v>(4703)_(1)_4703-4727-1</v>
      </c>
    </row>
    <row r="803" spans="2:15" x14ac:dyDescent="0.3">
      <c r="B803" t="s">
        <v>6197</v>
      </c>
      <c r="C803" t="s">
        <v>7324</v>
      </c>
      <c r="D803" t="str">
        <f t="shared" si="72"/>
        <v>(4703)_</v>
      </c>
      <c r="E803" t="s">
        <v>7326</v>
      </c>
      <c r="G803">
        <f t="shared" si="73"/>
        <v>112</v>
      </c>
      <c r="H803" t="e">
        <f t="shared" si="74"/>
        <v>#VALUE!</v>
      </c>
      <c r="I803">
        <f t="shared" si="75"/>
        <v>123</v>
      </c>
      <c r="J803">
        <f>FIND("ВЕТВИ\",E803,1)+6</f>
        <v>112</v>
      </c>
      <c r="K803" t="e">
        <f t="shared" si="76"/>
        <v>#VALUE!</v>
      </c>
      <c r="L803" t="str">
        <f>MID(E803,G803,I803-J803)</f>
        <v>4703-4782-1</v>
      </c>
      <c r="M803" t="e">
        <f>MID(E803,H803,I803-K803)</f>
        <v>#VALUE!</v>
      </c>
      <c r="N803" t="str">
        <f>IF(F803="УЗЛЫ",M803,L803)</f>
        <v>4703-4782-1</v>
      </c>
      <c r="O803" t="str">
        <f t="shared" si="77"/>
        <v>(4703)_(2)_4703-4782-1</v>
      </c>
    </row>
    <row r="804" spans="2:15" x14ac:dyDescent="0.3">
      <c r="B804" t="s">
        <v>6198</v>
      </c>
      <c r="C804" t="s">
        <v>7324</v>
      </c>
      <c r="D804" t="str">
        <f t="shared" si="72"/>
        <v>(4703)_</v>
      </c>
      <c r="E804" t="s">
        <v>7327</v>
      </c>
      <c r="G804">
        <f t="shared" si="73"/>
        <v>112</v>
      </c>
      <c r="H804" t="e">
        <f t="shared" si="74"/>
        <v>#VALUE!</v>
      </c>
      <c r="I804">
        <f t="shared" si="75"/>
        <v>124</v>
      </c>
      <c r="J804">
        <f>FIND("ВЕТВИ\",E804,1)+6</f>
        <v>112</v>
      </c>
      <c r="K804" t="e">
        <f t="shared" si="76"/>
        <v>#VALUE!</v>
      </c>
      <c r="L804" t="str">
        <f>MID(E804,G804,I804-J804)</f>
        <v>50001-4703-1</v>
      </c>
      <c r="M804" t="e">
        <f>MID(E804,H804,I804-K804)</f>
        <v>#VALUE!</v>
      </c>
      <c r="N804" t="str">
        <f>IF(F804="УЗЛЫ",M804,L804)</f>
        <v>50001-4703-1</v>
      </c>
      <c r="O804" t="str">
        <f t="shared" si="77"/>
        <v>(4703)_(3)_50001-4703-1</v>
      </c>
    </row>
    <row r="805" spans="2:15" x14ac:dyDescent="0.3">
      <c r="B805" t="s">
        <v>6199</v>
      </c>
      <c r="C805" t="s">
        <v>7324</v>
      </c>
      <c r="D805" t="str">
        <f t="shared" si="72"/>
        <v>(4703)_</v>
      </c>
      <c r="E805" t="s">
        <v>7328</v>
      </c>
      <c r="F805" t="s">
        <v>7796</v>
      </c>
      <c r="G805" t="e">
        <f t="shared" si="73"/>
        <v>#VALUE!</v>
      </c>
      <c r="H805">
        <f t="shared" si="74"/>
        <v>112</v>
      </c>
      <c r="I805" t="e">
        <f t="shared" si="75"/>
        <v>#VALUE!</v>
      </c>
      <c r="J805" t="e">
        <f>FIND("ВЕТВИ\",E805,1)+6</f>
        <v>#VALUE!</v>
      </c>
      <c r="K805">
        <f t="shared" si="76"/>
        <v>112</v>
      </c>
      <c r="L805" t="e">
        <f>MID(E805,G805,I805-J805)</f>
        <v>#VALUE!</v>
      </c>
      <c r="M805" t="e">
        <f>MID(E805,H805,I805-K805)</f>
        <v>#VALUE!</v>
      </c>
      <c r="N805" t="e">
        <f>IF(F805="УЗЛЫ",M805,L805)</f>
        <v>#VALUE!</v>
      </c>
      <c r="O805" t="e">
        <f t="shared" si="77"/>
        <v>#VALUE!</v>
      </c>
    </row>
    <row r="806" spans="2:15" x14ac:dyDescent="0.3">
      <c r="B806" t="s">
        <v>5371</v>
      </c>
      <c r="C806" t="s">
        <v>7329</v>
      </c>
      <c r="D806" t="str">
        <f t="shared" si="72"/>
        <v>(4705)_</v>
      </c>
      <c r="E806" t="s">
        <v>7330</v>
      </c>
      <c r="G806">
        <f t="shared" si="73"/>
        <v>112</v>
      </c>
      <c r="H806" t="e">
        <f t="shared" si="74"/>
        <v>#VALUE!</v>
      </c>
      <c r="I806">
        <f t="shared" si="75"/>
        <v>123</v>
      </c>
      <c r="J806">
        <f>FIND("ВЕТВИ\",E806,1)+6</f>
        <v>112</v>
      </c>
      <c r="K806" t="e">
        <f t="shared" si="76"/>
        <v>#VALUE!</v>
      </c>
      <c r="L806" t="str">
        <f>MID(E806,G806,I806-J806)</f>
        <v>4705-4715-1</v>
      </c>
      <c r="M806" t="e">
        <f>MID(E806,H806,I806-K806)</f>
        <v>#VALUE!</v>
      </c>
      <c r="N806" t="str">
        <f>IF(F806="УЗЛЫ",M806,L806)</f>
        <v>4705-4715-1</v>
      </c>
      <c r="O806" t="str">
        <f t="shared" si="77"/>
        <v>(4705)_(1)_4705-4715-1</v>
      </c>
    </row>
    <row r="807" spans="2:15" x14ac:dyDescent="0.3">
      <c r="B807" t="s">
        <v>6200</v>
      </c>
      <c r="C807" t="s">
        <v>7329</v>
      </c>
      <c r="D807" t="str">
        <f t="shared" si="72"/>
        <v>(4705)_</v>
      </c>
      <c r="E807" t="s">
        <v>7331</v>
      </c>
      <c r="G807">
        <f t="shared" si="73"/>
        <v>112</v>
      </c>
      <c r="H807" t="e">
        <f t="shared" si="74"/>
        <v>#VALUE!</v>
      </c>
      <c r="I807">
        <f t="shared" si="75"/>
        <v>123</v>
      </c>
      <c r="J807">
        <f>FIND("ВЕТВИ\",E807,1)+6</f>
        <v>112</v>
      </c>
      <c r="K807" t="e">
        <f t="shared" si="76"/>
        <v>#VALUE!</v>
      </c>
      <c r="L807" t="str">
        <f>MID(E807,G807,I807-J807)</f>
        <v>4782-4705-1</v>
      </c>
      <c r="M807" t="e">
        <f>MID(E807,H807,I807-K807)</f>
        <v>#VALUE!</v>
      </c>
      <c r="N807" t="str">
        <f>IF(F807="УЗЛЫ",M807,L807)</f>
        <v>4782-4705-1</v>
      </c>
      <c r="O807" t="str">
        <f t="shared" si="77"/>
        <v>(4705)_(2)_4782-4705-1</v>
      </c>
    </row>
    <row r="808" spans="2:15" x14ac:dyDescent="0.3">
      <c r="B808" t="s">
        <v>6201</v>
      </c>
      <c r="C808" t="s">
        <v>7329</v>
      </c>
      <c r="D808" t="str">
        <f t="shared" si="72"/>
        <v>(4705)_</v>
      </c>
      <c r="E808" t="s">
        <v>7332</v>
      </c>
      <c r="G808">
        <f t="shared" si="73"/>
        <v>112</v>
      </c>
      <c r="H808" t="e">
        <f t="shared" si="74"/>
        <v>#VALUE!</v>
      </c>
      <c r="I808">
        <f t="shared" si="75"/>
        <v>122</v>
      </c>
      <c r="J808">
        <f>FIND("ВЕТВИ\",E808,1)+6</f>
        <v>112</v>
      </c>
      <c r="K808" t="e">
        <f t="shared" si="76"/>
        <v>#VALUE!</v>
      </c>
      <c r="L808" t="str">
        <f>MID(E808,G808,I808-J808)</f>
        <v>590-4705-1</v>
      </c>
      <c r="M808" t="e">
        <f>MID(E808,H808,I808-K808)</f>
        <v>#VALUE!</v>
      </c>
      <c r="N808" t="str">
        <f>IF(F808="УЗЛЫ",M808,L808)</f>
        <v>590-4705-1</v>
      </c>
      <c r="O808" t="str">
        <f t="shared" si="77"/>
        <v>(4705)_(3)_590-4705-1</v>
      </c>
    </row>
    <row r="809" spans="2:15" x14ac:dyDescent="0.3">
      <c r="B809" t="s">
        <v>6202</v>
      </c>
      <c r="C809" t="s">
        <v>7329</v>
      </c>
      <c r="D809" t="str">
        <f t="shared" si="72"/>
        <v>(4705)_</v>
      </c>
      <c r="E809" t="s">
        <v>7333</v>
      </c>
      <c r="F809" t="s">
        <v>7796</v>
      </c>
      <c r="G809" t="e">
        <f t="shared" si="73"/>
        <v>#VALUE!</v>
      </c>
      <c r="H809">
        <f t="shared" si="74"/>
        <v>112</v>
      </c>
      <c r="I809" t="e">
        <f t="shared" si="75"/>
        <v>#VALUE!</v>
      </c>
      <c r="J809" t="e">
        <f>FIND("ВЕТВИ\",E809,1)+6</f>
        <v>#VALUE!</v>
      </c>
      <c r="K809">
        <f t="shared" si="76"/>
        <v>112</v>
      </c>
      <c r="L809" t="e">
        <f>MID(E809,G809,I809-J809)</f>
        <v>#VALUE!</v>
      </c>
      <c r="M809" t="e">
        <f>MID(E809,H809,I809-K809)</f>
        <v>#VALUE!</v>
      </c>
      <c r="N809" t="e">
        <f>IF(F809="УЗЛЫ",M809,L809)</f>
        <v>#VALUE!</v>
      </c>
      <c r="O809" t="e">
        <f t="shared" si="77"/>
        <v>#VALUE!</v>
      </c>
    </row>
    <row r="810" spans="2:15" x14ac:dyDescent="0.3">
      <c r="B810" t="s">
        <v>6203</v>
      </c>
      <c r="C810" t="s">
        <v>7329</v>
      </c>
      <c r="D810" t="str">
        <f t="shared" si="72"/>
        <v>(4705)_</v>
      </c>
      <c r="G810" t="e">
        <f t="shared" si="73"/>
        <v>#VALUE!</v>
      </c>
      <c r="H810" t="e">
        <f t="shared" si="74"/>
        <v>#VALUE!</v>
      </c>
      <c r="I810" t="e">
        <f t="shared" si="75"/>
        <v>#VALUE!</v>
      </c>
      <c r="J810" t="e">
        <f>FIND("ВЕТВИ\",E810,1)+6</f>
        <v>#VALUE!</v>
      </c>
      <c r="K810" t="e">
        <f t="shared" si="76"/>
        <v>#VALUE!</v>
      </c>
      <c r="L810" t="e">
        <f>MID(E810,G810,I810-J810)</f>
        <v>#VALUE!</v>
      </c>
      <c r="M810" t="e">
        <f>MID(E810,H810,I810-K810)</f>
        <v>#VALUE!</v>
      </c>
      <c r="N810" t="e">
        <f>IF(F810="УЗЛЫ",M810,L810)</f>
        <v>#VALUE!</v>
      </c>
      <c r="O810" t="e">
        <f t="shared" si="77"/>
        <v>#VALUE!</v>
      </c>
    </row>
    <row r="811" spans="2:15" x14ac:dyDescent="0.3">
      <c r="B811" t="s">
        <v>6204</v>
      </c>
      <c r="C811" t="s">
        <v>7329</v>
      </c>
      <c r="D811" t="str">
        <f t="shared" si="72"/>
        <v>(4705)_</v>
      </c>
      <c r="E811" t="s">
        <v>7334</v>
      </c>
      <c r="F811" t="s">
        <v>7796</v>
      </c>
      <c r="G811" t="e">
        <f t="shared" si="73"/>
        <v>#VALUE!</v>
      </c>
      <c r="H811">
        <f t="shared" si="74"/>
        <v>112</v>
      </c>
      <c r="I811" t="e">
        <f t="shared" si="75"/>
        <v>#VALUE!</v>
      </c>
      <c r="J811" t="e">
        <f>FIND("ВЕТВИ\",E811,1)+6</f>
        <v>#VALUE!</v>
      </c>
      <c r="K811">
        <f t="shared" si="76"/>
        <v>112</v>
      </c>
      <c r="L811" t="e">
        <f>MID(E811,G811,I811-J811)</f>
        <v>#VALUE!</v>
      </c>
      <c r="M811" t="e">
        <f>MID(E811,H811,I811-K811)</f>
        <v>#VALUE!</v>
      </c>
      <c r="N811" t="e">
        <f>IF(F811="УЗЛЫ",M811,L811)</f>
        <v>#VALUE!</v>
      </c>
      <c r="O811" t="e">
        <f t="shared" si="77"/>
        <v>#VALUE!</v>
      </c>
    </row>
    <row r="812" spans="2:15" x14ac:dyDescent="0.3">
      <c r="B812" t="s">
        <v>5372</v>
      </c>
      <c r="C812" t="s">
        <v>7335</v>
      </c>
      <c r="D812" t="str">
        <f t="shared" si="72"/>
        <v>(4709)_</v>
      </c>
      <c r="E812" t="s">
        <v>7336</v>
      </c>
      <c r="G812">
        <f t="shared" si="73"/>
        <v>112</v>
      </c>
      <c r="H812" t="e">
        <f t="shared" si="74"/>
        <v>#VALUE!</v>
      </c>
      <c r="I812">
        <f t="shared" si="75"/>
        <v>123</v>
      </c>
      <c r="J812">
        <f>FIND("ВЕТВИ\",E812,1)+6</f>
        <v>112</v>
      </c>
      <c r="K812" t="e">
        <f t="shared" si="76"/>
        <v>#VALUE!</v>
      </c>
      <c r="L812" t="str">
        <f>MID(E812,G812,I812-J812)</f>
        <v>4709-4712-1</v>
      </c>
      <c r="M812" t="e">
        <f>MID(E812,H812,I812-K812)</f>
        <v>#VALUE!</v>
      </c>
      <c r="N812" t="str">
        <f>IF(F812="УЗЛЫ",M812,L812)</f>
        <v>4709-4712-1</v>
      </c>
      <c r="O812" t="str">
        <f t="shared" si="77"/>
        <v>(4709)_(1)_4709-4712-1</v>
      </c>
    </row>
    <row r="813" spans="2:15" x14ac:dyDescent="0.3">
      <c r="B813" t="s">
        <v>6205</v>
      </c>
      <c r="C813" t="s">
        <v>7335</v>
      </c>
      <c r="D813" t="str">
        <f t="shared" si="72"/>
        <v>(4709)_</v>
      </c>
      <c r="E813" t="s">
        <v>7337</v>
      </c>
      <c r="G813">
        <f t="shared" si="73"/>
        <v>112</v>
      </c>
      <c r="H813" t="e">
        <f t="shared" si="74"/>
        <v>#VALUE!</v>
      </c>
      <c r="I813">
        <f t="shared" si="75"/>
        <v>124</v>
      </c>
      <c r="J813">
        <f>FIND("ВЕТВИ\",E813,1)+6</f>
        <v>112</v>
      </c>
      <c r="K813" t="e">
        <f t="shared" si="76"/>
        <v>#VALUE!</v>
      </c>
      <c r="L813" t="str">
        <f>MID(E813,G813,I813-J813)</f>
        <v>50014-4709-1</v>
      </c>
      <c r="M813" t="e">
        <f>MID(E813,H813,I813-K813)</f>
        <v>#VALUE!</v>
      </c>
      <c r="N813" t="str">
        <f>IF(F813="УЗЛЫ",M813,L813)</f>
        <v>50014-4709-1</v>
      </c>
      <c r="O813" t="str">
        <f t="shared" si="77"/>
        <v>(4709)_(2)_50014-4709-1</v>
      </c>
    </row>
    <row r="814" spans="2:15" x14ac:dyDescent="0.3">
      <c r="B814" t="s">
        <v>6206</v>
      </c>
      <c r="C814" t="s">
        <v>7335</v>
      </c>
      <c r="D814" t="str">
        <f t="shared" si="72"/>
        <v>(4709)_</v>
      </c>
      <c r="E814" t="s">
        <v>7338</v>
      </c>
      <c r="F814" t="s">
        <v>7796</v>
      </c>
      <c r="G814" t="e">
        <f t="shared" si="73"/>
        <v>#VALUE!</v>
      </c>
      <c r="H814">
        <f t="shared" si="74"/>
        <v>112</v>
      </c>
      <c r="I814" t="e">
        <f t="shared" si="75"/>
        <v>#VALUE!</v>
      </c>
      <c r="J814" t="e">
        <f>FIND("ВЕТВИ\",E814,1)+6</f>
        <v>#VALUE!</v>
      </c>
      <c r="K814">
        <f t="shared" si="76"/>
        <v>112</v>
      </c>
      <c r="L814" t="e">
        <f>MID(E814,G814,I814-J814)</f>
        <v>#VALUE!</v>
      </c>
      <c r="M814" t="e">
        <f>MID(E814,H814,I814-K814)</f>
        <v>#VALUE!</v>
      </c>
      <c r="N814" t="e">
        <f>IF(F814="УЗЛЫ",M814,L814)</f>
        <v>#VALUE!</v>
      </c>
      <c r="O814" t="e">
        <f t="shared" si="77"/>
        <v>#VALUE!</v>
      </c>
    </row>
    <row r="815" spans="2:15" x14ac:dyDescent="0.3">
      <c r="B815" t="s">
        <v>5373</v>
      </c>
      <c r="C815" t="s">
        <v>7339</v>
      </c>
      <c r="D815" t="str">
        <f t="shared" si="72"/>
        <v>(471)_</v>
      </c>
      <c r="E815" t="s">
        <v>7340</v>
      </c>
      <c r="G815">
        <f t="shared" si="73"/>
        <v>112</v>
      </c>
      <c r="H815" t="e">
        <f t="shared" si="74"/>
        <v>#VALUE!</v>
      </c>
      <c r="I815">
        <f t="shared" si="75"/>
        <v>121</v>
      </c>
      <c r="J815">
        <f>FIND("ВЕТВИ\",E815,1)+6</f>
        <v>112</v>
      </c>
      <c r="K815" t="e">
        <f t="shared" si="76"/>
        <v>#VALUE!</v>
      </c>
      <c r="L815" t="str">
        <f>MID(E815,G815,I815-J815)</f>
        <v>482-471-1</v>
      </c>
      <c r="M815" t="e">
        <f>MID(E815,H815,I815-K815)</f>
        <v>#VALUE!</v>
      </c>
      <c r="N815" t="str">
        <f>IF(F815="УЗЛЫ",M815,L815)</f>
        <v>482-471-1</v>
      </c>
      <c r="O815" t="str">
        <f t="shared" si="77"/>
        <v>(471)_(1)_482-471-1</v>
      </c>
    </row>
    <row r="816" spans="2:15" x14ac:dyDescent="0.3">
      <c r="B816" t="s">
        <v>6207</v>
      </c>
      <c r="C816" t="s">
        <v>7339</v>
      </c>
      <c r="D816" t="str">
        <f t="shared" si="72"/>
        <v>(471)_</v>
      </c>
      <c r="E816" t="s">
        <v>7341</v>
      </c>
      <c r="G816">
        <f t="shared" si="73"/>
        <v>112</v>
      </c>
      <c r="H816" t="e">
        <f t="shared" si="74"/>
        <v>#VALUE!</v>
      </c>
      <c r="I816">
        <f t="shared" si="75"/>
        <v>121</v>
      </c>
      <c r="J816">
        <f>FIND("ВЕТВИ\",E816,1)+6</f>
        <v>112</v>
      </c>
      <c r="K816" t="e">
        <f t="shared" si="76"/>
        <v>#VALUE!</v>
      </c>
      <c r="L816" t="str">
        <f>MID(E816,G816,I816-J816)</f>
        <v>482-471-2</v>
      </c>
      <c r="M816" t="e">
        <f>MID(E816,H816,I816-K816)</f>
        <v>#VALUE!</v>
      </c>
      <c r="N816" t="str">
        <f>IF(F816="УЗЛЫ",M816,L816)</f>
        <v>482-471-2</v>
      </c>
      <c r="O816" t="str">
        <f t="shared" si="77"/>
        <v>(471)_(2)_482-471-2</v>
      </c>
    </row>
    <row r="817" spans="2:15" x14ac:dyDescent="0.3">
      <c r="B817" t="s">
        <v>6208</v>
      </c>
      <c r="C817" t="s">
        <v>7339</v>
      </c>
      <c r="D817" t="str">
        <f t="shared" si="72"/>
        <v>(471)_</v>
      </c>
      <c r="E817" t="s">
        <v>7841</v>
      </c>
      <c r="G817">
        <f t="shared" si="73"/>
        <v>112</v>
      </c>
      <c r="H817" t="e">
        <f t="shared" si="74"/>
        <v>#VALUE!</v>
      </c>
      <c r="I817">
        <f t="shared" si="75"/>
        <v>124</v>
      </c>
      <c r="J817">
        <f>FIND("ВЕТВИ\",E817,1)+6</f>
        <v>112</v>
      </c>
      <c r="K817" t="e">
        <f t="shared" si="76"/>
        <v>#VALUE!</v>
      </c>
      <c r="L817" t="str">
        <f>MID(E817,G817,I817-J817)</f>
        <v>ТР_471-470-1</v>
      </c>
      <c r="M817" t="e">
        <f>MID(E817,H817,I817-K817)</f>
        <v>#VALUE!</v>
      </c>
      <c r="N817" t="str">
        <f>IF(F817="УЗЛЫ",M817,L817)</f>
        <v>ТР_471-470-1</v>
      </c>
      <c r="O817" t="str">
        <f t="shared" si="77"/>
        <v>(471)_(3)_ТР_471-470-1</v>
      </c>
    </row>
    <row r="818" spans="2:15" x14ac:dyDescent="0.3">
      <c r="B818" t="s">
        <v>6209</v>
      </c>
      <c r="C818" t="s">
        <v>7339</v>
      </c>
      <c r="D818" t="str">
        <f t="shared" si="72"/>
        <v>(471)_</v>
      </c>
      <c r="E818" t="s">
        <v>7342</v>
      </c>
      <c r="G818">
        <f t="shared" si="73"/>
        <v>112</v>
      </c>
      <c r="H818" t="e">
        <f t="shared" si="74"/>
        <v>#VALUE!</v>
      </c>
      <c r="I818">
        <f t="shared" si="75"/>
        <v>121</v>
      </c>
      <c r="J818">
        <f>FIND("ВЕТВИ\",E818,1)+6</f>
        <v>112</v>
      </c>
      <c r="K818" t="e">
        <f t="shared" si="76"/>
        <v>#VALUE!</v>
      </c>
      <c r="L818" t="str">
        <f>MID(E818,G818,I818-J818)</f>
        <v>471-472-1</v>
      </c>
      <c r="M818" t="e">
        <f>MID(E818,H818,I818-K818)</f>
        <v>#VALUE!</v>
      </c>
      <c r="N818" t="str">
        <f>IF(F818="УЗЛЫ",M818,L818)</f>
        <v>471-472-1</v>
      </c>
      <c r="O818" t="str">
        <f t="shared" si="77"/>
        <v>(471)_(4)_471-472-1</v>
      </c>
    </row>
    <row r="819" spans="2:15" x14ac:dyDescent="0.3">
      <c r="B819" t="s">
        <v>6210</v>
      </c>
      <c r="C819" t="s">
        <v>7339</v>
      </c>
      <c r="D819" t="str">
        <f t="shared" si="72"/>
        <v>(471)_</v>
      </c>
      <c r="E819" t="s">
        <v>7343</v>
      </c>
      <c r="F819" t="s">
        <v>7796</v>
      </c>
      <c r="G819" t="e">
        <f t="shared" si="73"/>
        <v>#VALUE!</v>
      </c>
      <c r="H819">
        <f t="shared" si="74"/>
        <v>112</v>
      </c>
      <c r="I819">
        <f t="shared" si="75"/>
        <v>127</v>
      </c>
      <c r="J819" t="e">
        <f>FIND("ВЕТВИ\",E819,1)+6</f>
        <v>#VALUE!</v>
      </c>
      <c r="K819">
        <f t="shared" si="76"/>
        <v>112</v>
      </c>
      <c r="L819" t="e">
        <f>MID(E819,G819,I819-J819)</f>
        <v>#VALUE!</v>
      </c>
      <c r="M819" t="str">
        <f>MID(E819,H819,I819-K819)</f>
        <v>_(471)_БТЭЦ-110</v>
      </c>
      <c r="N819" t="str">
        <f>IF(F819="УЗЛЫ",M819,L819)</f>
        <v>_(471)_БТЭЦ-110</v>
      </c>
      <c r="O819" t="str">
        <f t="shared" si="77"/>
        <v>(471)_(5)__(471)_БТЭЦ-110</v>
      </c>
    </row>
    <row r="820" spans="2:15" x14ac:dyDescent="0.3">
      <c r="B820" t="s">
        <v>6211</v>
      </c>
      <c r="C820" t="s">
        <v>7339</v>
      </c>
      <c r="D820" t="str">
        <f t="shared" si="72"/>
        <v>(471)_</v>
      </c>
      <c r="G820" t="e">
        <f t="shared" si="73"/>
        <v>#VALUE!</v>
      </c>
      <c r="H820" t="e">
        <f t="shared" si="74"/>
        <v>#VALUE!</v>
      </c>
      <c r="I820" t="e">
        <f t="shared" si="75"/>
        <v>#VALUE!</v>
      </c>
      <c r="J820" t="e">
        <f>FIND("ВЕТВИ\",E820,1)+6</f>
        <v>#VALUE!</v>
      </c>
      <c r="K820" t="e">
        <f t="shared" si="76"/>
        <v>#VALUE!</v>
      </c>
      <c r="L820" t="e">
        <f>MID(E820,G820,I820-J820)</f>
        <v>#VALUE!</v>
      </c>
      <c r="M820" t="e">
        <f>MID(E820,H820,I820-K820)</f>
        <v>#VALUE!</v>
      </c>
      <c r="N820" t="e">
        <f>IF(F820="УЗЛЫ",M820,L820)</f>
        <v>#VALUE!</v>
      </c>
      <c r="O820" t="e">
        <f t="shared" si="77"/>
        <v>#VALUE!</v>
      </c>
    </row>
    <row r="821" spans="2:15" x14ac:dyDescent="0.3">
      <c r="B821" t="s">
        <v>6212</v>
      </c>
      <c r="C821" t="s">
        <v>7339</v>
      </c>
      <c r="D821" t="str">
        <f t="shared" si="72"/>
        <v>(471)_</v>
      </c>
      <c r="E821" t="s">
        <v>7344</v>
      </c>
      <c r="F821" t="s">
        <v>7796</v>
      </c>
      <c r="G821" t="e">
        <f t="shared" si="73"/>
        <v>#VALUE!</v>
      </c>
      <c r="H821">
        <f t="shared" si="74"/>
        <v>112</v>
      </c>
      <c r="I821" t="e">
        <f t="shared" si="75"/>
        <v>#VALUE!</v>
      </c>
      <c r="J821" t="e">
        <f>FIND("ВЕТВИ\",E821,1)+6</f>
        <v>#VALUE!</v>
      </c>
      <c r="K821">
        <f t="shared" si="76"/>
        <v>112</v>
      </c>
      <c r="L821" t="e">
        <f>MID(E821,G821,I821-J821)</f>
        <v>#VALUE!</v>
      </c>
      <c r="M821" t="e">
        <f>MID(E821,H821,I821-K821)</f>
        <v>#VALUE!</v>
      </c>
      <c r="N821" t="e">
        <f>IF(F821="УЗЛЫ",M821,L821)</f>
        <v>#VALUE!</v>
      </c>
      <c r="O821" t="e">
        <f t="shared" si="77"/>
        <v>#VALUE!</v>
      </c>
    </row>
    <row r="822" spans="2:15" x14ac:dyDescent="0.3">
      <c r="B822" t="s">
        <v>5374</v>
      </c>
      <c r="C822" t="s">
        <v>7345</v>
      </c>
      <c r="D822" t="str">
        <f t="shared" si="72"/>
        <v>(4712)_</v>
      </c>
      <c r="E822" t="s">
        <v>7336</v>
      </c>
      <c r="G822">
        <f t="shared" si="73"/>
        <v>112</v>
      </c>
      <c r="H822" t="e">
        <f t="shared" si="74"/>
        <v>#VALUE!</v>
      </c>
      <c r="I822">
        <f t="shared" si="75"/>
        <v>123</v>
      </c>
      <c r="J822">
        <f>FIND("ВЕТВИ\",E822,1)+6</f>
        <v>112</v>
      </c>
      <c r="K822" t="e">
        <f t="shared" si="76"/>
        <v>#VALUE!</v>
      </c>
      <c r="L822" t="str">
        <f>MID(E822,G822,I822-J822)</f>
        <v>4709-4712-1</v>
      </c>
      <c r="M822" t="e">
        <f>MID(E822,H822,I822-K822)</f>
        <v>#VALUE!</v>
      </c>
      <c r="N822" t="str">
        <f>IF(F822="УЗЛЫ",M822,L822)</f>
        <v>4709-4712-1</v>
      </c>
      <c r="O822" t="str">
        <f t="shared" si="77"/>
        <v>(4712)_(1)_4709-4712-1</v>
      </c>
    </row>
    <row r="823" spans="2:15" x14ac:dyDescent="0.3">
      <c r="B823" t="s">
        <v>6213</v>
      </c>
      <c r="C823" t="s">
        <v>7345</v>
      </c>
      <c r="D823" t="str">
        <f t="shared" si="72"/>
        <v>(4712)_</v>
      </c>
      <c r="E823" t="s">
        <v>7346</v>
      </c>
      <c r="G823">
        <f t="shared" si="73"/>
        <v>112</v>
      </c>
      <c r="H823" t="e">
        <f t="shared" si="74"/>
        <v>#VALUE!</v>
      </c>
      <c r="I823">
        <f t="shared" si="75"/>
        <v>123</v>
      </c>
      <c r="J823">
        <f>FIND("ВЕТВИ\",E823,1)+6</f>
        <v>112</v>
      </c>
      <c r="K823" t="e">
        <f t="shared" si="76"/>
        <v>#VALUE!</v>
      </c>
      <c r="L823" t="str">
        <f>MID(E823,G823,I823-J823)</f>
        <v>4712-4714-1</v>
      </c>
      <c r="M823" t="e">
        <f>MID(E823,H823,I823-K823)</f>
        <v>#VALUE!</v>
      </c>
      <c r="N823" t="str">
        <f>IF(F823="УЗЛЫ",M823,L823)</f>
        <v>4712-4714-1</v>
      </c>
      <c r="O823" t="str">
        <f t="shared" si="77"/>
        <v>(4712)_(2)_4712-4714-1</v>
      </c>
    </row>
    <row r="824" spans="2:15" x14ac:dyDescent="0.3">
      <c r="B824" t="s">
        <v>6214</v>
      </c>
      <c r="C824" t="s">
        <v>7345</v>
      </c>
      <c r="D824" t="str">
        <f t="shared" si="72"/>
        <v>(4712)_</v>
      </c>
      <c r="E824" t="s">
        <v>7347</v>
      </c>
      <c r="F824" t="s">
        <v>7796</v>
      </c>
      <c r="G824" t="e">
        <f t="shared" si="73"/>
        <v>#VALUE!</v>
      </c>
      <c r="H824">
        <f t="shared" si="74"/>
        <v>112</v>
      </c>
      <c r="I824">
        <f t="shared" si="75"/>
        <v>132</v>
      </c>
      <c r="J824" t="e">
        <f>FIND("ВЕТВИ\",E824,1)+6</f>
        <v>#VALUE!</v>
      </c>
      <c r="K824">
        <f t="shared" si="76"/>
        <v>112</v>
      </c>
      <c r="L824" t="e">
        <f>MID(E824,G824,I824-J824)</f>
        <v>#VALUE!</v>
      </c>
      <c r="M824" t="str">
        <f>MID(E824,H824,I824-K824)</f>
        <v>_(4712)_УФИМСКАЯ-500</v>
      </c>
      <c r="N824" t="str">
        <f>IF(F824="УЗЛЫ",M824,L824)</f>
        <v>_(4712)_УФИМСКАЯ-500</v>
      </c>
      <c r="O824" t="str">
        <f t="shared" si="77"/>
        <v>(4712)_(3)__(4712)_УФИМСКАЯ-500</v>
      </c>
    </row>
    <row r="825" spans="2:15" x14ac:dyDescent="0.3">
      <c r="B825" t="s">
        <v>6215</v>
      </c>
      <c r="C825" t="s">
        <v>7345</v>
      </c>
      <c r="D825" t="str">
        <f t="shared" si="72"/>
        <v>(4712)_</v>
      </c>
      <c r="E825" t="s">
        <v>7348</v>
      </c>
      <c r="F825" t="s">
        <v>7796</v>
      </c>
      <c r="G825" t="e">
        <f t="shared" si="73"/>
        <v>#VALUE!</v>
      </c>
      <c r="H825">
        <f t="shared" si="74"/>
        <v>112</v>
      </c>
      <c r="I825" t="e">
        <f t="shared" si="75"/>
        <v>#VALUE!</v>
      </c>
      <c r="J825" t="e">
        <f>FIND("ВЕТВИ\",E825,1)+6</f>
        <v>#VALUE!</v>
      </c>
      <c r="K825">
        <f t="shared" si="76"/>
        <v>112</v>
      </c>
      <c r="L825" t="e">
        <f>MID(E825,G825,I825-J825)</f>
        <v>#VALUE!</v>
      </c>
      <c r="M825" t="e">
        <f>MID(E825,H825,I825-K825)</f>
        <v>#VALUE!</v>
      </c>
      <c r="N825" t="e">
        <f>IF(F825="УЗЛЫ",M825,L825)</f>
        <v>#VALUE!</v>
      </c>
      <c r="O825" t="e">
        <f t="shared" si="77"/>
        <v>#VALUE!</v>
      </c>
    </row>
    <row r="826" spans="2:15" x14ac:dyDescent="0.3">
      <c r="B826" t="s">
        <v>5375</v>
      </c>
      <c r="C826" t="s">
        <v>7349</v>
      </c>
      <c r="D826" t="str">
        <f t="shared" si="72"/>
        <v>(4714)_</v>
      </c>
      <c r="E826" t="s">
        <v>7346</v>
      </c>
      <c r="G826">
        <f t="shared" si="73"/>
        <v>112</v>
      </c>
      <c r="H826" t="e">
        <f t="shared" si="74"/>
        <v>#VALUE!</v>
      </c>
      <c r="I826">
        <f t="shared" si="75"/>
        <v>123</v>
      </c>
      <c r="J826">
        <f>FIND("ВЕТВИ\",E826,1)+6</f>
        <v>112</v>
      </c>
      <c r="K826" t="e">
        <f t="shared" si="76"/>
        <v>#VALUE!</v>
      </c>
      <c r="L826" t="str">
        <f>MID(E826,G826,I826-J826)</f>
        <v>4712-4714-1</v>
      </c>
      <c r="M826" t="e">
        <f>MID(E826,H826,I826-K826)</f>
        <v>#VALUE!</v>
      </c>
      <c r="N826" t="str">
        <f>IF(F826="УЗЛЫ",M826,L826)</f>
        <v>4712-4714-1</v>
      </c>
      <c r="O826" t="str">
        <f t="shared" si="77"/>
        <v>(4714)_(1)_4712-4714-1</v>
      </c>
    </row>
    <row r="827" spans="2:15" x14ac:dyDescent="0.3">
      <c r="B827" t="s">
        <v>6216</v>
      </c>
      <c r="C827" t="s">
        <v>7349</v>
      </c>
      <c r="D827" t="str">
        <f t="shared" si="72"/>
        <v>(4714)_</v>
      </c>
      <c r="E827" t="s">
        <v>7350</v>
      </c>
      <c r="G827">
        <f t="shared" si="73"/>
        <v>112</v>
      </c>
      <c r="H827" t="e">
        <f t="shared" si="74"/>
        <v>#VALUE!</v>
      </c>
      <c r="I827">
        <f t="shared" si="75"/>
        <v>124</v>
      </c>
      <c r="J827">
        <f>FIND("ВЕТВИ\",E827,1)+6</f>
        <v>112</v>
      </c>
      <c r="K827" t="e">
        <f t="shared" si="76"/>
        <v>#VALUE!</v>
      </c>
      <c r="L827" t="str">
        <f>MID(E827,G827,I827-J827)</f>
        <v>4714-50032-1</v>
      </c>
      <c r="M827" t="e">
        <f>MID(E827,H827,I827-K827)</f>
        <v>#VALUE!</v>
      </c>
      <c r="N827" t="str">
        <f>IF(F827="УЗЛЫ",M827,L827)</f>
        <v>4714-50032-1</v>
      </c>
      <c r="O827" t="str">
        <f t="shared" si="77"/>
        <v>(4714)_(2)_4714-50032-1</v>
      </c>
    </row>
    <row r="828" spans="2:15" x14ac:dyDescent="0.3">
      <c r="B828" t="s">
        <v>5376</v>
      </c>
      <c r="C828" t="s">
        <v>7351</v>
      </c>
      <c r="D828" t="str">
        <f t="shared" si="72"/>
        <v>(4715)_</v>
      </c>
      <c r="E828" t="s">
        <v>7330</v>
      </c>
      <c r="G828">
        <f t="shared" si="73"/>
        <v>112</v>
      </c>
      <c r="H828" t="e">
        <f t="shared" si="74"/>
        <v>#VALUE!</v>
      </c>
      <c r="I828">
        <f t="shared" si="75"/>
        <v>123</v>
      </c>
      <c r="J828">
        <f>FIND("ВЕТВИ\",E828,1)+6</f>
        <v>112</v>
      </c>
      <c r="K828" t="e">
        <f t="shared" si="76"/>
        <v>#VALUE!</v>
      </c>
      <c r="L828" t="str">
        <f>MID(E828,G828,I828-J828)</f>
        <v>4705-4715-1</v>
      </c>
      <c r="M828" t="e">
        <f>MID(E828,H828,I828-K828)</f>
        <v>#VALUE!</v>
      </c>
      <c r="N828" t="str">
        <f>IF(F828="УЗЛЫ",M828,L828)</f>
        <v>4705-4715-1</v>
      </c>
      <c r="O828" t="str">
        <f t="shared" si="77"/>
        <v>(4715)_(1)_4705-4715-1</v>
      </c>
    </row>
    <row r="829" spans="2:15" x14ac:dyDescent="0.3">
      <c r="B829" t="s">
        <v>6217</v>
      </c>
      <c r="C829" t="s">
        <v>7351</v>
      </c>
      <c r="D829" t="str">
        <f t="shared" si="72"/>
        <v>(4715)_</v>
      </c>
      <c r="E829" t="s">
        <v>7352</v>
      </c>
      <c r="G829">
        <f t="shared" si="73"/>
        <v>112</v>
      </c>
      <c r="H829" t="e">
        <f t="shared" si="74"/>
        <v>#VALUE!</v>
      </c>
      <c r="I829">
        <f t="shared" si="75"/>
        <v>124</v>
      </c>
      <c r="J829">
        <f>FIND("ВЕТВИ\",E829,1)+6</f>
        <v>112</v>
      </c>
      <c r="K829" t="e">
        <f t="shared" si="76"/>
        <v>#VALUE!</v>
      </c>
      <c r="L829" t="str">
        <f>MID(E829,G829,I829-J829)</f>
        <v>4715-50032-1</v>
      </c>
      <c r="M829" t="e">
        <f>MID(E829,H829,I829-K829)</f>
        <v>#VALUE!</v>
      </c>
      <c r="N829" t="str">
        <f>IF(F829="УЗЛЫ",M829,L829)</f>
        <v>4715-50032-1</v>
      </c>
      <c r="O829" t="str">
        <f t="shared" si="77"/>
        <v>(4715)_(2)_4715-50032-1</v>
      </c>
    </row>
    <row r="830" spans="2:15" x14ac:dyDescent="0.3">
      <c r="B830" t="s">
        <v>6218</v>
      </c>
      <c r="C830" t="s">
        <v>7351</v>
      </c>
      <c r="D830" t="str">
        <f t="shared" si="72"/>
        <v>(4715)_</v>
      </c>
      <c r="E830" t="s">
        <v>7353</v>
      </c>
      <c r="F830" t="s">
        <v>7796</v>
      </c>
      <c r="G830" t="e">
        <f t="shared" si="73"/>
        <v>#VALUE!</v>
      </c>
      <c r="H830">
        <f t="shared" si="74"/>
        <v>112</v>
      </c>
      <c r="I830">
        <f t="shared" si="75"/>
        <v>132</v>
      </c>
      <c r="J830" t="e">
        <f>FIND("ВЕТВИ\",E830,1)+6</f>
        <v>#VALUE!</v>
      </c>
      <c r="K830">
        <f t="shared" si="76"/>
        <v>112</v>
      </c>
      <c r="L830" t="e">
        <f>MID(E830,G830,I830-J830)</f>
        <v>#VALUE!</v>
      </c>
      <c r="M830" t="str">
        <f>MID(E830,H830,I830-K830)</f>
        <v>_(4715)_ЗЛАТОУСТ-500</v>
      </c>
      <c r="N830" t="str">
        <f>IF(F830="УЗЛЫ",M830,L830)</f>
        <v>_(4715)_ЗЛАТОУСТ-500</v>
      </c>
      <c r="O830" t="str">
        <f t="shared" si="77"/>
        <v>(4715)_(3)__(4715)_ЗЛАТОУСТ-500</v>
      </c>
    </row>
    <row r="831" spans="2:15" x14ac:dyDescent="0.3">
      <c r="B831" t="s">
        <v>5377</v>
      </c>
      <c r="C831" t="s">
        <v>7354</v>
      </c>
      <c r="D831" t="str">
        <f t="shared" si="72"/>
        <v>(47161)_</v>
      </c>
      <c r="E831" t="s">
        <v>7355</v>
      </c>
      <c r="G831">
        <f t="shared" si="73"/>
        <v>112</v>
      </c>
      <c r="H831" t="e">
        <f t="shared" si="74"/>
        <v>#VALUE!</v>
      </c>
      <c r="I831">
        <f t="shared" si="75"/>
        <v>124</v>
      </c>
      <c r="J831">
        <f>FIND("ВЕТВИ\",E831,1)+6</f>
        <v>112</v>
      </c>
      <c r="K831" t="e">
        <f t="shared" si="76"/>
        <v>#VALUE!</v>
      </c>
      <c r="L831" t="str">
        <f>MID(E831,G831,I831-J831)</f>
        <v>4782-47161-1</v>
      </c>
      <c r="M831" t="e">
        <f>MID(E831,H831,I831-K831)</f>
        <v>#VALUE!</v>
      </c>
      <c r="N831" t="str">
        <f>IF(F831="УЗЛЫ",M831,L831)</f>
        <v>4782-47161-1</v>
      </c>
      <c r="O831" t="str">
        <f t="shared" si="77"/>
        <v>(47161)_(1)_4782-47161-1</v>
      </c>
    </row>
    <row r="832" spans="2:15" x14ac:dyDescent="0.3">
      <c r="B832" t="s">
        <v>6219</v>
      </c>
      <c r="C832" t="s">
        <v>7354</v>
      </c>
      <c r="D832" t="str">
        <f t="shared" si="72"/>
        <v>(47161)_</v>
      </c>
      <c r="E832" t="s">
        <v>7356</v>
      </c>
      <c r="G832">
        <f t="shared" si="73"/>
        <v>112</v>
      </c>
      <c r="H832" t="e">
        <f t="shared" si="74"/>
        <v>#VALUE!</v>
      </c>
      <c r="I832">
        <f t="shared" si="75"/>
        <v>124</v>
      </c>
      <c r="J832">
        <f>FIND("ВЕТВИ\",E832,1)+6</f>
        <v>112</v>
      </c>
      <c r="K832" t="e">
        <f t="shared" si="76"/>
        <v>#VALUE!</v>
      </c>
      <c r="L832" t="str">
        <f>MID(E832,G832,I832-J832)</f>
        <v>47161-4799-1</v>
      </c>
      <c r="M832" t="e">
        <f>MID(E832,H832,I832-K832)</f>
        <v>#VALUE!</v>
      </c>
      <c r="N832" t="str">
        <f>IF(F832="УЗЛЫ",M832,L832)</f>
        <v>47161-4799-1</v>
      </c>
      <c r="O832" t="str">
        <f t="shared" si="77"/>
        <v>(47161)_(2)_47161-4799-1</v>
      </c>
    </row>
    <row r="833" spans="2:15" x14ac:dyDescent="0.3">
      <c r="B833" t="s">
        <v>6220</v>
      </c>
      <c r="C833" t="s">
        <v>7354</v>
      </c>
      <c r="D833" t="str">
        <f t="shared" si="72"/>
        <v>(47161)_</v>
      </c>
      <c r="E833" t="s">
        <v>7357</v>
      </c>
      <c r="F833" t="s">
        <v>7796</v>
      </c>
      <c r="G833" t="e">
        <f t="shared" si="73"/>
        <v>#VALUE!</v>
      </c>
      <c r="H833">
        <f t="shared" si="74"/>
        <v>112</v>
      </c>
      <c r="I833">
        <f t="shared" si="75"/>
        <v>145</v>
      </c>
      <c r="J833" t="e">
        <f>FIND("ВЕТВИ\",E833,1)+6</f>
        <v>#VALUE!</v>
      </c>
      <c r="K833">
        <f t="shared" si="76"/>
        <v>112</v>
      </c>
      <c r="L833" t="e">
        <f>MID(E833,G833,I833-J833)</f>
        <v>#VALUE!</v>
      </c>
      <c r="M833" t="str">
        <f>MID(E833,H833,I833-K833)</f>
        <v>_(47161)_ЮЖНОУРАЛЬСКАЯ_ГРЭС-2-500</v>
      </c>
      <c r="N833" t="str">
        <f>IF(F833="УЗЛЫ",M833,L833)</f>
        <v>_(47161)_ЮЖНОУРАЛЬСКАЯ_ГРЭС-2-500</v>
      </c>
      <c r="O833" t="str">
        <f t="shared" si="77"/>
        <v>(47161)_(3)__(47161)_ЮЖНОУРАЛЬСКАЯ_ГРЭС-2-500</v>
      </c>
    </row>
    <row r="834" spans="2:15" x14ac:dyDescent="0.3">
      <c r="B834" t="s">
        <v>6221</v>
      </c>
      <c r="C834" t="s">
        <v>7354</v>
      </c>
      <c r="D834" t="str">
        <f t="shared" si="72"/>
        <v>(47161)_</v>
      </c>
      <c r="G834" t="e">
        <f t="shared" si="73"/>
        <v>#VALUE!</v>
      </c>
      <c r="H834" t="e">
        <f t="shared" si="74"/>
        <v>#VALUE!</v>
      </c>
      <c r="I834" t="e">
        <f t="shared" si="75"/>
        <v>#VALUE!</v>
      </c>
      <c r="J834" t="e">
        <f>FIND("ВЕТВИ\",E834,1)+6</f>
        <v>#VALUE!</v>
      </c>
      <c r="K834" t="e">
        <f t="shared" si="76"/>
        <v>#VALUE!</v>
      </c>
      <c r="L834" t="e">
        <f>MID(E834,G834,I834-J834)</f>
        <v>#VALUE!</v>
      </c>
      <c r="M834" t="e">
        <f>MID(E834,H834,I834-K834)</f>
        <v>#VALUE!</v>
      </c>
      <c r="N834" t="e">
        <f>IF(F834="УЗЛЫ",M834,L834)</f>
        <v>#VALUE!</v>
      </c>
      <c r="O834" t="e">
        <f t="shared" si="77"/>
        <v>#VALUE!</v>
      </c>
    </row>
    <row r="835" spans="2:15" x14ac:dyDescent="0.3">
      <c r="B835" t="s">
        <v>6222</v>
      </c>
      <c r="C835" t="s">
        <v>7354</v>
      </c>
      <c r="D835" t="str">
        <f t="shared" ref="D835:D898" si="78">MID(C835,FIND("\(",C835,1)+1,FIND(")_",C835,1)+1-FIND("\(",C835,1))</f>
        <v>(47161)_</v>
      </c>
      <c r="E835" t="s">
        <v>7358</v>
      </c>
      <c r="F835" t="s">
        <v>7796</v>
      </c>
      <c r="G835" t="e">
        <f t="shared" ref="G835:G898" si="79">FIND("ВЕТВИ\",E835,1)+6</f>
        <v>#VALUE!</v>
      </c>
      <c r="H835">
        <f t="shared" ref="H835:H898" si="80">FIND("УЗЛЫ\",E835,1)+6</f>
        <v>112</v>
      </c>
      <c r="I835" t="e">
        <f t="shared" ref="I835:I898" si="81">FIND(".ElmL",E835,1)</f>
        <v>#VALUE!</v>
      </c>
      <c r="J835" t="e">
        <f>FIND("ВЕТВИ\",E835,1)+6</f>
        <v>#VALUE!</v>
      </c>
      <c r="K835">
        <f t="shared" ref="K835:K898" si="82">FIND("УЗЛЫ\",E835,1)+6</f>
        <v>112</v>
      </c>
      <c r="L835" t="e">
        <f>MID(E835,G835,I835-J835)</f>
        <v>#VALUE!</v>
      </c>
      <c r="M835" t="e">
        <f>MID(E835,H835,I835-K835)</f>
        <v>#VALUE!</v>
      </c>
      <c r="N835" t="e">
        <f>IF(F835="УЗЛЫ",M835,L835)</f>
        <v>#VALUE!</v>
      </c>
      <c r="O835" t="e">
        <f t="shared" ref="O835:O898" si="83">_xlfn.CONCAT(B835,"_",N835)</f>
        <v>#VALUE!</v>
      </c>
    </row>
    <row r="836" spans="2:15" x14ac:dyDescent="0.3">
      <c r="B836" t="s">
        <v>5378</v>
      </c>
      <c r="C836" t="s">
        <v>7359</v>
      </c>
      <c r="D836" t="str">
        <f t="shared" si="78"/>
        <v>(472)_</v>
      </c>
      <c r="G836" t="e">
        <f t="shared" si="79"/>
        <v>#VALUE!</v>
      </c>
      <c r="H836" t="e">
        <f t="shared" si="80"/>
        <v>#VALUE!</v>
      </c>
      <c r="I836" t="e">
        <f t="shared" si="81"/>
        <v>#VALUE!</v>
      </c>
      <c r="J836" t="e">
        <f>FIND("ВЕТВИ\",E836,1)+6</f>
        <v>#VALUE!</v>
      </c>
      <c r="K836" t="e">
        <f t="shared" si="82"/>
        <v>#VALUE!</v>
      </c>
      <c r="L836" t="e">
        <f>MID(E836,G836,I836-J836)</f>
        <v>#VALUE!</v>
      </c>
      <c r="M836" t="e">
        <f>MID(E836,H836,I836-K836)</f>
        <v>#VALUE!</v>
      </c>
      <c r="N836" t="e">
        <f>IF(F836="УЗЛЫ",M836,L836)</f>
        <v>#VALUE!</v>
      </c>
      <c r="O836" t="e">
        <f t="shared" si="83"/>
        <v>#VALUE!</v>
      </c>
    </row>
    <row r="837" spans="2:15" x14ac:dyDescent="0.3">
      <c r="B837" t="s">
        <v>6223</v>
      </c>
      <c r="C837" t="s">
        <v>7359</v>
      </c>
      <c r="D837" t="str">
        <f t="shared" si="78"/>
        <v>(472)_</v>
      </c>
      <c r="E837" t="s">
        <v>7842</v>
      </c>
      <c r="G837">
        <f t="shared" si="79"/>
        <v>112</v>
      </c>
      <c r="H837" t="e">
        <f t="shared" si="80"/>
        <v>#VALUE!</v>
      </c>
      <c r="I837">
        <f t="shared" si="81"/>
        <v>124</v>
      </c>
      <c r="J837">
        <f>FIND("ВЕТВИ\",E837,1)+6</f>
        <v>112</v>
      </c>
      <c r="K837" t="e">
        <f t="shared" si="82"/>
        <v>#VALUE!</v>
      </c>
      <c r="L837" t="str">
        <f>MID(E837,G837,I837-J837)</f>
        <v>ТР_473-472-1</v>
      </c>
      <c r="M837" t="e">
        <f>MID(E837,H837,I837-K837)</f>
        <v>#VALUE!</v>
      </c>
      <c r="N837" t="str">
        <f>IF(F837="УЗЛЫ",M837,L837)</f>
        <v>ТР_473-472-1</v>
      </c>
      <c r="O837" t="str">
        <f t="shared" si="83"/>
        <v>(472)_(2)_ТР_473-472-1</v>
      </c>
    </row>
    <row r="838" spans="2:15" x14ac:dyDescent="0.3">
      <c r="B838" t="s">
        <v>6224</v>
      </c>
      <c r="C838" t="s">
        <v>7359</v>
      </c>
      <c r="D838" t="str">
        <f t="shared" si="78"/>
        <v>(472)_</v>
      </c>
      <c r="E838" t="s">
        <v>7342</v>
      </c>
      <c r="G838">
        <f t="shared" si="79"/>
        <v>112</v>
      </c>
      <c r="H838" t="e">
        <f t="shared" si="80"/>
        <v>#VALUE!</v>
      </c>
      <c r="I838">
        <f t="shared" si="81"/>
        <v>121</v>
      </c>
      <c r="J838">
        <f>FIND("ВЕТВИ\",E838,1)+6</f>
        <v>112</v>
      </c>
      <c r="K838" t="e">
        <f t="shared" si="82"/>
        <v>#VALUE!</v>
      </c>
      <c r="L838" t="str">
        <f>MID(E838,G838,I838-J838)</f>
        <v>471-472-1</v>
      </c>
      <c r="M838" t="e">
        <f>MID(E838,H838,I838-K838)</f>
        <v>#VALUE!</v>
      </c>
      <c r="N838" t="str">
        <f>IF(F838="УЗЛЫ",M838,L838)</f>
        <v>471-472-1</v>
      </c>
      <c r="O838" t="str">
        <f t="shared" si="83"/>
        <v>(472)_(3)_471-472-1</v>
      </c>
    </row>
    <row r="839" spans="2:15" x14ac:dyDescent="0.3">
      <c r="B839" t="s">
        <v>6225</v>
      </c>
      <c r="C839" t="s">
        <v>7359</v>
      </c>
      <c r="D839" t="str">
        <f t="shared" si="78"/>
        <v>(472)_</v>
      </c>
      <c r="E839" t="s">
        <v>7360</v>
      </c>
      <c r="F839" t="s">
        <v>7796</v>
      </c>
      <c r="G839" t="e">
        <f t="shared" si="79"/>
        <v>#VALUE!</v>
      </c>
      <c r="H839">
        <f t="shared" si="80"/>
        <v>112</v>
      </c>
      <c r="I839">
        <f t="shared" si="81"/>
        <v>133</v>
      </c>
      <c r="J839" t="e">
        <f>FIND("ВЕТВИ\",E839,1)+6</f>
        <v>#VALUE!</v>
      </c>
      <c r="K839">
        <f t="shared" si="82"/>
        <v>112</v>
      </c>
      <c r="L839" t="e">
        <f>MID(E839,G839,I839-J839)</f>
        <v>#VALUE!</v>
      </c>
      <c r="M839" t="str">
        <f>MID(E839,H839,I839-K839)</f>
        <v>_(472)_БАЛХАШСКАЯ-110</v>
      </c>
      <c r="N839" t="str">
        <f>IF(F839="УЗЛЫ",M839,L839)</f>
        <v>_(472)_БАЛХАШСКАЯ-110</v>
      </c>
      <c r="O839" t="str">
        <f t="shared" si="83"/>
        <v>(472)_(4)__(472)_БАЛХАШСКАЯ-110</v>
      </c>
    </row>
    <row r="840" spans="2:15" x14ac:dyDescent="0.3">
      <c r="B840" t="s">
        <v>5379</v>
      </c>
      <c r="C840" t="s">
        <v>7361</v>
      </c>
      <c r="D840" t="str">
        <f t="shared" si="78"/>
        <v>(4727)_</v>
      </c>
      <c r="G840" t="e">
        <f t="shared" si="79"/>
        <v>#VALUE!</v>
      </c>
      <c r="H840" t="e">
        <f t="shared" si="80"/>
        <v>#VALUE!</v>
      </c>
      <c r="I840" t="e">
        <f t="shared" si="81"/>
        <v>#VALUE!</v>
      </c>
      <c r="J840" t="e">
        <f>FIND("ВЕТВИ\",E840,1)+6</f>
        <v>#VALUE!</v>
      </c>
      <c r="K840" t="e">
        <f t="shared" si="82"/>
        <v>#VALUE!</v>
      </c>
      <c r="L840" t="e">
        <f>MID(E840,G840,I840-J840)</f>
        <v>#VALUE!</v>
      </c>
      <c r="M840" t="e">
        <f>MID(E840,H840,I840-K840)</f>
        <v>#VALUE!</v>
      </c>
      <c r="N840" t="e">
        <f>IF(F840="УЗЛЫ",M840,L840)</f>
        <v>#VALUE!</v>
      </c>
      <c r="O840" t="e">
        <f t="shared" si="83"/>
        <v>#VALUE!</v>
      </c>
    </row>
    <row r="841" spans="2:15" x14ac:dyDescent="0.3">
      <c r="B841" t="s">
        <v>6226</v>
      </c>
      <c r="C841" t="s">
        <v>7361</v>
      </c>
      <c r="D841" t="str">
        <f t="shared" si="78"/>
        <v>(4727)_</v>
      </c>
      <c r="E841" t="s">
        <v>7325</v>
      </c>
      <c r="G841">
        <f t="shared" si="79"/>
        <v>112</v>
      </c>
      <c r="H841" t="e">
        <f t="shared" si="80"/>
        <v>#VALUE!</v>
      </c>
      <c r="I841">
        <f t="shared" si="81"/>
        <v>123</v>
      </c>
      <c r="J841">
        <f>FIND("ВЕТВИ\",E841,1)+6</f>
        <v>112</v>
      </c>
      <c r="K841" t="e">
        <f t="shared" si="82"/>
        <v>#VALUE!</v>
      </c>
      <c r="L841" t="str">
        <f>MID(E841,G841,I841-J841)</f>
        <v>4703-4727-1</v>
      </c>
      <c r="M841" t="e">
        <f>MID(E841,H841,I841-K841)</f>
        <v>#VALUE!</v>
      </c>
      <c r="N841" t="str">
        <f>IF(F841="УЗЛЫ",M841,L841)</f>
        <v>4703-4727-1</v>
      </c>
      <c r="O841" t="str">
        <f t="shared" si="83"/>
        <v>(4727)_(2)_4703-4727-1</v>
      </c>
    </row>
    <row r="842" spans="2:15" x14ac:dyDescent="0.3">
      <c r="B842" t="s">
        <v>6227</v>
      </c>
      <c r="C842" t="s">
        <v>7361</v>
      </c>
      <c r="D842" t="str">
        <f t="shared" si="78"/>
        <v>(4727)_</v>
      </c>
      <c r="E842" t="s">
        <v>6970</v>
      </c>
      <c r="G842">
        <f t="shared" si="79"/>
        <v>112</v>
      </c>
      <c r="H842" t="e">
        <f t="shared" si="80"/>
        <v>#VALUE!</v>
      </c>
      <c r="I842">
        <f t="shared" si="81"/>
        <v>123</v>
      </c>
      <c r="J842">
        <f>FIND("ВЕТВИ\",E842,1)+6</f>
        <v>112</v>
      </c>
      <c r="K842" t="e">
        <f t="shared" si="82"/>
        <v>#VALUE!</v>
      </c>
      <c r="L842" t="str">
        <f>MID(E842,G842,I842-J842)</f>
        <v>4727-1852-1</v>
      </c>
      <c r="M842" t="e">
        <f>MID(E842,H842,I842-K842)</f>
        <v>#VALUE!</v>
      </c>
      <c r="N842" t="str">
        <f>IF(F842="УЗЛЫ",M842,L842)</f>
        <v>4727-1852-1</v>
      </c>
      <c r="O842" t="str">
        <f t="shared" si="83"/>
        <v>(4727)_(3)_4727-1852-1</v>
      </c>
    </row>
    <row r="843" spans="2:15" x14ac:dyDescent="0.3">
      <c r="B843" t="s">
        <v>6228</v>
      </c>
      <c r="C843" t="s">
        <v>7361</v>
      </c>
      <c r="D843" t="str">
        <f t="shared" si="78"/>
        <v>(4727)_</v>
      </c>
      <c r="E843" t="s">
        <v>7362</v>
      </c>
      <c r="G843">
        <f t="shared" si="79"/>
        <v>112</v>
      </c>
      <c r="H843" t="e">
        <f t="shared" si="80"/>
        <v>#VALUE!</v>
      </c>
      <c r="I843">
        <f t="shared" si="81"/>
        <v>123</v>
      </c>
      <c r="J843">
        <f>FIND("ВЕТВИ\",E843,1)+6</f>
        <v>112</v>
      </c>
      <c r="K843" t="e">
        <f t="shared" si="82"/>
        <v>#VALUE!</v>
      </c>
      <c r="L843" t="str">
        <f>MID(E843,G843,I843-J843)</f>
        <v>4727-4728-1</v>
      </c>
      <c r="M843" t="e">
        <f>MID(E843,H843,I843-K843)</f>
        <v>#VALUE!</v>
      </c>
      <c r="N843" t="str">
        <f>IF(F843="УЗЛЫ",M843,L843)</f>
        <v>4727-4728-1</v>
      </c>
      <c r="O843" t="str">
        <f t="shared" si="83"/>
        <v>(4727)_(4)_4727-4728-1</v>
      </c>
    </row>
    <row r="844" spans="2:15" x14ac:dyDescent="0.3">
      <c r="B844" t="s">
        <v>6229</v>
      </c>
      <c r="C844" t="s">
        <v>7361</v>
      </c>
      <c r="D844" t="str">
        <f t="shared" si="78"/>
        <v>(4727)_</v>
      </c>
      <c r="E844" t="s">
        <v>7363</v>
      </c>
      <c r="F844" t="s">
        <v>7796</v>
      </c>
      <c r="G844" t="e">
        <f t="shared" si="79"/>
        <v>#VALUE!</v>
      </c>
      <c r="H844">
        <f t="shared" si="80"/>
        <v>112</v>
      </c>
      <c r="I844">
        <f t="shared" si="81"/>
        <v>130</v>
      </c>
      <c r="J844" t="e">
        <f>FIND("ВЕТВИ\",E844,1)+6</f>
        <v>#VALUE!</v>
      </c>
      <c r="K844">
        <f t="shared" si="82"/>
        <v>112</v>
      </c>
      <c r="L844" t="e">
        <f>MID(E844,G844,I844-J844)</f>
        <v>#VALUE!</v>
      </c>
      <c r="M844" t="str">
        <f>MID(E844,H844,I844-K844)</f>
        <v>_(4727)_КУРГАН-500</v>
      </c>
      <c r="N844" t="str">
        <f>IF(F844="УЗЛЫ",M844,L844)</f>
        <v>_(4727)_КУРГАН-500</v>
      </c>
      <c r="O844" t="str">
        <f t="shared" si="83"/>
        <v>(4727)_(5)__(4727)_КУРГАН-500</v>
      </c>
    </row>
    <row r="845" spans="2:15" x14ac:dyDescent="0.3">
      <c r="B845" t="s">
        <v>6230</v>
      </c>
      <c r="C845" t="s">
        <v>7361</v>
      </c>
      <c r="D845" t="str">
        <f t="shared" si="78"/>
        <v>(4727)_</v>
      </c>
      <c r="E845" t="s">
        <v>7364</v>
      </c>
      <c r="F845" t="s">
        <v>7796</v>
      </c>
      <c r="G845" t="e">
        <f t="shared" si="79"/>
        <v>#VALUE!</v>
      </c>
      <c r="H845">
        <f t="shared" si="80"/>
        <v>112</v>
      </c>
      <c r="I845" t="e">
        <f t="shared" si="81"/>
        <v>#VALUE!</v>
      </c>
      <c r="J845" t="e">
        <f>FIND("ВЕТВИ\",E845,1)+6</f>
        <v>#VALUE!</v>
      </c>
      <c r="K845">
        <f t="shared" si="82"/>
        <v>112</v>
      </c>
      <c r="L845" t="e">
        <f>MID(E845,G845,I845-J845)</f>
        <v>#VALUE!</v>
      </c>
      <c r="M845" t="e">
        <f>MID(E845,H845,I845-K845)</f>
        <v>#VALUE!</v>
      </c>
      <c r="N845" t="e">
        <f>IF(F845="УЗЛЫ",M845,L845)</f>
        <v>#VALUE!</v>
      </c>
      <c r="O845" t="e">
        <f t="shared" si="83"/>
        <v>#VALUE!</v>
      </c>
    </row>
    <row r="846" spans="2:15" x14ac:dyDescent="0.3">
      <c r="B846" t="s">
        <v>6231</v>
      </c>
      <c r="C846" t="s">
        <v>7361</v>
      </c>
      <c r="D846" t="str">
        <f t="shared" si="78"/>
        <v>(4727)_</v>
      </c>
      <c r="E846" t="s">
        <v>7365</v>
      </c>
      <c r="F846" t="s">
        <v>7796</v>
      </c>
      <c r="G846" t="e">
        <f t="shared" si="79"/>
        <v>#VALUE!</v>
      </c>
      <c r="H846">
        <f t="shared" si="80"/>
        <v>112</v>
      </c>
      <c r="I846" t="e">
        <f t="shared" si="81"/>
        <v>#VALUE!</v>
      </c>
      <c r="J846" t="e">
        <f>FIND("ВЕТВИ\",E846,1)+6</f>
        <v>#VALUE!</v>
      </c>
      <c r="K846">
        <f t="shared" si="82"/>
        <v>112</v>
      </c>
      <c r="L846" t="e">
        <f>MID(E846,G846,I846-J846)</f>
        <v>#VALUE!</v>
      </c>
      <c r="M846" t="e">
        <f>MID(E846,H846,I846-K846)</f>
        <v>#VALUE!</v>
      </c>
      <c r="N846" t="e">
        <f>IF(F846="УЗЛЫ",M846,L846)</f>
        <v>#VALUE!</v>
      </c>
      <c r="O846" t="e">
        <f t="shared" si="83"/>
        <v>#VALUE!</v>
      </c>
    </row>
    <row r="847" spans="2:15" x14ac:dyDescent="0.3">
      <c r="B847" t="s">
        <v>6232</v>
      </c>
      <c r="C847" t="s">
        <v>7361</v>
      </c>
      <c r="D847" t="str">
        <f t="shared" si="78"/>
        <v>(4727)_</v>
      </c>
      <c r="E847" t="s">
        <v>6818</v>
      </c>
      <c r="G847">
        <f t="shared" si="79"/>
        <v>112</v>
      </c>
      <c r="H847" t="e">
        <f t="shared" si="80"/>
        <v>#VALUE!</v>
      </c>
      <c r="I847">
        <f t="shared" si="81"/>
        <v>122</v>
      </c>
      <c r="J847">
        <f>FIND("ВЕТВИ\",E847,1)+6</f>
        <v>112</v>
      </c>
      <c r="K847" t="e">
        <f t="shared" si="82"/>
        <v>#VALUE!</v>
      </c>
      <c r="L847" t="str">
        <f>MID(E847,G847,I847-J847)</f>
        <v>147-4727-1</v>
      </c>
      <c r="M847" t="e">
        <f>MID(E847,H847,I847-K847)</f>
        <v>#VALUE!</v>
      </c>
      <c r="N847" t="str">
        <f>IF(F847="УЗЛЫ",M847,L847)</f>
        <v>147-4727-1</v>
      </c>
      <c r="O847" t="str">
        <f t="shared" si="83"/>
        <v>(4727)_(8)_147-4727-1</v>
      </c>
    </row>
    <row r="848" spans="2:15" x14ac:dyDescent="0.3">
      <c r="B848" t="s">
        <v>6233</v>
      </c>
      <c r="C848" t="s">
        <v>7361</v>
      </c>
      <c r="D848" t="str">
        <f t="shared" si="78"/>
        <v>(4727)_</v>
      </c>
      <c r="E848" t="s">
        <v>7366</v>
      </c>
      <c r="F848" t="s">
        <v>7796</v>
      </c>
      <c r="G848" t="e">
        <f t="shared" si="79"/>
        <v>#VALUE!</v>
      </c>
      <c r="H848">
        <f t="shared" si="80"/>
        <v>112</v>
      </c>
      <c r="I848" t="e">
        <f t="shared" si="81"/>
        <v>#VALUE!</v>
      </c>
      <c r="J848" t="e">
        <f>FIND("ВЕТВИ\",E848,1)+6</f>
        <v>#VALUE!</v>
      </c>
      <c r="K848">
        <f t="shared" si="82"/>
        <v>112</v>
      </c>
      <c r="L848" t="e">
        <f>MID(E848,G848,I848-J848)</f>
        <v>#VALUE!</v>
      </c>
      <c r="M848" t="e">
        <f>MID(E848,H848,I848-K848)</f>
        <v>#VALUE!</v>
      </c>
      <c r="N848" t="e">
        <f>IF(F848="УЗЛЫ",M848,L848)</f>
        <v>#VALUE!</v>
      </c>
      <c r="O848" t="e">
        <f t="shared" si="83"/>
        <v>#VALUE!</v>
      </c>
    </row>
    <row r="849" spans="2:15" x14ac:dyDescent="0.3">
      <c r="B849" t="s">
        <v>5380</v>
      </c>
      <c r="C849" t="s">
        <v>7367</v>
      </c>
      <c r="D849" t="str">
        <f t="shared" si="78"/>
        <v>(4728)_</v>
      </c>
      <c r="E849" t="s">
        <v>7362</v>
      </c>
      <c r="G849">
        <f t="shared" si="79"/>
        <v>112</v>
      </c>
      <c r="H849" t="e">
        <f t="shared" si="80"/>
        <v>#VALUE!</v>
      </c>
      <c r="I849">
        <f t="shared" si="81"/>
        <v>123</v>
      </c>
      <c r="J849">
        <f>FIND("ВЕТВИ\",E849,1)+6</f>
        <v>112</v>
      </c>
      <c r="K849" t="e">
        <f t="shared" si="82"/>
        <v>#VALUE!</v>
      </c>
      <c r="L849" t="str">
        <f>MID(E849,G849,I849-J849)</f>
        <v>4727-4728-1</v>
      </c>
      <c r="M849" t="e">
        <f>MID(E849,H849,I849-K849)</f>
        <v>#VALUE!</v>
      </c>
      <c r="N849" t="str">
        <f>IF(F849="УЗЛЫ",M849,L849)</f>
        <v>4727-4728-1</v>
      </c>
      <c r="O849" t="str">
        <f t="shared" si="83"/>
        <v>(4728)_(1)_4727-4728-1</v>
      </c>
    </row>
    <row r="850" spans="2:15" x14ac:dyDescent="0.3">
      <c r="B850" t="s">
        <v>6234</v>
      </c>
      <c r="C850" t="s">
        <v>7367</v>
      </c>
      <c r="D850" t="str">
        <f t="shared" si="78"/>
        <v>(4728)_</v>
      </c>
      <c r="E850" t="s">
        <v>7368</v>
      </c>
      <c r="G850">
        <f t="shared" si="79"/>
        <v>112</v>
      </c>
      <c r="H850" t="e">
        <f t="shared" si="80"/>
        <v>#VALUE!</v>
      </c>
      <c r="I850">
        <f t="shared" si="81"/>
        <v>123</v>
      </c>
      <c r="J850">
        <f>FIND("ВЕТВИ\",E850,1)+6</f>
        <v>112</v>
      </c>
      <c r="K850" t="e">
        <f t="shared" si="82"/>
        <v>#VALUE!</v>
      </c>
      <c r="L850" t="str">
        <f>MID(E850,G850,I850-J850)</f>
        <v>4728-4730-1</v>
      </c>
      <c r="M850" t="e">
        <f>MID(E850,H850,I850-K850)</f>
        <v>#VALUE!</v>
      </c>
      <c r="N850" t="str">
        <f>IF(F850="УЗЛЫ",M850,L850)</f>
        <v>4728-4730-1</v>
      </c>
      <c r="O850" t="str">
        <f t="shared" si="83"/>
        <v>(4728)_(2)_4728-4730-1</v>
      </c>
    </row>
    <row r="851" spans="2:15" x14ac:dyDescent="0.3">
      <c r="B851" t="s">
        <v>6235</v>
      </c>
      <c r="C851" t="s">
        <v>7367</v>
      </c>
      <c r="D851" t="str">
        <f t="shared" si="78"/>
        <v>(4728)_</v>
      </c>
      <c r="E851" t="s">
        <v>7369</v>
      </c>
      <c r="F851" t="s">
        <v>7796</v>
      </c>
      <c r="G851" t="e">
        <f t="shared" si="79"/>
        <v>#VALUE!</v>
      </c>
      <c r="H851">
        <f t="shared" si="80"/>
        <v>112</v>
      </c>
      <c r="I851">
        <f t="shared" si="81"/>
        <v>130</v>
      </c>
      <c r="J851" t="e">
        <f>FIND("ВЕТВИ\",E851,1)+6</f>
        <v>#VALUE!</v>
      </c>
      <c r="K851">
        <f t="shared" si="82"/>
        <v>112</v>
      </c>
      <c r="L851" t="e">
        <f>MID(E851,G851,I851-J851)</f>
        <v>#VALUE!</v>
      </c>
      <c r="M851" t="str">
        <f>MID(E851,H851,I851-K851)</f>
        <v>_(4728)_БЕРКУТ-500</v>
      </c>
      <c r="N851" t="str">
        <f>IF(F851="УЗЛЫ",M851,L851)</f>
        <v>_(4728)_БЕРКУТ-500</v>
      </c>
      <c r="O851" t="str">
        <f t="shared" si="83"/>
        <v>(4728)_(3)__(4728)_БЕРКУТ-500</v>
      </c>
    </row>
    <row r="852" spans="2:15" x14ac:dyDescent="0.3">
      <c r="B852" t="s">
        <v>6236</v>
      </c>
      <c r="C852" t="s">
        <v>7367</v>
      </c>
      <c r="D852" t="str">
        <f t="shared" si="78"/>
        <v>(4728)_</v>
      </c>
      <c r="E852" t="s">
        <v>7370</v>
      </c>
      <c r="F852" t="s">
        <v>7796</v>
      </c>
      <c r="G852" t="e">
        <f t="shared" si="79"/>
        <v>#VALUE!</v>
      </c>
      <c r="H852">
        <f t="shared" si="80"/>
        <v>112</v>
      </c>
      <c r="I852" t="e">
        <f t="shared" si="81"/>
        <v>#VALUE!</v>
      </c>
      <c r="J852" t="e">
        <f>FIND("ВЕТВИ\",E852,1)+6</f>
        <v>#VALUE!</v>
      </c>
      <c r="K852">
        <f t="shared" si="82"/>
        <v>112</v>
      </c>
      <c r="L852" t="e">
        <f>MID(E852,G852,I852-J852)</f>
        <v>#VALUE!</v>
      </c>
      <c r="M852" t="e">
        <f>MID(E852,H852,I852-K852)</f>
        <v>#VALUE!</v>
      </c>
      <c r="N852" t="e">
        <f>IF(F852="УЗЛЫ",M852,L852)</f>
        <v>#VALUE!</v>
      </c>
      <c r="O852" t="e">
        <f t="shared" si="83"/>
        <v>#VALUE!</v>
      </c>
    </row>
    <row r="853" spans="2:15" x14ac:dyDescent="0.3">
      <c r="B853" t="s">
        <v>5381</v>
      </c>
      <c r="C853" t="s">
        <v>7371</v>
      </c>
      <c r="D853" t="str">
        <f t="shared" si="78"/>
        <v>(473)_</v>
      </c>
      <c r="E853" t="s">
        <v>7296</v>
      </c>
      <c r="G853">
        <f t="shared" si="79"/>
        <v>112</v>
      </c>
      <c r="H853" t="e">
        <f t="shared" si="80"/>
        <v>#VALUE!</v>
      </c>
      <c r="I853">
        <f t="shared" si="81"/>
        <v>121</v>
      </c>
      <c r="J853">
        <f>FIND("ВЕТВИ\",E853,1)+6</f>
        <v>112</v>
      </c>
      <c r="K853" t="e">
        <f t="shared" si="82"/>
        <v>#VALUE!</v>
      </c>
      <c r="L853" t="str">
        <f>MID(E853,G853,I853-J853)</f>
        <v>468-473-1</v>
      </c>
      <c r="M853" t="e">
        <f>MID(E853,H853,I853-K853)</f>
        <v>#VALUE!</v>
      </c>
      <c r="N853" t="str">
        <f>IF(F853="УЗЛЫ",M853,L853)</f>
        <v>468-473-1</v>
      </c>
      <c r="O853" t="str">
        <f t="shared" si="83"/>
        <v>(473)_(1)_468-473-1</v>
      </c>
    </row>
    <row r="854" spans="2:15" x14ac:dyDescent="0.3">
      <c r="B854" t="s">
        <v>6237</v>
      </c>
      <c r="C854" t="s">
        <v>7371</v>
      </c>
      <c r="D854" t="str">
        <f t="shared" si="78"/>
        <v>(473)_</v>
      </c>
      <c r="E854" t="s">
        <v>7372</v>
      </c>
      <c r="G854">
        <f t="shared" si="79"/>
        <v>112</v>
      </c>
      <c r="H854" t="e">
        <f t="shared" si="80"/>
        <v>#VALUE!</v>
      </c>
      <c r="I854">
        <f t="shared" si="81"/>
        <v>121</v>
      </c>
      <c r="J854">
        <f>FIND("ВЕТВИ\",E854,1)+6</f>
        <v>112</v>
      </c>
      <c r="K854" t="e">
        <f t="shared" si="82"/>
        <v>#VALUE!</v>
      </c>
      <c r="L854" t="str">
        <f>MID(E854,G854,I854-J854)</f>
        <v>473-474-1</v>
      </c>
      <c r="M854" t="e">
        <f>MID(E854,H854,I854-K854)</f>
        <v>#VALUE!</v>
      </c>
      <c r="N854" t="str">
        <f>IF(F854="УЗЛЫ",M854,L854)</f>
        <v>473-474-1</v>
      </c>
      <c r="O854" t="str">
        <f t="shared" si="83"/>
        <v>(473)_(2)_473-474-1</v>
      </c>
    </row>
    <row r="855" spans="2:15" x14ac:dyDescent="0.3">
      <c r="B855" t="s">
        <v>6238</v>
      </c>
      <c r="C855" t="s">
        <v>7371</v>
      </c>
      <c r="D855" t="str">
        <f t="shared" si="78"/>
        <v>(473)_</v>
      </c>
      <c r="E855" t="s">
        <v>7373</v>
      </c>
      <c r="G855">
        <f t="shared" si="79"/>
        <v>112</v>
      </c>
      <c r="H855" t="e">
        <f t="shared" si="80"/>
        <v>#VALUE!</v>
      </c>
      <c r="I855">
        <f t="shared" si="81"/>
        <v>121</v>
      </c>
      <c r="J855">
        <f>FIND("ВЕТВИ\",E855,1)+6</f>
        <v>112</v>
      </c>
      <c r="K855" t="e">
        <f t="shared" si="82"/>
        <v>#VALUE!</v>
      </c>
      <c r="L855" t="str">
        <f>MID(E855,G855,I855-J855)</f>
        <v>473-475-1</v>
      </c>
      <c r="M855" t="e">
        <f>MID(E855,H855,I855-K855)</f>
        <v>#VALUE!</v>
      </c>
      <c r="N855" t="str">
        <f>IF(F855="УЗЛЫ",M855,L855)</f>
        <v>473-475-1</v>
      </c>
      <c r="O855" t="str">
        <f t="shared" si="83"/>
        <v>(473)_(3)_473-475-1</v>
      </c>
    </row>
    <row r="856" spans="2:15" x14ac:dyDescent="0.3">
      <c r="B856" t="s">
        <v>6239</v>
      </c>
      <c r="C856" t="s">
        <v>7371</v>
      </c>
      <c r="D856" t="str">
        <f t="shared" si="78"/>
        <v>(473)_</v>
      </c>
      <c r="E856" t="s">
        <v>7842</v>
      </c>
      <c r="G856">
        <f t="shared" si="79"/>
        <v>112</v>
      </c>
      <c r="H856" t="e">
        <f t="shared" si="80"/>
        <v>#VALUE!</v>
      </c>
      <c r="I856">
        <f t="shared" si="81"/>
        <v>124</v>
      </c>
      <c r="J856">
        <f>FIND("ВЕТВИ\",E856,1)+6</f>
        <v>112</v>
      </c>
      <c r="K856" t="e">
        <f t="shared" si="82"/>
        <v>#VALUE!</v>
      </c>
      <c r="L856" t="str">
        <f>MID(E856,G856,I856-J856)</f>
        <v>ТР_473-472-1</v>
      </c>
      <c r="M856" t="e">
        <f>MID(E856,H856,I856-K856)</f>
        <v>#VALUE!</v>
      </c>
      <c r="N856" t="str">
        <f>IF(F856="УЗЛЫ",M856,L856)</f>
        <v>ТР_473-472-1</v>
      </c>
      <c r="O856" t="str">
        <f t="shared" si="83"/>
        <v>(473)_(4)_ТР_473-472-1</v>
      </c>
    </row>
    <row r="857" spans="2:15" x14ac:dyDescent="0.3">
      <c r="B857" t="s">
        <v>5382</v>
      </c>
      <c r="C857" t="s">
        <v>7374</v>
      </c>
      <c r="D857" t="str">
        <f t="shared" si="78"/>
        <v>(4730)_</v>
      </c>
      <c r="E857" t="s">
        <v>7318</v>
      </c>
      <c r="G857">
        <f t="shared" si="79"/>
        <v>112</v>
      </c>
      <c r="H857" t="e">
        <f t="shared" si="80"/>
        <v>#VALUE!</v>
      </c>
      <c r="I857">
        <f t="shared" si="81"/>
        <v>123</v>
      </c>
      <c r="J857">
        <f>FIND("ВЕТВИ\",E857,1)+6</f>
        <v>112</v>
      </c>
      <c r="K857" t="e">
        <f t="shared" si="82"/>
        <v>#VALUE!</v>
      </c>
      <c r="L857" t="str">
        <f>MID(E857,G857,I857-J857)</f>
        <v>4702-4730-2</v>
      </c>
      <c r="M857" t="e">
        <f>MID(E857,H857,I857-K857)</f>
        <v>#VALUE!</v>
      </c>
      <c r="N857" t="str">
        <f>IF(F857="УЗЛЫ",M857,L857)</f>
        <v>4702-4730-2</v>
      </c>
      <c r="O857" t="str">
        <f t="shared" si="83"/>
        <v>(4730)_(1)_4702-4730-2</v>
      </c>
    </row>
    <row r="858" spans="2:15" x14ac:dyDescent="0.3">
      <c r="B858" t="s">
        <v>6240</v>
      </c>
      <c r="C858" t="s">
        <v>7374</v>
      </c>
      <c r="D858" t="str">
        <f t="shared" si="78"/>
        <v>(4730)_</v>
      </c>
      <c r="E858" t="s">
        <v>7319</v>
      </c>
      <c r="G858">
        <f t="shared" si="79"/>
        <v>112</v>
      </c>
      <c r="H858" t="e">
        <f t="shared" si="80"/>
        <v>#VALUE!</v>
      </c>
      <c r="I858">
        <f t="shared" si="81"/>
        <v>123</v>
      </c>
      <c r="J858">
        <f>FIND("ВЕТВИ\",E858,1)+6</f>
        <v>112</v>
      </c>
      <c r="K858" t="e">
        <f t="shared" si="82"/>
        <v>#VALUE!</v>
      </c>
      <c r="L858" t="str">
        <f>MID(E858,G858,I858-J858)</f>
        <v>4702-4730-1</v>
      </c>
      <c r="M858" t="e">
        <f>MID(E858,H858,I858-K858)</f>
        <v>#VALUE!</v>
      </c>
      <c r="N858" t="str">
        <f>IF(F858="УЗЛЫ",M858,L858)</f>
        <v>4702-4730-1</v>
      </c>
      <c r="O858" t="str">
        <f t="shared" si="83"/>
        <v>(4730)_(2)_4702-4730-1</v>
      </c>
    </row>
    <row r="859" spans="2:15" x14ac:dyDescent="0.3">
      <c r="B859" t="s">
        <v>6241</v>
      </c>
      <c r="C859" t="s">
        <v>7374</v>
      </c>
      <c r="D859" t="str">
        <f t="shared" si="78"/>
        <v>(4730)_</v>
      </c>
      <c r="E859" t="s">
        <v>7368</v>
      </c>
      <c r="G859">
        <f t="shared" si="79"/>
        <v>112</v>
      </c>
      <c r="H859" t="e">
        <f t="shared" si="80"/>
        <v>#VALUE!</v>
      </c>
      <c r="I859">
        <f t="shared" si="81"/>
        <v>123</v>
      </c>
      <c r="J859">
        <f>FIND("ВЕТВИ\",E859,1)+6</f>
        <v>112</v>
      </c>
      <c r="K859" t="e">
        <f t="shared" si="82"/>
        <v>#VALUE!</v>
      </c>
      <c r="L859" t="str">
        <f>MID(E859,G859,I859-J859)</f>
        <v>4728-4730-1</v>
      </c>
      <c r="M859" t="e">
        <f>MID(E859,H859,I859-K859)</f>
        <v>#VALUE!</v>
      </c>
      <c r="N859" t="str">
        <f>IF(F859="УЗЛЫ",M859,L859)</f>
        <v>4728-4730-1</v>
      </c>
      <c r="O859" t="str">
        <f t="shared" si="83"/>
        <v>(4730)_(3)_4728-4730-1</v>
      </c>
    </row>
    <row r="860" spans="2:15" x14ac:dyDescent="0.3">
      <c r="B860" t="s">
        <v>6242</v>
      </c>
      <c r="C860" t="s">
        <v>7374</v>
      </c>
      <c r="D860" t="str">
        <f t="shared" si="78"/>
        <v>(4730)_</v>
      </c>
      <c r="E860" t="s">
        <v>7375</v>
      </c>
      <c r="F860" t="s">
        <v>7796</v>
      </c>
      <c r="G860" t="e">
        <f t="shared" si="79"/>
        <v>#VALUE!</v>
      </c>
      <c r="H860">
        <f t="shared" si="80"/>
        <v>112</v>
      </c>
      <c r="I860">
        <f t="shared" si="81"/>
        <v>130</v>
      </c>
      <c r="J860" t="e">
        <f>FIND("ВЕТВИ\",E860,1)+6</f>
        <v>#VALUE!</v>
      </c>
      <c r="K860">
        <f t="shared" si="82"/>
        <v>112</v>
      </c>
      <c r="L860" t="e">
        <f>MID(E860,G860,I860-J860)</f>
        <v>#VALUE!</v>
      </c>
      <c r="M860" t="str">
        <f>MID(E860,H860,I860-K860)</f>
        <v>_(4730)_ТЮМЕНЬ-500</v>
      </c>
      <c r="N860" t="str">
        <f>IF(F860="УЗЛЫ",M860,L860)</f>
        <v>_(4730)_ТЮМЕНЬ-500</v>
      </c>
      <c r="O860" t="str">
        <f t="shared" si="83"/>
        <v>(4730)_(4)__(4730)_ТЮМЕНЬ-500</v>
      </c>
    </row>
    <row r="861" spans="2:15" x14ac:dyDescent="0.3">
      <c r="B861" t="s">
        <v>6243</v>
      </c>
      <c r="C861" t="s">
        <v>7374</v>
      </c>
      <c r="D861" t="str">
        <f t="shared" si="78"/>
        <v>(4730)_</v>
      </c>
      <c r="G861" t="e">
        <f t="shared" si="79"/>
        <v>#VALUE!</v>
      </c>
      <c r="H861" t="e">
        <f t="shared" si="80"/>
        <v>#VALUE!</v>
      </c>
      <c r="I861" t="e">
        <f t="shared" si="81"/>
        <v>#VALUE!</v>
      </c>
      <c r="J861" t="e">
        <f>FIND("ВЕТВИ\",E861,1)+6</f>
        <v>#VALUE!</v>
      </c>
      <c r="K861" t="e">
        <f t="shared" si="82"/>
        <v>#VALUE!</v>
      </c>
      <c r="L861" t="e">
        <f>MID(E861,G861,I861-J861)</f>
        <v>#VALUE!</v>
      </c>
      <c r="M861" t="e">
        <f>MID(E861,H861,I861-K861)</f>
        <v>#VALUE!</v>
      </c>
      <c r="N861" t="e">
        <f>IF(F861="УЗЛЫ",M861,L861)</f>
        <v>#VALUE!</v>
      </c>
      <c r="O861" t="e">
        <f t="shared" si="83"/>
        <v>#VALUE!</v>
      </c>
    </row>
    <row r="862" spans="2:15" x14ac:dyDescent="0.3">
      <c r="B862" t="s">
        <v>6244</v>
      </c>
      <c r="C862" t="s">
        <v>7374</v>
      </c>
      <c r="D862" t="str">
        <f t="shared" si="78"/>
        <v>(4730)_</v>
      </c>
      <c r="E862" t="s">
        <v>7376</v>
      </c>
      <c r="F862" t="s">
        <v>7796</v>
      </c>
      <c r="G862" t="e">
        <f t="shared" si="79"/>
        <v>#VALUE!</v>
      </c>
      <c r="H862">
        <f t="shared" si="80"/>
        <v>112</v>
      </c>
      <c r="I862" t="e">
        <f t="shared" si="81"/>
        <v>#VALUE!</v>
      </c>
      <c r="J862" t="e">
        <f>FIND("ВЕТВИ\",E862,1)+6</f>
        <v>#VALUE!</v>
      </c>
      <c r="K862">
        <f t="shared" si="82"/>
        <v>112</v>
      </c>
      <c r="L862" t="e">
        <f>MID(E862,G862,I862-J862)</f>
        <v>#VALUE!</v>
      </c>
      <c r="M862" t="e">
        <f>MID(E862,H862,I862-K862)</f>
        <v>#VALUE!</v>
      </c>
      <c r="N862" t="e">
        <f>IF(F862="УЗЛЫ",M862,L862)</f>
        <v>#VALUE!</v>
      </c>
      <c r="O862" t="e">
        <f t="shared" si="83"/>
        <v>#VALUE!</v>
      </c>
    </row>
    <row r="863" spans="2:15" x14ac:dyDescent="0.3">
      <c r="B863" t="s">
        <v>6245</v>
      </c>
      <c r="C863" t="s">
        <v>7374</v>
      </c>
      <c r="D863" t="str">
        <f t="shared" si="78"/>
        <v>(4730)_</v>
      </c>
      <c r="E863" t="s">
        <v>7377</v>
      </c>
      <c r="F863" t="s">
        <v>7796</v>
      </c>
      <c r="G863" t="e">
        <f t="shared" si="79"/>
        <v>#VALUE!</v>
      </c>
      <c r="H863">
        <f t="shared" si="80"/>
        <v>112</v>
      </c>
      <c r="I863" t="e">
        <f t="shared" si="81"/>
        <v>#VALUE!</v>
      </c>
      <c r="J863" t="e">
        <f>FIND("ВЕТВИ\",E863,1)+6</f>
        <v>#VALUE!</v>
      </c>
      <c r="K863">
        <f t="shared" si="82"/>
        <v>112</v>
      </c>
      <c r="L863" t="e">
        <f>MID(E863,G863,I863-J863)</f>
        <v>#VALUE!</v>
      </c>
      <c r="M863" t="e">
        <f>MID(E863,H863,I863-K863)</f>
        <v>#VALUE!</v>
      </c>
      <c r="N863" t="e">
        <f>IF(F863="УЗЛЫ",M863,L863)</f>
        <v>#VALUE!</v>
      </c>
      <c r="O863" t="e">
        <f t="shared" si="83"/>
        <v>#VALUE!</v>
      </c>
    </row>
    <row r="864" spans="2:15" x14ac:dyDescent="0.3">
      <c r="B864" t="s">
        <v>6246</v>
      </c>
      <c r="C864" t="s">
        <v>7374</v>
      </c>
      <c r="D864" t="str">
        <f t="shared" si="78"/>
        <v>(4730)_</v>
      </c>
      <c r="E864" t="s">
        <v>7378</v>
      </c>
      <c r="F864" t="s">
        <v>7796</v>
      </c>
      <c r="G864" t="e">
        <f t="shared" si="79"/>
        <v>#VALUE!</v>
      </c>
      <c r="H864">
        <f t="shared" si="80"/>
        <v>112</v>
      </c>
      <c r="I864" t="e">
        <f t="shared" si="81"/>
        <v>#VALUE!</v>
      </c>
      <c r="J864" t="e">
        <f>FIND("ВЕТВИ\",E864,1)+6</f>
        <v>#VALUE!</v>
      </c>
      <c r="K864">
        <f t="shared" si="82"/>
        <v>112</v>
      </c>
      <c r="L864" t="e">
        <f>MID(E864,G864,I864-J864)</f>
        <v>#VALUE!</v>
      </c>
      <c r="M864" t="e">
        <f>MID(E864,H864,I864-K864)</f>
        <v>#VALUE!</v>
      </c>
      <c r="N864" t="e">
        <f>IF(F864="УЗЛЫ",M864,L864)</f>
        <v>#VALUE!</v>
      </c>
      <c r="O864" t="e">
        <f t="shared" si="83"/>
        <v>#VALUE!</v>
      </c>
    </row>
    <row r="865" spans="2:15" x14ac:dyDescent="0.3">
      <c r="B865" t="s">
        <v>6247</v>
      </c>
      <c r="C865" t="s">
        <v>7374</v>
      </c>
      <c r="D865" t="str">
        <f t="shared" si="78"/>
        <v>(4730)_</v>
      </c>
      <c r="E865" t="s">
        <v>7379</v>
      </c>
      <c r="F865" t="s">
        <v>7796</v>
      </c>
      <c r="G865" t="e">
        <f t="shared" si="79"/>
        <v>#VALUE!</v>
      </c>
      <c r="H865">
        <f t="shared" si="80"/>
        <v>112</v>
      </c>
      <c r="I865" t="e">
        <f t="shared" si="81"/>
        <v>#VALUE!</v>
      </c>
      <c r="J865" t="e">
        <f>FIND("ВЕТВИ\",E865,1)+6</f>
        <v>#VALUE!</v>
      </c>
      <c r="K865">
        <f t="shared" si="82"/>
        <v>112</v>
      </c>
      <c r="L865" t="e">
        <f>MID(E865,G865,I865-J865)</f>
        <v>#VALUE!</v>
      </c>
      <c r="M865" t="e">
        <f>MID(E865,H865,I865-K865)</f>
        <v>#VALUE!</v>
      </c>
      <c r="N865" t="e">
        <f>IF(F865="УЗЛЫ",M865,L865)</f>
        <v>#VALUE!</v>
      </c>
      <c r="O865" t="e">
        <f t="shared" si="83"/>
        <v>#VALUE!</v>
      </c>
    </row>
    <row r="866" spans="2:15" x14ac:dyDescent="0.3">
      <c r="B866" t="s">
        <v>5383</v>
      </c>
      <c r="C866" t="s">
        <v>7380</v>
      </c>
      <c r="D866" t="str">
        <f t="shared" si="78"/>
        <v>(474)_</v>
      </c>
      <c r="E866" t="s">
        <v>7372</v>
      </c>
      <c r="G866">
        <f t="shared" si="79"/>
        <v>112</v>
      </c>
      <c r="H866" t="e">
        <f t="shared" si="80"/>
        <v>#VALUE!</v>
      </c>
      <c r="I866">
        <f t="shared" si="81"/>
        <v>121</v>
      </c>
      <c r="J866">
        <f>FIND("ВЕТВИ\",E866,1)+6</f>
        <v>112</v>
      </c>
      <c r="K866" t="e">
        <f t="shared" si="82"/>
        <v>#VALUE!</v>
      </c>
      <c r="L866" t="str">
        <f>MID(E866,G866,I866-J866)</f>
        <v>473-474-1</v>
      </c>
      <c r="M866" t="e">
        <f>MID(E866,H866,I866-K866)</f>
        <v>#VALUE!</v>
      </c>
      <c r="N866" t="str">
        <f>IF(F866="УЗЛЫ",M866,L866)</f>
        <v>473-474-1</v>
      </c>
      <c r="O866" t="str">
        <f t="shared" si="83"/>
        <v>(474)_(1)_473-474-1</v>
      </c>
    </row>
    <row r="867" spans="2:15" x14ac:dyDescent="0.3">
      <c r="B867" t="s">
        <v>6248</v>
      </c>
      <c r="C867" t="s">
        <v>7380</v>
      </c>
      <c r="D867" t="str">
        <f t="shared" si="78"/>
        <v>(474)_</v>
      </c>
      <c r="E867" t="s">
        <v>7270</v>
      </c>
      <c r="G867">
        <f t="shared" si="79"/>
        <v>112</v>
      </c>
      <c r="H867" t="e">
        <f t="shared" si="80"/>
        <v>#VALUE!</v>
      </c>
      <c r="I867">
        <f t="shared" si="81"/>
        <v>121</v>
      </c>
      <c r="J867">
        <f>FIND("ВЕТВИ\",E867,1)+6</f>
        <v>112</v>
      </c>
      <c r="K867" t="e">
        <f t="shared" si="82"/>
        <v>#VALUE!</v>
      </c>
      <c r="L867" t="str">
        <f>MID(E867,G867,I867-J867)</f>
        <v>474-457-1</v>
      </c>
      <c r="M867" t="e">
        <f>MID(E867,H867,I867-K867)</f>
        <v>#VALUE!</v>
      </c>
      <c r="N867" t="str">
        <f>IF(F867="УЗЛЫ",M867,L867)</f>
        <v>474-457-1</v>
      </c>
      <c r="O867" t="str">
        <f t="shared" si="83"/>
        <v>(474)_(2)_474-457-1</v>
      </c>
    </row>
    <row r="868" spans="2:15" x14ac:dyDescent="0.3">
      <c r="B868" t="s">
        <v>6249</v>
      </c>
      <c r="C868" t="s">
        <v>7380</v>
      </c>
      <c r="D868" t="str">
        <f t="shared" si="78"/>
        <v>(474)_</v>
      </c>
      <c r="E868" t="s">
        <v>7381</v>
      </c>
      <c r="F868" t="s">
        <v>7796</v>
      </c>
      <c r="G868" t="e">
        <f t="shared" si="79"/>
        <v>#VALUE!</v>
      </c>
      <c r="H868">
        <f t="shared" si="80"/>
        <v>112</v>
      </c>
      <c r="I868">
        <f t="shared" si="81"/>
        <v>128</v>
      </c>
      <c r="J868" t="e">
        <f>FIND("ВЕТВИ\",E868,1)+6</f>
        <v>#VALUE!</v>
      </c>
      <c r="K868">
        <f t="shared" si="82"/>
        <v>112</v>
      </c>
      <c r="L868" t="e">
        <f>MID(E868,G868,I868-J868)</f>
        <v>#VALUE!</v>
      </c>
      <c r="M868" t="str">
        <f>MID(E868,H868,I868-K868)</f>
        <v>_(474)_АКТАУ-220</v>
      </c>
      <c r="N868" t="str">
        <f>IF(F868="УЗЛЫ",M868,L868)</f>
        <v>_(474)_АКТАУ-220</v>
      </c>
      <c r="O868" t="str">
        <f t="shared" si="83"/>
        <v>(474)_(3)__(474)_АКТАУ-220</v>
      </c>
    </row>
    <row r="869" spans="2:15" x14ac:dyDescent="0.3">
      <c r="B869" t="s">
        <v>6250</v>
      </c>
      <c r="C869" t="s">
        <v>7380</v>
      </c>
      <c r="D869" t="str">
        <f t="shared" si="78"/>
        <v>(474)_</v>
      </c>
      <c r="G869" t="e">
        <f t="shared" si="79"/>
        <v>#VALUE!</v>
      </c>
      <c r="H869" t="e">
        <f t="shared" si="80"/>
        <v>#VALUE!</v>
      </c>
      <c r="I869" t="e">
        <f t="shared" si="81"/>
        <v>#VALUE!</v>
      </c>
      <c r="J869" t="e">
        <f>FIND("ВЕТВИ\",E869,1)+6</f>
        <v>#VALUE!</v>
      </c>
      <c r="K869" t="e">
        <f t="shared" si="82"/>
        <v>#VALUE!</v>
      </c>
      <c r="L869" t="e">
        <f>MID(E869,G869,I869-J869)</f>
        <v>#VALUE!</v>
      </c>
      <c r="M869" t="e">
        <f>MID(E869,H869,I869-K869)</f>
        <v>#VALUE!</v>
      </c>
      <c r="N869" t="e">
        <f>IF(F869="УЗЛЫ",M869,L869)</f>
        <v>#VALUE!</v>
      </c>
      <c r="O869" t="e">
        <f t="shared" si="83"/>
        <v>#VALUE!</v>
      </c>
    </row>
    <row r="870" spans="2:15" x14ac:dyDescent="0.3">
      <c r="B870" t="s">
        <v>5384</v>
      </c>
      <c r="C870" t="s">
        <v>7382</v>
      </c>
      <c r="D870" t="str">
        <f t="shared" si="78"/>
        <v>(475)_</v>
      </c>
      <c r="E870" t="s">
        <v>7297</v>
      </c>
      <c r="G870">
        <f t="shared" si="79"/>
        <v>112</v>
      </c>
      <c r="H870" t="e">
        <f t="shared" si="80"/>
        <v>#VALUE!</v>
      </c>
      <c r="I870">
        <f t="shared" si="81"/>
        <v>121</v>
      </c>
      <c r="J870">
        <f>FIND("ВЕТВИ\",E870,1)+6</f>
        <v>112</v>
      </c>
      <c r="K870" t="e">
        <f t="shared" si="82"/>
        <v>#VALUE!</v>
      </c>
      <c r="L870" t="str">
        <f>MID(E870,G870,I870-J870)</f>
        <v>468-475-1</v>
      </c>
      <c r="M870" t="e">
        <f>MID(E870,H870,I870-K870)</f>
        <v>#VALUE!</v>
      </c>
      <c r="N870" t="str">
        <f>IF(F870="УЗЛЫ",M870,L870)</f>
        <v>468-475-1</v>
      </c>
      <c r="O870" t="str">
        <f t="shared" si="83"/>
        <v>(475)_(1)_468-475-1</v>
      </c>
    </row>
    <row r="871" spans="2:15" x14ac:dyDescent="0.3">
      <c r="B871" t="s">
        <v>6251</v>
      </c>
      <c r="C871" t="s">
        <v>7382</v>
      </c>
      <c r="D871" t="str">
        <f t="shared" si="78"/>
        <v>(475)_</v>
      </c>
      <c r="E871" t="s">
        <v>7373</v>
      </c>
      <c r="G871">
        <f t="shared" si="79"/>
        <v>112</v>
      </c>
      <c r="H871" t="e">
        <f t="shared" si="80"/>
        <v>#VALUE!</v>
      </c>
      <c r="I871">
        <f t="shared" si="81"/>
        <v>121</v>
      </c>
      <c r="J871">
        <f>FIND("ВЕТВИ\",E871,1)+6</f>
        <v>112</v>
      </c>
      <c r="K871" t="e">
        <f t="shared" si="82"/>
        <v>#VALUE!</v>
      </c>
      <c r="L871" t="str">
        <f>MID(E871,G871,I871-J871)</f>
        <v>473-475-1</v>
      </c>
      <c r="M871" t="e">
        <f>MID(E871,H871,I871-K871)</f>
        <v>#VALUE!</v>
      </c>
      <c r="N871" t="str">
        <f>IF(F871="УЗЛЫ",M871,L871)</f>
        <v>473-475-1</v>
      </c>
      <c r="O871" t="str">
        <f t="shared" si="83"/>
        <v>(475)_(2)_473-475-1</v>
      </c>
    </row>
    <row r="872" spans="2:15" x14ac:dyDescent="0.3">
      <c r="B872" t="s">
        <v>6252</v>
      </c>
      <c r="C872" t="s">
        <v>7382</v>
      </c>
      <c r="D872" t="str">
        <f t="shared" si="78"/>
        <v>(475)_</v>
      </c>
      <c r="E872" t="s">
        <v>7383</v>
      </c>
      <c r="G872">
        <f t="shared" si="79"/>
        <v>112</v>
      </c>
      <c r="H872" t="e">
        <f t="shared" si="80"/>
        <v>#VALUE!</v>
      </c>
      <c r="I872">
        <f t="shared" si="81"/>
        <v>121</v>
      </c>
      <c r="J872">
        <f>FIND("ВЕТВИ\",E872,1)+6</f>
        <v>112</v>
      </c>
      <c r="K872" t="e">
        <f t="shared" si="82"/>
        <v>#VALUE!</v>
      </c>
      <c r="L872" t="str">
        <f>MID(E872,G872,I872-J872)</f>
        <v>475-476-1</v>
      </c>
      <c r="M872" t="e">
        <f>MID(E872,H872,I872-K872)</f>
        <v>#VALUE!</v>
      </c>
      <c r="N872" t="str">
        <f>IF(F872="УЗЛЫ",M872,L872)</f>
        <v>475-476-1</v>
      </c>
      <c r="O872" t="str">
        <f t="shared" si="83"/>
        <v>(475)_(3)_475-476-1</v>
      </c>
    </row>
    <row r="873" spans="2:15" x14ac:dyDescent="0.3">
      <c r="B873" t="s">
        <v>6253</v>
      </c>
      <c r="C873" t="s">
        <v>7382</v>
      </c>
      <c r="D873" t="str">
        <f t="shared" si="78"/>
        <v>(475)_</v>
      </c>
      <c r="E873" t="s">
        <v>7384</v>
      </c>
      <c r="G873">
        <f t="shared" si="79"/>
        <v>112</v>
      </c>
      <c r="H873" t="e">
        <f t="shared" si="80"/>
        <v>#VALUE!</v>
      </c>
      <c r="I873">
        <f t="shared" si="81"/>
        <v>121</v>
      </c>
      <c r="J873">
        <f>FIND("ВЕТВИ\",E873,1)+6</f>
        <v>112</v>
      </c>
      <c r="K873" t="e">
        <f t="shared" si="82"/>
        <v>#VALUE!</v>
      </c>
      <c r="L873" t="str">
        <f>MID(E873,G873,I873-J873)</f>
        <v>901-475-1</v>
      </c>
      <c r="M873" t="e">
        <f>MID(E873,H873,I873-K873)</f>
        <v>#VALUE!</v>
      </c>
      <c r="N873" t="str">
        <f>IF(F873="УЗЛЫ",M873,L873)</f>
        <v>901-475-1</v>
      </c>
      <c r="O873" t="str">
        <f t="shared" si="83"/>
        <v>(475)_(4)_901-475-1</v>
      </c>
    </row>
    <row r="874" spans="2:15" x14ac:dyDescent="0.3">
      <c r="B874" t="s">
        <v>6254</v>
      </c>
      <c r="C874" t="s">
        <v>7382</v>
      </c>
      <c r="D874" t="str">
        <f t="shared" si="78"/>
        <v>(475)_</v>
      </c>
      <c r="E874" t="s">
        <v>7385</v>
      </c>
      <c r="F874" t="s">
        <v>7796</v>
      </c>
      <c r="G874" t="e">
        <f t="shared" si="79"/>
        <v>#VALUE!</v>
      </c>
      <c r="H874">
        <f t="shared" si="80"/>
        <v>112</v>
      </c>
      <c r="I874">
        <f t="shared" si="81"/>
        <v>130</v>
      </c>
      <c r="J874" t="e">
        <f>FIND("ВЕТВИ\",E874,1)+6</f>
        <v>#VALUE!</v>
      </c>
      <c r="K874">
        <f t="shared" si="82"/>
        <v>112</v>
      </c>
      <c r="L874" t="e">
        <f>MID(E874,G874,I874-J874)</f>
        <v>#VALUE!</v>
      </c>
      <c r="M874" t="str">
        <f>MID(E874,H874,I874-K874)</f>
        <v>_(475)_МОЙЫНТЫ-220</v>
      </c>
      <c r="N874" t="str">
        <f>IF(F874="УЗЛЫ",M874,L874)</f>
        <v>_(475)_МОЙЫНТЫ-220</v>
      </c>
      <c r="O874" t="str">
        <f t="shared" si="83"/>
        <v>(475)_(5)__(475)_МОЙЫНТЫ-220</v>
      </c>
    </row>
    <row r="875" spans="2:15" x14ac:dyDescent="0.3">
      <c r="B875" t="s">
        <v>5385</v>
      </c>
      <c r="C875" t="s">
        <v>7386</v>
      </c>
      <c r="D875" t="str">
        <f t="shared" si="78"/>
        <v>(476)_</v>
      </c>
      <c r="E875" t="s">
        <v>7383</v>
      </c>
      <c r="G875">
        <f t="shared" si="79"/>
        <v>112</v>
      </c>
      <c r="H875" t="e">
        <f t="shared" si="80"/>
        <v>#VALUE!</v>
      </c>
      <c r="I875">
        <f t="shared" si="81"/>
        <v>121</v>
      </c>
      <c r="J875">
        <f>FIND("ВЕТВИ\",E875,1)+6</f>
        <v>112</v>
      </c>
      <c r="K875" t="e">
        <f t="shared" si="82"/>
        <v>#VALUE!</v>
      </c>
      <c r="L875" t="str">
        <f>MID(E875,G875,I875-J875)</f>
        <v>475-476-1</v>
      </c>
      <c r="M875" t="e">
        <f>MID(E875,H875,I875-K875)</f>
        <v>#VALUE!</v>
      </c>
      <c r="N875" t="str">
        <f>IF(F875="УЗЛЫ",M875,L875)</f>
        <v>475-476-1</v>
      </c>
      <c r="O875" t="str">
        <f t="shared" si="83"/>
        <v>(476)_(1)_475-476-1</v>
      </c>
    </row>
    <row r="876" spans="2:15" x14ac:dyDescent="0.3">
      <c r="B876" t="s">
        <v>6255</v>
      </c>
      <c r="C876" t="s">
        <v>7386</v>
      </c>
      <c r="D876" t="str">
        <f t="shared" si="78"/>
        <v>(476)_</v>
      </c>
      <c r="E876" t="s">
        <v>7387</v>
      </c>
      <c r="G876">
        <f t="shared" si="79"/>
        <v>112</v>
      </c>
      <c r="H876" t="e">
        <f t="shared" si="80"/>
        <v>#VALUE!</v>
      </c>
      <c r="I876">
        <f t="shared" si="81"/>
        <v>121</v>
      </c>
      <c r="J876">
        <f>FIND("ВЕТВИ\",E876,1)+6</f>
        <v>112</v>
      </c>
      <c r="K876" t="e">
        <f t="shared" si="82"/>
        <v>#VALUE!</v>
      </c>
      <c r="L876" t="str">
        <f>MID(E876,G876,I876-J876)</f>
        <v>476-477-1</v>
      </c>
      <c r="M876" t="e">
        <f>MID(E876,H876,I876-K876)</f>
        <v>#VALUE!</v>
      </c>
      <c r="N876" t="str">
        <f>IF(F876="УЗЛЫ",M876,L876)</f>
        <v>476-477-1</v>
      </c>
      <c r="O876" t="str">
        <f t="shared" si="83"/>
        <v>(476)_(2)_476-477-1</v>
      </c>
    </row>
    <row r="877" spans="2:15" x14ac:dyDescent="0.3">
      <c r="B877" t="s">
        <v>6256</v>
      </c>
      <c r="C877" t="s">
        <v>7386</v>
      </c>
      <c r="D877" t="str">
        <f t="shared" si="78"/>
        <v>(476)_</v>
      </c>
      <c r="E877" t="s">
        <v>7388</v>
      </c>
      <c r="F877" t="s">
        <v>7796</v>
      </c>
      <c r="G877" t="e">
        <f t="shared" si="79"/>
        <v>#VALUE!</v>
      </c>
      <c r="H877">
        <f t="shared" si="80"/>
        <v>112</v>
      </c>
      <c r="I877">
        <f t="shared" si="81"/>
        <v>133</v>
      </c>
      <c r="J877" t="e">
        <f>FIND("ВЕТВИ\",E877,1)+6</f>
        <v>#VALUE!</v>
      </c>
      <c r="K877">
        <f t="shared" si="82"/>
        <v>112</v>
      </c>
      <c r="L877" t="e">
        <f>MID(E877,G877,I877-J877)</f>
        <v>#VALUE!</v>
      </c>
      <c r="M877" t="str">
        <f>MID(E877,H877,I877-K877)</f>
        <v>_(476)_КАРАЖИНГИЛ-220</v>
      </c>
      <c r="N877" t="str">
        <f>IF(F877="УЗЛЫ",M877,L877)</f>
        <v>_(476)_КАРАЖИНГИЛ-220</v>
      </c>
      <c r="O877" t="str">
        <f t="shared" si="83"/>
        <v>(476)_(3)__(476)_КАРАЖИНГИЛ-220</v>
      </c>
    </row>
    <row r="878" spans="2:15" x14ac:dyDescent="0.3">
      <c r="B878" t="s">
        <v>6257</v>
      </c>
      <c r="C878" t="s">
        <v>7386</v>
      </c>
      <c r="D878" t="str">
        <f t="shared" si="78"/>
        <v>(476)_</v>
      </c>
      <c r="G878" t="e">
        <f t="shared" si="79"/>
        <v>#VALUE!</v>
      </c>
      <c r="H878" t="e">
        <f t="shared" si="80"/>
        <v>#VALUE!</v>
      </c>
      <c r="I878" t="e">
        <f t="shared" si="81"/>
        <v>#VALUE!</v>
      </c>
      <c r="J878" t="e">
        <f>FIND("ВЕТВИ\",E878,1)+6</f>
        <v>#VALUE!</v>
      </c>
      <c r="K878" t="e">
        <f t="shared" si="82"/>
        <v>#VALUE!</v>
      </c>
      <c r="L878" t="e">
        <f>MID(E878,G878,I878-J878)</f>
        <v>#VALUE!</v>
      </c>
      <c r="M878" t="e">
        <f>MID(E878,H878,I878-K878)</f>
        <v>#VALUE!</v>
      </c>
      <c r="N878" t="e">
        <f>IF(F878="УЗЛЫ",M878,L878)</f>
        <v>#VALUE!</v>
      </c>
      <c r="O878" t="e">
        <f t="shared" si="83"/>
        <v>#VALUE!</v>
      </c>
    </row>
    <row r="879" spans="2:15" x14ac:dyDescent="0.3">
      <c r="B879" t="s">
        <v>5386</v>
      </c>
      <c r="C879" t="s">
        <v>7389</v>
      </c>
      <c r="D879" t="str">
        <f t="shared" si="78"/>
        <v>(477)_</v>
      </c>
      <c r="E879" t="s">
        <v>7387</v>
      </c>
      <c r="G879">
        <f t="shared" si="79"/>
        <v>112</v>
      </c>
      <c r="H879" t="e">
        <f t="shared" si="80"/>
        <v>#VALUE!</v>
      </c>
      <c r="I879">
        <f t="shared" si="81"/>
        <v>121</v>
      </c>
      <c r="J879">
        <f>FIND("ВЕТВИ\",E879,1)+6</f>
        <v>112</v>
      </c>
      <c r="K879" t="e">
        <f t="shared" si="82"/>
        <v>#VALUE!</v>
      </c>
      <c r="L879" t="str">
        <f>MID(E879,G879,I879-J879)</f>
        <v>476-477-1</v>
      </c>
      <c r="M879" t="e">
        <f>MID(E879,H879,I879-K879)</f>
        <v>#VALUE!</v>
      </c>
      <c r="N879" t="str">
        <f>IF(F879="УЗЛЫ",M879,L879)</f>
        <v>476-477-1</v>
      </c>
      <c r="O879" t="str">
        <f t="shared" si="83"/>
        <v>(477)_(1)_476-477-1</v>
      </c>
    </row>
    <row r="880" spans="2:15" x14ac:dyDescent="0.3">
      <c r="B880" t="s">
        <v>6258</v>
      </c>
      <c r="C880" t="s">
        <v>7389</v>
      </c>
      <c r="D880" t="str">
        <f t="shared" si="78"/>
        <v>(477)_</v>
      </c>
      <c r="E880" t="s">
        <v>7390</v>
      </c>
      <c r="G880">
        <f t="shared" si="79"/>
        <v>112</v>
      </c>
      <c r="H880" t="e">
        <f t="shared" si="80"/>
        <v>#VALUE!</v>
      </c>
      <c r="I880">
        <f t="shared" si="81"/>
        <v>121</v>
      </c>
      <c r="J880">
        <f>FIND("ВЕТВИ\",E880,1)+6</f>
        <v>112</v>
      </c>
      <c r="K880" t="e">
        <f t="shared" si="82"/>
        <v>#VALUE!</v>
      </c>
      <c r="L880" t="str">
        <f>MID(E880,G880,I880-J880)</f>
        <v>924-477-1</v>
      </c>
      <c r="M880" t="e">
        <f>MID(E880,H880,I880-K880)</f>
        <v>#VALUE!</v>
      </c>
      <c r="N880" t="str">
        <f>IF(F880="УЗЛЫ",M880,L880)</f>
        <v>924-477-1</v>
      </c>
      <c r="O880" t="str">
        <f t="shared" si="83"/>
        <v>(477)_(2)_924-477-1</v>
      </c>
    </row>
    <row r="881" spans="2:15" x14ac:dyDescent="0.3">
      <c r="B881" t="s">
        <v>6259</v>
      </c>
      <c r="C881" t="s">
        <v>7389</v>
      </c>
      <c r="D881" t="str">
        <f t="shared" si="78"/>
        <v>(477)_</v>
      </c>
      <c r="E881" t="s">
        <v>7391</v>
      </c>
      <c r="F881" t="s">
        <v>7796</v>
      </c>
      <c r="G881" t="e">
        <f t="shared" si="79"/>
        <v>#VALUE!</v>
      </c>
      <c r="H881">
        <f t="shared" si="80"/>
        <v>112</v>
      </c>
      <c r="I881">
        <f t="shared" si="81"/>
        <v>132</v>
      </c>
      <c r="J881" t="e">
        <f>FIND("ВЕТВИ\",E881,1)+6</f>
        <v>#VALUE!</v>
      </c>
      <c r="K881">
        <f t="shared" si="82"/>
        <v>112</v>
      </c>
      <c r="L881" t="e">
        <f>MID(E881,G881,I881-J881)</f>
        <v>#VALUE!</v>
      </c>
      <c r="M881" t="str">
        <f>MID(E881,H881,I881-K881)</f>
        <v>_(477)_САРЫШАГАН-220</v>
      </c>
      <c r="N881" t="str">
        <f>IF(F881="УЗЛЫ",M881,L881)</f>
        <v>_(477)_САРЫШАГАН-220</v>
      </c>
      <c r="O881" t="str">
        <f t="shared" si="83"/>
        <v>(477)_(3)__(477)_САРЫШАГАН-220</v>
      </c>
    </row>
    <row r="882" spans="2:15" x14ac:dyDescent="0.3">
      <c r="B882" t="s">
        <v>6260</v>
      </c>
      <c r="C882" t="s">
        <v>7389</v>
      </c>
      <c r="D882" t="str">
        <f t="shared" si="78"/>
        <v>(477)_</v>
      </c>
      <c r="G882" t="e">
        <f t="shared" si="79"/>
        <v>#VALUE!</v>
      </c>
      <c r="H882" t="e">
        <f t="shared" si="80"/>
        <v>#VALUE!</v>
      </c>
      <c r="I882" t="e">
        <f t="shared" si="81"/>
        <v>#VALUE!</v>
      </c>
      <c r="J882" t="e">
        <f>FIND("ВЕТВИ\",E882,1)+6</f>
        <v>#VALUE!</v>
      </c>
      <c r="K882" t="e">
        <f t="shared" si="82"/>
        <v>#VALUE!</v>
      </c>
      <c r="L882" t="e">
        <f>MID(E882,G882,I882-J882)</f>
        <v>#VALUE!</v>
      </c>
      <c r="M882" t="e">
        <f>MID(E882,H882,I882-K882)</f>
        <v>#VALUE!</v>
      </c>
      <c r="N882" t="e">
        <f>IF(F882="УЗЛЫ",M882,L882)</f>
        <v>#VALUE!</v>
      </c>
      <c r="O882" t="e">
        <f t="shared" si="83"/>
        <v>#VALUE!</v>
      </c>
    </row>
    <row r="883" spans="2:15" x14ac:dyDescent="0.3">
      <c r="B883" t="s">
        <v>5387</v>
      </c>
      <c r="C883" t="s">
        <v>7392</v>
      </c>
      <c r="D883" t="str">
        <f t="shared" si="78"/>
        <v>(4781)_</v>
      </c>
      <c r="E883" t="s">
        <v>6824</v>
      </c>
      <c r="G883">
        <f t="shared" si="79"/>
        <v>112</v>
      </c>
      <c r="H883" t="e">
        <f t="shared" si="80"/>
        <v>#VALUE!</v>
      </c>
      <c r="I883">
        <f t="shared" si="81"/>
        <v>122</v>
      </c>
      <c r="J883">
        <f>FIND("ВЕТВИ\",E883,1)+6</f>
        <v>112</v>
      </c>
      <c r="K883" t="e">
        <f t="shared" si="82"/>
        <v>#VALUE!</v>
      </c>
      <c r="L883" t="str">
        <f>MID(E883,G883,I883-J883)</f>
        <v>148-4781-1</v>
      </c>
      <c r="M883" t="e">
        <f>MID(E883,H883,I883-K883)</f>
        <v>#VALUE!</v>
      </c>
      <c r="N883" t="str">
        <f>IF(F883="УЗЛЫ",M883,L883)</f>
        <v>148-4781-1</v>
      </c>
      <c r="O883" t="str">
        <f t="shared" si="83"/>
        <v>(4781)_(1)_148-4781-1</v>
      </c>
    </row>
    <row r="884" spans="2:15" x14ac:dyDescent="0.3">
      <c r="B884" t="s">
        <v>6261</v>
      </c>
      <c r="C884" t="s">
        <v>7392</v>
      </c>
      <c r="D884" t="str">
        <f t="shared" si="78"/>
        <v>(4781)_</v>
      </c>
      <c r="G884" t="e">
        <f t="shared" si="79"/>
        <v>#VALUE!</v>
      </c>
      <c r="H884" t="e">
        <f t="shared" si="80"/>
        <v>#VALUE!</v>
      </c>
      <c r="I884" t="e">
        <f t="shared" si="81"/>
        <v>#VALUE!</v>
      </c>
      <c r="J884" t="e">
        <f>FIND("ВЕТВИ\",E884,1)+6</f>
        <v>#VALUE!</v>
      </c>
      <c r="K884" t="e">
        <f t="shared" si="82"/>
        <v>#VALUE!</v>
      </c>
      <c r="L884" t="e">
        <f>MID(E884,G884,I884-J884)</f>
        <v>#VALUE!</v>
      </c>
      <c r="M884" t="e">
        <f>MID(E884,H884,I884-K884)</f>
        <v>#VALUE!</v>
      </c>
      <c r="N884" t="e">
        <f>IF(F884="УЗЛЫ",M884,L884)</f>
        <v>#VALUE!</v>
      </c>
      <c r="O884" t="e">
        <f t="shared" si="83"/>
        <v>#VALUE!</v>
      </c>
    </row>
    <row r="885" spans="2:15" x14ac:dyDescent="0.3">
      <c r="B885" t="s">
        <v>6262</v>
      </c>
      <c r="C885" t="s">
        <v>7392</v>
      </c>
      <c r="D885" t="str">
        <f t="shared" si="78"/>
        <v>(4781)_</v>
      </c>
      <c r="G885" t="e">
        <f t="shared" si="79"/>
        <v>#VALUE!</v>
      </c>
      <c r="H885" t="e">
        <f t="shared" si="80"/>
        <v>#VALUE!</v>
      </c>
      <c r="I885" t="e">
        <f t="shared" si="81"/>
        <v>#VALUE!</v>
      </c>
      <c r="J885" t="e">
        <f>FIND("ВЕТВИ\",E885,1)+6</f>
        <v>#VALUE!</v>
      </c>
      <c r="K885" t="e">
        <f t="shared" si="82"/>
        <v>#VALUE!</v>
      </c>
      <c r="L885" t="e">
        <f>MID(E885,G885,I885-J885)</f>
        <v>#VALUE!</v>
      </c>
      <c r="M885" t="e">
        <f>MID(E885,H885,I885-K885)</f>
        <v>#VALUE!</v>
      </c>
      <c r="N885" t="e">
        <f>IF(F885="УЗЛЫ",M885,L885)</f>
        <v>#VALUE!</v>
      </c>
      <c r="O885" t="e">
        <f t="shared" si="83"/>
        <v>#VALUE!</v>
      </c>
    </row>
    <row r="886" spans="2:15" x14ac:dyDescent="0.3">
      <c r="B886" t="s">
        <v>6263</v>
      </c>
      <c r="C886" t="s">
        <v>7392</v>
      </c>
      <c r="D886" t="str">
        <f t="shared" si="78"/>
        <v>(4781)_</v>
      </c>
      <c r="G886" t="e">
        <f t="shared" si="79"/>
        <v>#VALUE!</v>
      </c>
      <c r="H886" t="e">
        <f t="shared" si="80"/>
        <v>#VALUE!</v>
      </c>
      <c r="I886" t="e">
        <f t="shared" si="81"/>
        <v>#VALUE!</v>
      </c>
      <c r="J886" t="e">
        <f>FIND("ВЕТВИ\",E886,1)+6</f>
        <v>#VALUE!</v>
      </c>
      <c r="K886" t="e">
        <f t="shared" si="82"/>
        <v>#VALUE!</v>
      </c>
      <c r="L886" t="e">
        <f>MID(E886,G886,I886-J886)</f>
        <v>#VALUE!</v>
      </c>
      <c r="M886" t="e">
        <f>MID(E886,H886,I886-K886)</f>
        <v>#VALUE!</v>
      </c>
      <c r="N886" t="e">
        <f>IF(F886="УЗЛЫ",M886,L886)</f>
        <v>#VALUE!</v>
      </c>
      <c r="O886" t="e">
        <f t="shared" si="83"/>
        <v>#VALUE!</v>
      </c>
    </row>
    <row r="887" spans="2:15" x14ac:dyDescent="0.3">
      <c r="B887" t="s">
        <v>5388</v>
      </c>
      <c r="C887" t="s">
        <v>7393</v>
      </c>
      <c r="D887" t="str">
        <f t="shared" si="78"/>
        <v>(4782)_</v>
      </c>
      <c r="E887" t="s">
        <v>7326</v>
      </c>
      <c r="G887">
        <f t="shared" si="79"/>
        <v>112</v>
      </c>
      <c r="H887" t="e">
        <f t="shared" si="80"/>
        <v>#VALUE!</v>
      </c>
      <c r="I887">
        <f t="shared" si="81"/>
        <v>123</v>
      </c>
      <c r="J887">
        <f>FIND("ВЕТВИ\",E887,1)+6</f>
        <v>112</v>
      </c>
      <c r="K887" t="e">
        <f t="shared" si="82"/>
        <v>#VALUE!</v>
      </c>
      <c r="L887" t="str">
        <f>MID(E887,G887,I887-J887)</f>
        <v>4703-4782-1</v>
      </c>
      <c r="M887" t="e">
        <f>MID(E887,H887,I887-K887)</f>
        <v>#VALUE!</v>
      </c>
      <c r="N887" t="str">
        <f>IF(F887="УЗЛЫ",M887,L887)</f>
        <v>4703-4782-1</v>
      </c>
      <c r="O887" t="str">
        <f t="shared" si="83"/>
        <v>(4782)_(1)_4703-4782-1</v>
      </c>
    </row>
    <row r="888" spans="2:15" x14ac:dyDescent="0.3">
      <c r="B888" t="s">
        <v>6264</v>
      </c>
      <c r="C888" t="s">
        <v>7393</v>
      </c>
      <c r="D888" t="str">
        <f t="shared" si="78"/>
        <v>(4782)_</v>
      </c>
      <c r="E888" t="s">
        <v>7355</v>
      </c>
      <c r="G888">
        <f t="shared" si="79"/>
        <v>112</v>
      </c>
      <c r="H888" t="e">
        <f t="shared" si="80"/>
        <v>#VALUE!</v>
      </c>
      <c r="I888">
        <f t="shared" si="81"/>
        <v>124</v>
      </c>
      <c r="J888">
        <f>FIND("ВЕТВИ\",E888,1)+6</f>
        <v>112</v>
      </c>
      <c r="K888" t="e">
        <f t="shared" si="82"/>
        <v>#VALUE!</v>
      </c>
      <c r="L888" t="str">
        <f>MID(E888,G888,I888-J888)</f>
        <v>4782-47161-1</v>
      </c>
      <c r="M888" t="e">
        <f>MID(E888,H888,I888-K888)</f>
        <v>#VALUE!</v>
      </c>
      <c r="N888" t="str">
        <f>IF(F888="УЗЛЫ",M888,L888)</f>
        <v>4782-47161-1</v>
      </c>
      <c r="O888" t="str">
        <f t="shared" si="83"/>
        <v>(4782)_(2)_4782-47161-1</v>
      </c>
    </row>
    <row r="889" spans="2:15" x14ac:dyDescent="0.3">
      <c r="B889" t="s">
        <v>6265</v>
      </c>
      <c r="C889" t="s">
        <v>7393</v>
      </c>
      <c r="D889" t="str">
        <f t="shared" si="78"/>
        <v>(4782)_</v>
      </c>
      <c r="E889" t="s">
        <v>7331</v>
      </c>
      <c r="G889">
        <f t="shared" si="79"/>
        <v>112</v>
      </c>
      <c r="H889" t="e">
        <f t="shared" si="80"/>
        <v>#VALUE!</v>
      </c>
      <c r="I889">
        <f t="shared" si="81"/>
        <v>123</v>
      </c>
      <c r="J889">
        <f>FIND("ВЕТВИ\",E889,1)+6</f>
        <v>112</v>
      </c>
      <c r="K889" t="e">
        <f t="shared" si="82"/>
        <v>#VALUE!</v>
      </c>
      <c r="L889" t="str">
        <f>MID(E889,G889,I889-J889)</f>
        <v>4782-4705-1</v>
      </c>
      <c r="M889" t="e">
        <f>MID(E889,H889,I889-K889)</f>
        <v>#VALUE!</v>
      </c>
      <c r="N889" t="str">
        <f>IF(F889="УЗЛЫ",M889,L889)</f>
        <v>4782-4705-1</v>
      </c>
      <c r="O889" t="str">
        <f t="shared" si="83"/>
        <v>(4782)_(3)_4782-4705-1</v>
      </c>
    </row>
    <row r="890" spans="2:15" x14ac:dyDescent="0.3">
      <c r="B890" t="s">
        <v>6266</v>
      </c>
      <c r="C890" t="s">
        <v>7393</v>
      </c>
      <c r="D890" t="str">
        <f t="shared" si="78"/>
        <v>(4782)_</v>
      </c>
      <c r="E890" t="s">
        <v>7394</v>
      </c>
      <c r="G890">
        <f t="shared" si="79"/>
        <v>112</v>
      </c>
      <c r="H890" t="e">
        <f t="shared" si="80"/>
        <v>#VALUE!</v>
      </c>
      <c r="I890">
        <f t="shared" si="81"/>
        <v>124</v>
      </c>
      <c r="J890">
        <f>FIND("ВЕТВИ\",E890,1)+6</f>
        <v>112</v>
      </c>
      <c r="K890" t="e">
        <f t="shared" si="82"/>
        <v>#VALUE!</v>
      </c>
      <c r="L890" t="str">
        <f>MID(E890,G890,I890-J890)</f>
        <v>50002-4782-1</v>
      </c>
      <c r="M890" t="e">
        <f>MID(E890,H890,I890-K890)</f>
        <v>#VALUE!</v>
      </c>
      <c r="N890" t="str">
        <f>IF(F890="УЗЛЫ",M890,L890)</f>
        <v>50002-4782-1</v>
      </c>
      <c r="O890" t="str">
        <f t="shared" si="83"/>
        <v>(4782)_(4)_50002-4782-1</v>
      </c>
    </row>
    <row r="891" spans="2:15" x14ac:dyDescent="0.3">
      <c r="B891" t="s">
        <v>6267</v>
      </c>
      <c r="C891" t="s">
        <v>7393</v>
      </c>
      <c r="D891" t="str">
        <f t="shared" si="78"/>
        <v>(4782)_</v>
      </c>
      <c r="E891" t="s">
        <v>7395</v>
      </c>
      <c r="F891" t="s">
        <v>7796</v>
      </c>
      <c r="G891" t="e">
        <f t="shared" si="79"/>
        <v>#VALUE!</v>
      </c>
      <c r="H891">
        <f t="shared" si="80"/>
        <v>112</v>
      </c>
      <c r="I891" t="e">
        <f t="shared" si="81"/>
        <v>#VALUE!</v>
      </c>
      <c r="J891" t="e">
        <f>FIND("ВЕТВИ\",E891,1)+6</f>
        <v>#VALUE!</v>
      </c>
      <c r="K891">
        <f t="shared" si="82"/>
        <v>112</v>
      </c>
      <c r="L891" t="e">
        <f>MID(E891,G891,I891-J891)</f>
        <v>#VALUE!</v>
      </c>
      <c r="M891" t="e">
        <f>MID(E891,H891,I891-K891)</f>
        <v>#VALUE!</v>
      </c>
      <c r="N891" t="e">
        <f>IF(F891="УЗЛЫ",M891,L891)</f>
        <v>#VALUE!</v>
      </c>
      <c r="O891" t="e">
        <f t="shared" si="83"/>
        <v>#VALUE!</v>
      </c>
    </row>
    <row r="892" spans="2:15" x14ac:dyDescent="0.3">
      <c r="B892" t="s">
        <v>6268</v>
      </c>
      <c r="C892" t="s">
        <v>7393</v>
      </c>
      <c r="D892" t="str">
        <f t="shared" si="78"/>
        <v>(4782)_</v>
      </c>
      <c r="E892" t="s">
        <v>7396</v>
      </c>
      <c r="F892" t="s">
        <v>7796</v>
      </c>
      <c r="G892" t="e">
        <f t="shared" si="79"/>
        <v>#VALUE!</v>
      </c>
      <c r="H892">
        <f t="shared" si="80"/>
        <v>112</v>
      </c>
      <c r="I892">
        <f t="shared" si="81"/>
        <v>129</v>
      </c>
      <c r="J892" t="e">
        <f>FIND("ВЕТВИ\",E892,1)+6</f>
        <v>#VALUE!</v>
      </c>
      <c r="K892">
        <f t="shared" si="82"/>
        <v>112</v>
      </c>
      <c r="L892" t="e">
        <f>MID(E892,G892,I892-J892)</f>
        <v>#VALUE!</v>
      </c>
      <c r="M892" t="str">
        <f>MID(E892,H892,I892-K892)</f>
        <v>_(4782)_ШАГОЛ-500</v>
      </c>
      <c r="N892" t="str">
        <f>IF(F892="УЗЛЫ",M892,L892)</f>
        <v>_(4782)_ШАГОЛ-500</v>
      </c>
      <c r="O892" t="str">
        <f t="shared" si="83"/>
        <v>(4782)_(6)__(4782)_ШАГОЛ-500</v>
      </c>
    </row>
    <row r="893" spans="2:15" x14ac:dyDescent="0.3">
      <c r="B893" t="s">
        <v>5389</v>
      </c>
      <c r="C893" t="s">
        <v>7397</v>
      </c>
      <c r="D893" t="str">
        <f t="shared" si="78"/>
        <v>(4785)_</v>
      </c>
      <c r="E893" t="s">
        <v>7398</v>
      </c>
      <c r="G893">
        <f t="shared" si="79"/>
        <v>112</v>
      </c>
      <c r="H893" t="e">
        <f t="shared" si="80"/>
        <v>#VALUE!</v>
      </c>
      <c r="I893">
        <f t="shared" si="81"/>
        <v>123</v>
      </c>
      <c r="J893">
        <f>FIND("ВЕТВИ\",E893,1)+6</f>
        <v>112</v>
      </c>
      <c r="K893" t="e">
        <f t="shared" si="82"/>
        <v>#VALUE!</v>
      </c>
      <c r="L893" t="str">
        <f>MID(E893,G893,I893-J893)</f>
        <v>4785-4799-1</v>
      </c>
      <c r="M893" t="e">
        <f>MID(E893,H893,I893-K893)</f>
        <v>#VALUE!</v>
      </c>
      <c r="N893" t="str">
        <f>IF(F893="УЗЛЫ",M893,L893)</f>
        <v>4785-4799-1</v>
      </c>
      <c r="O893" t="str">
        <f t="shared" si="83"/>
        <v>(4785)_(1)_4785-4799-1</v>
      </c>
    </row>
    <row r="894" spans="2:15" x14ac:dyDescent="0.3">
      <c r="B894" t="s">
        <v>6269</v>
      </c>
      <c r="C894" t="s">
        <v>7397</v>
      </c>
      <c r="D894" t="str">
        <f t="shared" si="78"/>
        <v>(4785)_</v>
      </c>
      <c r="E894" t="s">
        <v>7399</v>
      </c>
      <c r="G894">
        <f t="shared" si="79"/>
        <v>112</v>
      </c>
      <c r="H894" t="e">
        <f t="shared" si="80"/>
        <v>#VALUE!</v>
      </c>
      <c r="I894">
        <f t="shared" si="81"/>
        <v>124</v>
      </c>
      <c r="J894">
        <f>FIND("ВЕТВИ\",E894,1)+6</f>
        <v>112</v>
      </c>
      <c r="K894" t="e">
        <f t="shared" si="82"/>
        <v>#VALUE!</v>
      </c>
      <c r="L894" t="str">
        <f>MID(E894,G894,I894-J894)</f>
        <v>4785-50014-1</v>
      </c>
      <c r="M894" t="e">
        <f>MID(E894,H894,I894-K894)</f>
        <v>#VALUE!</v>
      </c>
      <c r="N894" t="str">
        <f>IF(F894="УЗЛЫ",M894,L894)</f>
        <v>4785-50014-1</v>
      </c>
      <c r="O894" t="str">
        <f t="shared" si="83"/>
        <v>(4785)_(2)_4785-50014-1</v>
      </c>
    </row>
    <row r="895" spans="2:15" x14ac:dyDescent="0.3">
      <c r="B895" t="s">
        <v>6270</v>
      </c>
      <c r="C895" t="s">
        <v>7397</v>
      </c>
      <c r="D895" t="str">
        <f t="shared" si="78"/>
        <v>(4785)_</v>
      </c>
      <c r="E895" t="s">
        <v>7400</v>
      </c>
      <c r="G895">
        <f t="shared" si="79"/>
        <v>112</v>
      </c>
      <c r="H895" t="e">
        <f t="shared" si="80"/>
        <v>#VALUE!</v>
      </c>
      <c r="I895">
        <f t="shared" si="81"/>
        <v>123</v>
      </c>
      <c r="J895">
        <f>FIND("ВЕТВИ\",E895,1)+6</f>
        <v>112</v>
      </c>
      <c r="K895" t="e">
        <f t="shared" si="82"/>
        <v>#VALUE!</v>
      </c>
      <c r="L895" t="str">
        <f>MID(E895,G895,I895-J895)</f>
        <v>4790-4785-1</v>
      </c>
      <c r="M895" t="e">
        <f>MID(E895,H895,I895-K895)</f>
        <v>#VALUE!</v>
      </c>
      <c r="N895" t="str">
        <f>IF(F895="УЗЛЫ",M895,L895)</f>
        <v>4790-4785-1</v>
      </c>
      <c r="O895" t="str">
        <f t="shared" si="83"/>
        <v>(4785)_(3)_4790-4785-1</v>
      </c>
    </row>
    <row r="896" spans="2:15" x14ac:dyDescent="0.3">
      <c r="B896" t="s">
        <v>6271</v>
      </c>
      <c r="C896" t="s">
        <v>7397</v>
      </c>
      <c r="D896" t="str">
        <f t="shared" si="78"/>
        <v>(4785)_</v>
      </c>
      <c r="E896" t="s">
        <v>7401</v>
      </c>
      <c r="F896" t="s">
        <v>7796</v>
      </c>
      <c r="G896" t="e">
        <f t="shared" si="79"/>
        <v>#VALUE!</v>
      </c>
      <c r="H896">
        <f t="shared" si="80"/>
        <v>112</v>
      </c>
      <c r="I896">
        <f t="shared" si="81"/>
        <v>138</v>
      </c>
      <c r="J896" t="e">
        <f>FIND("ВЕТВИ\",E896,1)+6</f>
        <v>#VALUE!</v>
      </c>
      <c r="K896">
        <f t="shared" si="82"/>
        <v>112</v>
      </c>
      <c r="L896" t="e">
        <f>MID(E896,G896,I896-J896)</f>
        <v>#VALUE!</v>
      </c>
      <c r="M896" t="str">
        <f>MID(E896,H896,I896-K896)</f>
        <v>_(4785)_МАГНИТОГОРСКАЯ-500</v>
      </c>
      <c r="N896" t="str">
        <f>IF(F896="УЗЛЫ",M896,L896)</f>
        <v>_(4785)_МАГНИТОГОРСКАЯ-500</v>
      </c>
      <c r="O896" t="str">
        <f t="shared" si="83"/>
        <v>(4785)_(4)__(4785)_МАГНИТОГОРСКАЯ-500</v>
      </c>
    </row>
    <row r="897" spans="2:15" x14ac:dyDescent="0.3">
      <c r="B897" t="s">
        <v>6272</v>
      </c>
      <c r="C897" t="s">
        <v>7397</v>
      </c>
      <c r="D897" t="str">
        <f t="shared" si="78"/>
        <v>(4785)_</v>
      </c>
      <c r="G897" t="e">
        <f t="shared" si="79"/>
        <v>#VALUE!</v>
      </c>
      <c r="H897" t="e">
        <f t="shared" si="80"/>
        <v>#VALUE!</v>
      </c>
      <c r="I897" t="e">
        <f t="shared" si="81"/>
        <v>#VALUE!</v>
      </c>
      <c r="J897" t="e">
        <f>FIND("ВЕТВИ\",E897,1)+6</f>
        <v>#VALUE!</v>
      </c>
      <c r="K897" t="e">
        <f t="shared" si="82"/>
        <v>#VALUE!</v>
      </c>
      <c r="L897" t="e">
        <f>MID(E897,G897,I897-J897)</f>
        <v>#VALUE!</v>
      </c>
      <c r="M897" t="e">
        <f>MID(E897,H897,I897-K897)</f>
        <v>#VALUE!</v>
      </c>
      <c r="N897" t="e">
        <f>IF(F897="УЗЛЫ",M897,L897)</f>
        <v>#VALUE!</v>
      </c>
      <c r="O897" t="e">
        <f t="shared" si="83"/>
        <v>#VALUE!</v>
      </c>
    </row>
    <row r="898" spans="2:15" x14ac:dyDescent="0.3">
      <c r="B898" t="s">
        <v>6273</v>
      </c>
      <c r="C898" t="s">
        <v>7397</v>
      </c>
      <c r="D898" t="str">
        <f t="shared" si="78"/>
        <v>(4785)_</v>
      </c>
      <c r="E898" t="s">
        <v>7402</v>
      </c>
      <c r="F898" t="s">
        <v>7796</v>
      </c>
      <c r="G898" t="e">
        <f t="shared" si="79"/>
        <v>#VALUE!</v>
      </c>
      <c r="H898">
        <f t="shared" si="80"/>
        <v>112</v>
      </c>
      <c r="I898" t="e">
        <f t="shared" si="81"/>
        <v>#VALUE!</v>
      </c>
      <c r="J898" t="e">
        <f>FIND("ВЕТВИ\",E898,1)+6</f>
        <v>#VALUE!</v>
      </c>
      <c r="K898">
        <f t="shared" si="82"/>
        <v>112</v>
      </c>
      <c r="L898" t="e">
        <f>MID(E898,G898,I898-J898)</f>
        <v>#VALUE!</v>
      </c>
      <c r="M898" t="e">
        <f>MID(E898,H898,I898-K898)</f>
        <v>#VALUE!</v>
      </c>
      <c r="N898" t="e">
        <f>IF(F898="УЗЛЫ",M898,L898)</f>
        <v>#VALUE!</v>
      </c>
      <c r="O898" t="e">
        <f t="shared" si="83"/>
        <v>#VALUE!</v>
      </c>
    </row>
    <row r="899" spans="2:15" x14ac:dyDescent="0.3">
      <c r="B899" t="s">
        <v>5390</v>
      </c>
      <c r="C899" t="s">
        <v>7403</v>
      </c>
      <c r="D899" t="str">
        <f t="shared" ref="D899:D962" si="84">MID(C899,FIND("\(",C899,1)+1,FIND(")_",C899,1)+1-FIND("\(",C899,1))</f>
        <v>(4790)_</v>
      </c>
      <c r="E899" t="s">
        <v>7400</v>
      </c>
      <c r="G899">
        <f t="shared" ref="G899:G962" si="85">FIND("ВЕТВИ\",E899,1)+6</f>
        <v>112</v>
      </c>
      <c r="H899" t="e">
        <f t="shared" ref="H899:H962" si="86">FIND("УЗЛЫ\",E899,1)+6</f>
        <v>#VALUE!</v>
      </c>
      <c r="I899">
        <f t="shared" ref="I899:I962" si="87">FIND(".ElmL",E899,1)</f>
        <v>123</v>
      </c>
      <c r="J899">
        <f>FIND("ВЕТВИ\",E899,1)+6</f>
        <v>112</v>
      </c>
      <c r="K899" t="e">
        <f t="shared" ref="K899:K962" si="88">FIND("УЗЛЫ\",E899,1)+6</f>
        <v>#VALUE!</v>
      </c>
      <c r="L899" t="str">
        <f>MID(E899,G899,I899-J899)</f>
        <v>4790-4785-1</v>
      </c>
      <c r="M899" t="e">
        <f>MID(E899,H899,I899-K899)</f>
        <v>#VALUE!</v>
      </c>
      <c r="N899" t="str">
        <f>IF(F899="УЗЛЫ",M899,L899)</f>
        <v>4790-4785-1</v>
      </c>
      <c r="O899" t="str">
        <f t="shared" ref="O899:O962" si="89">_xlfn.CONCAT(B899,"_",N899)</f>
        <v>(4790)_(1)_4790-4785-1</v>
      </c>
    </row>
    <row r="900" spans="2:15" x14ac:dyDescent="0.3">
      <c r="B900" t="s">
        <v>6274</v>
      </c>
      <c r="C900" t="s">
        <v>7403</v>
      </c>
      <c r="D900" t="str">
        <f t="shared" si="84"/>
        <v>(4790)_</v>
      </c>
      <c r="E900" t="s">
        <v>7404</v>
      </c>
      <c r="G900">
        <f t="shared" si="85"/>
        <v>112</v>
      </c>
      <c r="H900" t="e">
        <f t="shared" si="86"/>
        <v>#VALUE!</v>
      </c>
      <c r="I900">
        <f t="shared" si="87"/>
        <v>122</v>
      </c>
      <c r="J900">
        <f>FIND("ВЕТВИ\",E900,1)+6</f>
        <v>112</v>
      </c>
      <c r="K900" t="e">
        <f t="shared" si="88"/>
        <v>#VALUE!</v>
      </c>
      <c r="L900" t="str">
        <f>MID(E900,G900,I900-J900)</f>
        <v>4790-577-1</v>
      </c>
      <c r="M900" t="e">
        <f>MID(E900,H900,I900-K900)</f>
        <v>#VALUE!</v>
      </c>
      <c r="N900" t="str">
        <f>IF(F900="УЗЛЫ",M900,L900)</f>
        <v>4790-577-1</v>
      </c>
      <c r="O900" t="str">
        <f t="shared" si="89"/>
        <v>(4790)_(2)_4790-577-1</v>
      </c>
    </row>
    <row r="901" spans="2:15" x14ac:dyDescent="0.3">
      <c r="B901" t="s">
        <v>6275</v>
      </c>
      <c r="C901" t="s">
        <v>7403</v>
      </c>
      <c r="D901" t="str">
        <f t="shared" si="84"/>
        <v>(4790)_</v>
      </c>
      <c r="E901" t="s">
        <v>7405</v>
      </c>
      <c r="F901" t="s">
        <v>7796</v>
      </c>
      <c r="G901" t="e">
        <f t="shared" si="85"/>
        <v>#VALUE!</v>
      </c>
      <c r="H901">
        <f t="shared" si="86"/>
        <v>112</v>
      </c>
      <c r="I901" t="e">
        <f t="shared" si="87"/>
        <v>#VALUE!</v>
      </c>
      <c r="J901" t="e">
        <f>FIND("ВЕТВИ\",E901,1)+6</f>
        <v>#VALUE!</v>
      </c>
      <c r="K901">
        <f t="shared" si="88"/>
        <v>112</v>
      </c>
      <c r="L901" t="e">
        <f>MID(E901,G901,I901-J901)</f>
        <v>#VALUE!</v>
      </c>
      <c r="M901" t="e">
        <f>MID(E901,H901,I901-K901)</f>
        <v>#VALUE!</v>
      </c>
      <c r="N901" t="e">
        <f>IF(F901="УЗЛЫ",M901,L901)</f>
        <v>#VALUE!</v>
      </c>
      <c r="O901" t="e">
        <f t="shared" si="89"/>
        <v>#VALUE!</v>
      </c>
    </row>
    <row r="902" spans="2:15" x14ac:dyDescent="0.3">
      <c r="B902" t="s">
        <v>6276</v>
      </c>
      <c r="C902" t="s">
        <v>7403</v>
      </c>
      <c r="D902" t="str">
        <f t="shared" si="84"/>
        <v>(4790)_</v>
      </c>
      <c r="G902" t="e">
        <f t="shared" si="85"/>
        <v>#VALUE!</v>
      </c>
      <c r="H902" t="e">
        <f t="shared" si="86"/>
        <v>#VALUE!</v>
      </c>
      <c r="I902" t="e">
        <f t="shared" si="87"/>
        <v>#VALUE!</v>
      </c>
      <c r="J902" t="e">
        <f>FIND("ВЕТВИ\",E902,1)+6</f>
        <v>#VALUE!</v>
      </c>
      <c r="K902" t="e">
        <f t="shared" si="88"/>
        <v>#VALUE!</v>
      </c>
      <c r="L902" t="e">
        <f>MID(E902,G902,I902-J902)</f>
        <v>#VALUE!</v>
      </c>
      <c r="M902" t="e">
        <f>MID(E902,H902,I902-K902)</f>
        <v>#VALUE!</v>
      </c>
      <c r="N902" t="e">
        <f>IF(F902="УЗЛЫ",M902,L902)</f>
        <v>#VALUE!</v>
      </c>
      <c r="O902" t="e">
        <f t="shared" si="89"/>
        <v>#VALUE!</v>
      </c>
    </row>
    <row r="903" spans="2:15" x14ac:dyDescent="0.3">
      <c r="B903" t="s">
        <v>6277</v>
      </c>
      <c r="C903" t="s">
        <v>7403</v>
      </c>
      <c r="D903" t="str">
        <f t="shared" si="84"/>
        <v>(4790)_</v>
      </c>
      <c r="G903" t="e">
        <f t="shared" si="85"/>
        <v>#VALUE!</v>
      </c>
      <c r="H903" t="e">
        <f t="shared" si="86"/>
        <v>#VALUE!</v>
      </c>
      <c r="I903" t="e">
        <f t="shared" si="87"/>
        <v>#VALUE!</v>
      </c>
      <c r="J903" t="e">
        <f>FIND("ВЕТВИ\",E903,1)+6</f>
        <v>#VALUE!</v>
      </c>
      <c r="K903" t="e">
        <f t="shared" si="88"/>
        <v>#VALUE!</v>
      </c>
      <c r="L903" t="e">
        <f>MID(E903,G903,I903-J903)</f>
        <v>#VALUE!</v>
      </c>
      <c r="M903" t="e">
        <f>MID(E903,H903,I903-K903)</f>
        <v>#VALUE!</v>
      </c>
      <c r="N903" t="e">
        <f>IF(F903="УЗЛЫ",M903,L903)</f>
        <v>#VALUE!</v>
      </c>
      <c r="O903" t="e">
        <f t="shared" si="89"/>
        <v>#VALUE!</v>
      </c>
    </row>
    <row r="904" spans="2:15" x14ac:dyDescent="0.3">
      <c r="B904" t="s">
        <v>6278</v>
      </c>
      <c r="C904" t="s">
        <v>7403</v>
      </c>
      <c r="D904" t="str">
        <f t="shared" si="84"/>
        <v>(4790)_</v>
      </c>
      <c r="E904" t="s">
        <v>7843</v>
      </c>
      <c r="G904">
        <f t="shared" si="85"/>
        <v>112</v>
      </c>
      <c r="H904" t="e">
        <f t="shared" si="86"/>
        <v>#VALUE!</v>
      </c>
      <c r="I904">
        <f t="shared" si="87"/>
        <v>126</v>
      </c>
      <c r="J904">
        <f>FIND("ВЕТВИ\",E904,1)+6</f>
        <v>112</v>
      </c>
      <c r="K904" t="e">
        <f t="shared" si="88"/>
        <v>#VALUE!</v>
      </c>
      <c r="L904" t="str">
        <f>MID(E904,G904,I904-J904)</f>
        <v>ТР_4790-4791-2</v>
      </c>
      <c r="M904" t="e">
        <f>MID(E904,H904,I904-K904)</f>
        <v>#VALUE!</v>
      </c>
      <c r="N904" t="str">
        <f>IF(F904="УЗЛЫ",M904,L904)</f>
        <v>ТР_4790-4791-2</v>
      </c>
      <c r="O904" t="str">
        <f t="shared" si="89"/>
        <v>(4790)_(6)_ТР_4790-4791-2</v>
      </c>
    </row>
    <row r="905" spans="2:15" x14ac:dyDescent="0.3">
      <c r="B905" t="s">
        <v>6279</v>
      </c>
      <c r="C905" t="s">
        <v>7403</v>
      </c>
      <c r="D905" t="str">
        <f t="shared" si="84"/>
        <v>(4790)_</v>
      </c>
      <c r="E905" t="s">
        <v>7844</v>
      </c>
      <c r="G905">
        <f t="shared" si="85"/>
        <v>112</v>
      </c>
      <c r="H905" t="e">
        <f t="shared" si="86"/>
        <v>#VALUE!</v>
      </c>
      <c r="I905">
        <f t="shared" si="87"/>
        <v>126</v>
      </c>
      <c r="J905">
        <f>FIND("ВЕТВИ\",E905,1)+6</f>
        <v>112</v>
      </c>
      <c r="K905" t="e">
        <f t="shared" si="88"/>
        <v>#VALUE!</v>
      </c>
      <c r="L905" t="str">
        <f>MID(E905,G905,I905-J905)</f>
        <v>ТР_4790-4791-1</v>
      </c>
      <c r="M905" t="e">
        <f>MID(E905,H905,I905-K905)</f>
        <v>#VALUE!</v>
      </c>
      <c r="N905" t="str">
        <f>IF(F905="УЗЛЫ",M905,L905)</f>
        <v>ТР_4790-4791-1</v>
      </c>
      <c r="O905" t="str">
        <f t="shared" si="89"/>
        <v>(4790)_(7)_ТР_4790-4791-1</v>
      </c>
    </row>
    <row r="906" spans="2:15" x14ac:dyDescent="0.3">
      <c r="B906" t="s">
        <v>6280</v>
      </c>
      <c r="C906" t="s">
        <v>7403</v>
      </c>
      <c r="D906" t="str">
        <f t="shared" si="84"/>
        <v>(4790)_</v>
      </c>
      <c r="E906" t="s">
        <v>7406</v>
      </c>
      <c r="F906" t="s">
        <v>7796</v>
      </c>
      <c r="G906" t="e">
        <f t="shared" si="85"/>
        <v>#VALUE!</v>
      </c>
      <c r="H906">
        <f t="shared" si="86"/>
        <v>112</v>
      </c>
      <c r="I906" t="e">
        <f t="shared" si="87"/>
        <v>#VALUE!</v>
      </c>
      <c r="J906" t="e">
        <f>FIND("ВЕТВИ\",E906,1)+6</f>
        <v>#VALUE!</v>
      </c>
      <c r="K906">
        <f t="shared" si="88"/>
        <v>112</v>
      </c>
      <c r="L906" t="e">
        <f>MID(E906,G906,I906-J906)</f>
        <v>#VALUE!</v>
      </c>
      <c r="M906" t="e">
        <f>MID(E906,H906,I906-K906)</f>
        <v>#VALUE!</v>
      </c>
      <c r="N906" t="e">
        <f>IF(F906="УЗЛЫ",M906,L906)</f>
        <v>#VALUE!</v>
      </c>
      <c r="O906" t="e">
        <f t="shared" si="89"/>
        <v>#VALUE!</v>
      </c>
    </row>
    <row r="907" spans="2:15" x14ac:dyDescent="0.3">
      <c r="B907" t="s">
        <v>5391</v>
      </c>
      <c r="C907" t="s">
        <v>7407</v>
      </c>
      <c r="D907" t="str">
        <f t="shared" si="84"/>
        <v>(4791)_</v>
      </c>
      <c r="E907" t="s">
        <v>7178</v>
      </c>
      <c r="G907">
        <f t="shared" si="85"/>
        <v>112</v>
      </c>
      <c r="H907" t="e">
        <f t="shared" si="86"/>
        <v>#VALUE!</v>
      </c>
      <c r="I907">
        <f t="shared" si="87"/>
        <v>123</v>
      </c>
      <c r="J907">
        <f>FIND("ВЕТВИ\",E907,1)+6</f>
        <v>112</v>
      </c>
      <c r="K907" t="e">
        <f t="shared" si="88"/>
        <v>#VALUE!</v>
      </c>
      <c r="L907" t="str">
        <f>MID(E907,G907,I907-J907)</f>
        <v>4791-3102-1</v>
      </c>
      <c r="M907" t="e">
        <f>MID(E907,H907,I907-K907)</f>
        <v>#VALUE!</v>
      </c>
      <c r="N907" t="str">
        <f>IF(F907="УЗЛЫ",M907,L907)</f>
        <v>4791-3102-1</v>
      </c>
      <c r="O907" t="str">
        <f t="shared" si="89"/>
        <v>(4791)_(1)_4791-3102-1</v>
      </c>
    </row>
    <row r="908" spans="2:15" x14ac:dyDescent="0.3">
      <c r="B908" t="s">
        <v>6281</v>
      </c>
      <c r="C908" t="s">
        <v>7407</v>
      </c>
      <c r="D908" t="str">
        <f t="shared" si="84"/>
        <v>(4791)_</v>
      </c>
      <c r="E908" t="s">
        <v>7181</v>
      </c>
      <c r="G908">
        <f t="shared" si="85"/>
        <v>112</v>
      </c>
      <c r="H908" t="e">
        <f t="shared" si="86"/>
        <v>#VALUE!</v>
      </c>
      <c r="I908">
        <f t="shared" si="87"/>
        <v>123</v>
      </c>
      <c r="J908">
        <f>FIND("ВЕТВИ\",E908,1)+6</f>
        <v>112</v>
      </c>
      <c r="K908" t="e">
        <f t="shared" si="88"/>
        <v>#VALUE!</v>
      </c>
      <c r="L908" t="str">
        <f>MID(E908,G908,I908-J908)</f>
        <v>4791-3103-1</v>
      </c>
      <c r="M908" t="e">
        <f>MID(E908,H908,I908-K908)</f>
        <v>#VALUE!</v>
      </c>
      <c r="N908" t="str">
        <f>IF(F908="УЗЛЫ",M908,L908)</f>
        <v>4791-3103-1</v>
      </c>
      <c r="O908" t="str">
        <f t="shared" si="89"/>
        <v>(4791)_(2)_4791-3103-1</v>
      </c>
    </row>
    <row r="909" spans="2:15" x14ac:dyDescent="0.3">
      <c r="B909" t="s">
        <v>6282</v>
      </c>
      <c r="C909" t="s">
        <v>7407</v>
      </c>
      <c r="D909" t="str">
        <f t="shared" si="84"/>
        <v>(4791)_</v>
      </c>
      <c r="E909" t="s">
        <v>7182</v>
      </c>
      <c r="G909">
        <f t="shared" si="85"/>
        <v>112</v>
      </c>
      <c r="H909" t="e">
        <f t="shared" si="86"/>
        <v>#VALUE!</v>
      </c>
      <c r="I909">
        <f t="shared" si="87"/>
        <v>123</v>
      </c>
      <c r="J909">
        <f>FIND("ВЕТВИ\",E909,1)+6</f>
        <v>112</v>
      </c>
      <c r="K909" t="e">
        <f t="shared" si="88"/>
        <v>#VALUE!</v>
      </c>
      <c r="L909" t="str">
        <f>MID(E909,G909,I909-J909)</f>
        <v>4791-3103-2</v>
      </c>
      <c r="M909" t="e">
        <f>MID(E909,H909,I909-K909)</f>
        <v>#VALUE!</v>
      </c>
      <c r="N909" t="str">
        <f>IF(F909="УЗЛЫ",M909,L909)</f>
        <v>4791-3103-2</v>
      </c>
      <c r="O909" t="str">
        <f t="shared" si="89"/>
        <v>(4791)_(3)_4791-3103-2</v>
      </c>
    </row>
    <row r="910" spans="2:15" x14ac:dyDescent="0.3">
      <c r="B910" t="s">
        <v>6283</v>
      </c>
      <c r="C910" t="s">
        <v>7407</v>
      </c>
      <c r="D910" t="str">
        <f t="shared" si="84"/>
        <v>(4791)_</v>
      </c>
      <c r="E910" t="s">
        <v>7184</v>
      </c>
      <c r="G910">
        <f t="shared" si="85"/>
        <v>112</v>
      </c>
      <c r="H910" t="e">
        <f t="shared" si="86"/>
        <v>#VALUE!</v>
      </c>
      <c r="I910">
        <f t="shared" si="87"/>
        <v>123</v>
      </c>
      <c r="J910">
        <f>FIND("ВЕТВИ\",E910,1)+6</f>
        <v>112</v>
      </c>
      <c r="K910" t="e">
        <f t="shared" si="88"/>
        <v>#VALUE!</v>
      </c>
      <c r="L910" t="str">
        <f>MID(E910,G910,I910-J910)</f>
        <v>4791-3104-1</v>
      </c>
      <c r="M910" t="e">
        <f>MID(E910,H910,I910-K910)</f>
        <v>#VALUE!</v>
      </c>
      <c r="N910" t="str">
        <f>IF(F910="УЗЛЫ",M910,L910)</f>
        <v>4791-3104-1</v>
      </c>
      <c r="O910" t="str">
        <f t="shared" si="89"/>
        <v>(4791)_(4)_4791-3104-1</v>
      </c>
    </row>
    <row r="911" spans="2:15" x14ac:dyDescent="0.3">
      <c r="B911" t="s">
        <v>6284</v>
      </c>
      <c r="C911" t="s">
        <v>7407</v>
      </c>
      <c r="D911" t="str">
        <f t="shared" si="84"/>
        <v>(4791)_</v>
      </c>
      <c r="E911" t="s">
        <v>7185</v>
      </c>
      <c r="G911">
        <f t="shared" si="85"/>
        <v>112</v>
      </c>
      <c r="H911" t="e">
        <f t="shared" si="86"/>
        <v>#VALUE!</v>
      </c>
      <c r="I911">
        <f t="shared" si="87"/>
        <v>123</v>
      </c>
      <c r="J911">
        <f>FIND("ВЕТВИ\",E911,1)+6</f>
        <v>112</v>
      </c>
      <c r="K911" t="e">
        <f t="shared" si="88"/>
        <v>#VALUE!</v>
      </c>
      <c r="L911" t="str">
        <f>MID(E911,G911,I911-J911)</f>
        <v>4791-3104-2</v>
      </c>
      <c r="M911" t="e">
        <f>MID(E911,H911,I911-K911)</f>
        <v>#VALUE!</v>
      </c>
      <c r="N911" t="str">
        <f>IF(F911="УЗЛЫ",M911,L911)</f>
        <v>4791-3104-2</v>
      </c>
      <c r="O911" t="str">
        <f t="shared" si="89"/>
        <v>(4791)_(5)_4791-3104-2</v>
      </c>
    </row>
    <row r="912" spans="2:15" x14ac:dyDescent="0.3">
      <c r="B912" t="s">
        <v>6285</v>
      </c>
      <c r="C912" t="s">
        <v>7407</v>
      </c>
      <c r="D912" t="str">
        <f t="shared" si="84"/>
        <v>(4791)_</v>
      </c>
      <c r="E912" t="s">
        <v>7843</v>
      </c>
      <c r="G912">
        <f t="shared" si="85"/>
        <v>112</v>
      </c>
      <c r="H912" t="e">
        <f t="shared" si="86"/>
        <v>#VALUE!</v>
      </c>
      <c r="I912">
        <f t="shared" si="87"/>
        <v>126</v>
      </c>
      <c r="J912">
        <f>FIND("ВЕТВИ\",E912,1)+6</f>
        <v>112</v>
      </c>
      <c r="K912" t="e">
        <f t="shared" si="88"/>
        <v>#VALUE!</v>
      </c>
      <c r="L912" t="str">
        <f>MID(E912,G912,I912-J912)</f>
        <v>ТР_4790-4791-2</v>
      </c>
      <c r="M912" t="e">
        <f>MID(E912,H912,I912-K912)</f>
        <v>#VALUE!</v>
      </c>
      <c r="N912" t="str">
        <f>IF(F912="УЗЛЫ",M912,L912)</f>
        <v>ТР_4790-4791-2</v>
      </c>
      <c r="O912" t="str">
        <f t="shared" si="89"/>
        <v>(4791)_(6)_ТР_4790-4791-2</v>
      </c>
    </row>
    <row r="913" spans="2:15" x14ac:dyDescent="0.3">
      <c r="B913" t="s">
        <v>6286</v>
      </c>
      <c r="C913" t="s">
        <v>7407</v>
      </c>
      <c r="D913" t="str">
        <f t="shared" si="84"/>
        <v>(4791)_</v>
      </c>
      <c r="E913" t="s">
        <v>7844</v>
      </c>
      <c r="G913">
        <f t="shared" si="85"/>
        <v>112</v>
      </c>
      <c r="H913" t="e">
        <f t="shared" si="86"/>
        <v>#VALUE!</v>
      </c>
      <c r="I913">
        <f t="shared" si="87"/>
        <v>126</v>
      </c>
      <c r="J913">
        <f>FIND("ВЕТВИ\",E913,1)+6</f>
        <v>112</v>
      </c>
      <c r="K913" t="e">
        <f t="shared" si="88"/>
        <v>#VALUE!</v>
      </c>
      <c r="L913" t="str">
        <f>MID(E913,G913,I913-J913)</f>
        <v>ТР_4790-4791-1</v>
      </c>
      <c r="M913" t="e">
        <f>MID(E913,H913,I913-K913)</f>
        <v>#VALUE!</v>
      </c>
      <c r="N913" t="str">
        <f>IF(F913="УЗЛЫ",M913,L913)</f>
        <v>ТР_4790-4791-1</v>
      </c>
      <c r="O913" t="str">
        <f t="shared" si="89"/>
        <v>(4791)_(7)_ТР_4790-4791-1</v>
      </c>
    </row>
    <row r="914" spans="2:15" x14ac:dyDescent="0.3">
      <c r="B914" t="s">
        <v>6287</v>
      </c>
      <c r="C914" t="s">
        <v>7407</v>
      </c>
      <c r="D914" t="str">
        <f t="shared" si="84"/>
        <v>(4791)_</v>
      </c>
      <c r="E914" t="s">
        <v>7408</v>
      </c>
      <c r="F914" t="s">
        <v>7796</v>
      </c>
      <c r="G914" t="e">
        <f t="shared" si="85"/>
        <v>#VALUE!</v>
      </c>
      <c r="H914">
        <f t="shared" si="86"/>
        <v>112</v>
      </c>
      <c r="I914">
        <f t="shared" si="87"/>
        <v>140</v>
      </c>
      <c r="J914" t="e">
        <f>FIND("ВЕТВИ\",E914,1)+6</f>
        <v>#VALUE!</v>
      </c>
      <c r="K914">
        <f t="shared" si="88"/>
        <v>112</v>
      </c>
      <c r="L914" t="e">
        <f>MID(E914,G914,I914-J914)</f>
        <v>#VALUE!</v>
      </c>
      <c r="M914" t="str">
        <f>MID(E914,H914,I914-K914)</f>
        <v>_(4791)_ИРИКЛИНСКАЯ_ГРЭС-220</v>
      </c>
      <c r="N914" t="str">
        <f>IF(F914="УЗЛЫ",M914,L914)</f>
        <v>_(4791)_ИРИКЛИНСКАЯ_ГРЭС-220</v>
      </c>
      <c r="O914" t="str">
        <f t="shared" si="89"/>
        <v>(4791)_(8)__(4791)_ИРИКЛИНСКАЯ_ГРЭС-220</v>
      </c>
    </row>
    <row r="915" spans="2:15" x14ac:dyDescent="0.3">
      <c r="B915" t="s">
        <v>6288</v>
      </c>
      <c r="C915" t="s">
        <v>7407</v>
      </c>
      <c r="D915" t="str">
        <f t="shared" si="84"/>
        <v>(4791)_</v>
      </c>
      <c r="E915" t="s">
        <v>7409</v>
      </c>
      <c r="F915" t="s">
        <v>7796</v>
      </c>
      <c r="G915" t="e">
        <f t="shared" si="85"/>
        <v>#VALUE!</v>
      </c>
      <c r="H915">
        <f t="shared" si="86"/>
        <v>112</v>
      </c>
      <c r="I915" t="e">
        <f t="shared" si="87"/>
        <v>#VALUE!</v>
      </c>
      <c r="J915" t="e">
        <f>FIND("ВЕТВИ\",E915,1)+6</f>
        <v>#VALUE!</v>
      </c>
      <c r="K915">
        <f t="shared" si="88"/>
        <v>112</v>
      </c>
      <c r="L915" t="e">
        <f>MID(E915,G915,I915-J915)</f>
        <v>#VALUE!</v>
      </c>
      <c r="M915" t="e">
        <f>MID(E915,H915,I915-K915)</f>
        <v>#VALUE!</v>
      </c>
      <c r="N915" t="e">
        <f>IF(F915="УЗЛЫ",M915,L915)</f>
        <v>#VALUE!</v>
      </c>
      <c r="O915" t="e">
        <f t="shared" si="89"/>
        <v>#VALUE!</v>
      </c>
    </row>
    <row r="916" spans="2:15" x14ac:dyDescent="0.3">
      <c r="B916" t="s">
        <v>5392</v>
      </c>
      <c r="C916" t="s">
        <v>7410</v>
      </c>
      <c r="D916" t="str">
        <f t="shared" si="84"/>
        <v>(4798)_</v>
      </c>
      <c r="E916" t="s">
        <v>7411</v>
      </c>
      <c r="G916">
        <f t="shared" si="85"/>
        <v>112</v>
      </c>
      <c r="H916" t="e">
        <f t="shared" si="86"/>
        <v>#VALUE!</v>
      </c>
      <c r="I916">
        <f t="shared" si="87"/>
        <v>122</v>
      </c>
      <c r="J916">
        <f>FIND("ВЕТВИ\",E916,1)+6</f>
        <v>112</v>
      </c>
      <c r="K916" t="e">
        <f t="shared" si="88"/>
        <v>#VALUE!</v>
      </c>
      <c r="L916" t="str">
        <f>MID(E916,G916,I916-J916)</f>
        <v>4798-595-1</v>
      </c>
      <c r="M916" t="e">
        <f>MID(E916,H916,I916-K916)</f>
        <v>#VALUE!</v>
      </c>
      <c r="N916" t="str">
        <f>IF(F916="УЗЛЫ",M916,L916)</f>
        <v>4798-595-1</v>
      </c>
      <c r="O916" t="str">
        <f t="shared" si="89"/>
        <v>(4798)_(1)_4798-595-1</v>
      </c>
    </row>
    <row r="917" spans="2:15" x14ac:dyDescent="0.3">
      <c r="B917" t="s">
        <v>6289</v>
      </c>
      <c r="C917" t="s">
        <v>7410</v>
      </c>
      <c r="D917" t="str">
        <f t="shared" si="84"/>
        <v>(4798)_</v>
      </c>
      <c r="E917" t="s">
        <v>7845</v>
      </c>
      <c r="G917">
        <f t="shared" si="85"/>
        <v>112</v>
      </c>
      <c r="H917" t="e">
        <f t="shared" si="86"/>
        <v>#VALUE!</v>
      </c>
      <c r="I917">
        <f t="shared" si="87"/>
        <v>126</v>
      </c>
      <c r="J917">
        <f>FIND("ВЕТВИ\",E917,1)+6</f>
        <v>112</v>
      </c>
      <c r="K917" t="e">
        <f t="shared" si="88"/>
        <v>#VALUE!</v>
      </c>
      <c r="L917" t="str">
        <f>MID(E917,G917,I917-J917)</f>
        <v>ТР_4799-4798-1</v>
      </c>
      <c r="M917" t="e">
        <f>MID(E917,H917,I917-K917)</f>
        <v>#VALUE!</v>
      </c>
      <c r="N917" t="str">
        <f>IF(F917="УЗЛЫ",M917,L917)</f>
        <v>ТР_4799-4798-1</v>
      </c>
      <c r="O917" t="str">
        <f t="shared" si="89"/>
        <v>(4798)_(2)_ТР_4799-4798-1</v>
      </c>
    </row>
    <row r="918" spans="2:15" x14ac:dyDescent="0.3">
      <c r="B918" t="s">
        <v>6290</v>
      </c>
      <c r="C918" t="s">
        <v>7410</v>
      </c>
      <c r="D918" t="str">
        <f t="shared" si="84"/>
        <v>(4798)_</v>
      </c>
      <c r="E918" t="s">
        <v>7412</v>
      </c>
      <c r="F918" t="s">
        <v>7796</v>
      </c>
      <c r="G918" t="e">
        <f t="shared" si="85"/>
        <v>#VALUE!</v>
      </c>
      <c r="H918">
        <f t="shared" si="86"/>
        <v>112</v>
      </c>
      <c r="I918">
        <f t="shared" si="87"/>
        <v>137</v>
      </c>
      <c r="J918" t="e">
        <f>FIND("ВЕТВИ\",E918,1)+6</f>
        <v>#VALUE!</v>
      </c>
      <c r="K918">
        <f t="shared" si="88"/>
        <v>112</v>
      </c>
      <c r="L918" t="e">
        <f>MID(E918,G918,I918-J918)</f>
        <v>#VALUE!</v>
      </c>
      <c r="M918" t="str">
        <f>MID(E918,H918,I918-K918)</f>
        <v>_(4798)_ТРОИЦКАЯ_ГРЭС-220</v>
      </c>
      <c r="N918" t="str">
        <f>IF(F918="УЗЛЫ",M918,L918)</f>
        <v>_(4798)_ТРОИЦКАЯ_ГРЭС-220</v>
      </c>
      <c r="O918" t="str">
        <f t="shared" si="89"/>
        <v>(4798)_(3)__(4798)_ТРОИЦКАЯ_ГРЭС-220</v>
      </c>
    </row>
    <row r="919" spans="2:15" x14ac:dyDescent="0.3">
      <c r="B919" t="s">
        <v>5393</v>
      </c>
      <c r="C919" t="s">
        <v>7413</v>
      </c>
      <c r="D919" t="str">
        <f t="shared" si="84"/>
        <v>(4799)_</v>
      </c>
      <c r="E919" t="s">
        <v>7398</v>
      </c>
      <c r="G919">
        <f t="shared" si="85"/>
        <v>112</v>
      </c>
      <c r="H919" t="e">
        <f t="shared" si="86"/>
        <v>#VALUE!</v>
      </c>
      <c r="I919">
        <f t="shared" si="87"/>
        <v>123</v>
      </c>
      <c r="J919">
        <f>FIND("ВЕТВИ\",E919,1)+6</f>
        <v>112</v>
      </c>
      <c r="K919" t="e">
        <f t="shared" si="88"/>
        <v>#VALUE!</v>
      </c>
      <c r="L919" t="str">
        <f>MID(E919,G919,I919-J919)</f>
        <v>4785-4799-1</v>
      </c>
      <c r="M919" t="e">
        <f>MID(E919,H919,I919-K919)</f>
        <v>#VALUE!</v>
      </c>
      <c r="N919" t="str">
        <f>IF(F919="УЗЛЫ",M919,L919)</f>
        <v>4785-4799-1</v>
      </c>
      <c r="O919" t="str">
        <f t="shared" si="89"/>
        <v>(4799)_(1)_4785-4799-1</v>
      </c>
    </row>
    <row r="920" spans="2:15" x14ac:dyDescent="0.3">
      <c r="B920" t="s">
        <v>6291</v>
      </c>
      <c r="C920" t="s">
        <v>7413</v>
      </c>
      <c r="D920" t="str">
        <f t="shared" si="84"/>
        <v>(4799)_</v>
      </c>
      <c r="E920" t="s">
        <v>7356</v>
      </c>
      <c r="G920">
        <f t="shared" si="85"/>
        <v>112</v>
      </c>
      <c r="H920" t="e">
        <f t="shared" si="86"/>
        <v>#VALUE!</v>
      </c>
      <c r="I920">
        <f t="shared" si="87"/>
        <v>124</v>
      </c>
      <c r="J920">
        <f>FIND("ВЕТВИ\",E920,1)+6</f>
        <v>112</v>
      </c>
      <c r="K920" t="e">
        <f t="shared" si="88"/>
        <v>#VALUE!</v>
      </c>
      <c r="L920" t="str">
        <f>MID(E920,G920,I920-J920)</f>
        <v>47161-4799-1</v>
      </c>
      <c r="M920" t="e">
        <f>MID(E920,H920,I920-K920)</f>
        <v>#VALUE!</v>
      </c>
      <c r="N920" t="str">
        <f>IF(F920="УЗЛЫ",M920,L920)</f>
        <v>47161-4799-1</v>
      </c>
      <c r="O920" t="str">
        <f t="shared" si="89"/>
        <v>(4799)_(2)_47161-4799-1</v>
      </c>
    </row>
    <row r="921" spans="2:15" x14ac:dyDescent="0.3">
      <c r="B921" t="s">
        <v>6292</v>
      </c>
      <c r="C921" t="s">
        <v>7413</v>
      </c>
      <c r="D921" t="str">
        <f t="shared" si="84"/>
        <v>(4799)_</v>
      </c>
      <c r="E921" t="s">
        <v>7845</v>
      </c>
      <c r="G921">
        <f t="shared" si="85"/>
        <v>112</v>
      </c>
      <c r="H921" t="e">
        <f t="shared" si="86"/>
        <v>#VALUE!</v>
      </c>
      <c r="I921">
        <f t="shared" si="87"/>
        <v>126</v>
      </c>
      <c r="J921">
        <f>FIND("ВЕТВИ\",E921,1)+6</f>
        <v>112</v>
      </c>
      <c r="K921" t="e">
        <f t="shared" si="88"/>
        <v>#VALUE!</v>
      </c>
      <c r="L921" t="str">
        <f>MID(E921,G921,I921-J921)</f>
        <v>ТР_4799-4798-1</v>
      </c>
      <c r="M921" t="e">
        <f>MID(E921,H921,I921-K921)</f>
        <v>#VALUE!</v>
      </c>
      <c r="N921" t="str">
        <f>IF(F921="УЗЛЫ",M921,L921)</f>
        <v>ТР_4799-4798-1</v>
      </c>
      <c r="O921" t="str">
        <f t="shared" si="89"/>
        <v>(4799)_(3)_ТР_4799-4798-1</v>
      </c>
    </row>
    <row r="922" spans="2:15" x14ac:dyDescent="0.3">
      <c r="B922" t="s">
        <v>6293</v>
      </c>
      <c r="C922" t="s">
        <v>7413</v>
      </c>
      <c r="D922" t="str">
        <f t="shared" si="84"/>
        <v>(4799)_</v>
      </c>
      <c r="G922" t="e">
        <f t="shared" si="85"/>
        <v>#VALUE!</v>
      </c>
      <c r="H922" t="e">
        <f t="shared" si="86"/>
        <v>#VALUE!</v>
      </c>
      <c r="I922" t="e">
        <f t="shared" si="87"/>
        <v>#VALUE!</v>
      </c>
      <c r="J922" t="e">
        <f>FIND("ВЕТВИ\",E922,1)+6</f>
        <v>#VALUE!</v>
      </c>
      <c r="K922" t="e">
        <f t="shared" si="88"/>
        <v>#VALUE!</v>
      </c>
      <c r="L922" t="e">
        <f>MID(E922,G922,I922-J922)</f>
        <v>#VALUE!</v>
      </c>
      <c r="M922" t="e">
        <f>MID(E922,H922,I922-K922)</f>
        <v>#VALUE!</v>
      </c>
      <c r="N922" t="e">
        <f>IF(F922="УЗЛЫ",M922,L922)</f>
        <v>#VALUE!</v>
      </c>
      <c r="O922" t="e">
        <f t="shared" si="89"/>
        <v>#VALUE!</v>
      </c>
    </row>
    <row r="923" spans="2:15" x14ac:dyDescent="0.3">
      <c r="B923" t="s">
        <v>6294</v>
      </c>
      <c r="C923" t="s">
        <v>7413</v>
      </c>
      <c r="D923" t="str">
        <f t="shared" si="84"/>
        <v>(4799)_</v>
      </c>
      <c r="E923" t="s">
        <v>7414</v>
      </c>
      <c r="F923" t="s">
        <v>7796</v>
      </c>
      <c r="G923" t="e">
        <f t="shared" si="85"/>
        <v>#VALUE!</v>
      </c>
      <c r="H923">
        <f t="shared" si="86"/>
        <v>112</v>
      </c>
      <c r="I923" t="e">
        <f t="shared" si="87"/>
        <v>#VALUE!</v>
      </c>
      <c r="J923" t="e">
        <f>FIND("ВЕТВИ\",E923,1)+6</f>
        <v>#VALUE!</v>
      </c>
      <c r="K923">
        <f t="shared" si="88"/>
        <v>112</v>
      </c>
      <c r="L923" t="e">
        <f>MID(E923,G923,I923-J923)</f>
        <v>#VALUE!</v>
      </c>
      <c r="M923" t="e">
        <f>MID(E923,H923,I923-K923)</f>
        <v>#VALUE!</v>
      </c>
      <c r="N923" t="e">
        <f>IF(F923="УЗЛЫ",M923,L923)</f>
        <v>#VALUE!</v>
      </c>
      <c r="O923" t="e">
        <f t="shared" si="89"/>
        <v>#VALUE!</v>
      </c>
    </row>
    <row r="924" spans="2:15" x14ac:dyDescent="0.3">
      <c r="B924" t="s">
        <v>6295</v>
      </c>
      <c r="C924" t="s">
        <v>7413</v>
      </c>
      <c r="D924" t="str">
        <f t="shared" si="84"/>
        <v>(4799)_</v>
      </c>
      <c r="E924" t="s">
        <v>7415</v>
      </c>
      <c r="G924">
        <f t="shared" si="85"/>
        <v>112</v>
      </c>
      <c r="H924" t="e">
        <f t="shared" si="86"/>
        <v>#VALUE!</v>
      </c>
      <c r="I924">
        <f t="shared" si="87"/>
        <v>122</v>
      </c>
      <c r="J924">
        <f>FIND("ВЕТВИ\",E924,1)+6</f>
        <v>112</v>
      </c>
      <c r="K924" t="e">
        <f t="shared" si="88"/>
        <v>#VALUE!</v>
      </c>
      <c r="L924" t="str">
        <f>MID(E924,G924,I924-J924)</f>
        <v>4799-576-1</v>
      </c>
      <c r="M924" t="e">
        <f>MID(E924,H924,I924-K924)</f>
        <v>#VALUE!</v>
      </c>
      <c r="N924" t="str">
        <f>IF(F924="УЗЛЫ",M924,L924)</f>
        <v>4799-576-1</v>
      </c>
      <c r="O924" t="str">
        <f t="shared" si="89"/>
        <v>(4799)_(6)_4799-576-1</v>
      </c>
    </row>
    <row r="925" spans="2:15" x14ac:dyDescent="0.3">
      <c r="B925" t="s">
        <v>5394</v>
      </c>
      <c r="C925" t="s">
        <v>7416</v>
      </c>
      <c r="D925" t="str">
        <f t="shared" si="84"/>
        <v>(480)_</v>
      </c>
      <c r="E925" t="s">
        <v>7307</v>
      </c>
      <c r="G925">
        <f t="shared" si="85"/>
        <v>112</v>
      </c>
      <c r="H925" t="e">
        <f t="shared" si="86"/>
        <v>#VALUE!</v>
      </c>
      <c r="I925">
        <f t="shared" si="87"/>
        <v>121</v>
      </c>
      <c r="J925">
        <f>FIND("ВЕТВИ\",E925,1)+6</f>
        <v>112</v>
      </c>
      <c r="K925" t="e">
        <f t="shared" si="88"/>
        <v>#VALUE!</v>
      </c>
      <c r="L925" t="str">
        <f>MID(E925,G925,I925-J925)</f>
        <v>480-469-1</v>
      </c>
      <c r="M925" t="e">
        <f>MID(E925,H925,I925-K925)</f>
        <v>#VALUE!</v>
      </c>
      <c r="N925" t="str">
        <f>IF(F925="УЗЛЫ",M925,L925)</f>
        <v>480-469-1</v>
      </c>
      <c r="O925" t="str">
        <f t="shared" si="89"/>
        <v>(480)_(1)_480-469-1</v>
      </c>
    </row>
    <row r="926" spans="2:15" x14ac:dyDescent="0.3">
      <c r="B926" t="s">
        <v>6296</v>
      </c>
      <c r="C926" t="s">
        <v>7416</v>
      </c>
      <c r="D926" t="str">
        <f t="shared" si="84"/>
        <v>(480)_</v>
      </c>
      <c r="E926" t="s">
        <v>7839</v>
      </c>
      <c r="G926">
        <f t="shared" si="85"/>
        <v>112</v>
      </c>
      <c r="H926" t="e">
        <f t="shared" si="86"/>
        <v>#VALUE!</v>
      </c>
      <c r="I926">
        <f t="shared" si="87"/>
        <v>124</v>
      </c>
      <c r="J926">
        <f>FIND("ВЕТВИ\",E926,1)+6</f>
        <v>112</v>
      </c>
      <c r="K926" t="e">
        <f t="shared" si="88"/>
        <v>#VALUE!</v>
      </c>
      <c r="L926" t="str">
        <f>MID(E926,G926,I926-J926)</f>
        <v>ТР_480-466-1</v>
      </c>
      <c r="M926" t="e">
        <f>MID(E926,H926,I926-K926)</f>
        <v>#VALUE!</v>
      </c>
      <c r="N926" t="str">
        <f>IF(F926="УЗЛЫ",M926,L926)</f>
        <v>ТР_480-466-1</v>
      </c>
      <c r="O926" t="str">
        <f t="shared" si="89"/>
        <v>(480)_(2)_ТР_480-466-1</v>
      </c>
    </row>
    <row r="927" spans="2:15" x14ac:dyDescent="0.3">
      <c r="B927" t="s">
        <v>6297</v>
      </c>
      <c r="C927" t="s">
        <v>7416</v>
      </c>
      <c r="D927" t="str">
        <f t="shared" si="84"/>
        <v>(480)_</v>
      </c>
      <c r="E927" t="s">
        <v>7417</v>
      </c>
      <c r="F927" t="s">
        <v>7796</v>
      </c>
      <c r="G927" t="e">
        <f t="shared" si="85"/>
        <v>#VALUE!</v>
      </c>
      <c r="H927">
        <f t="shared" si="86"/>
        <v>112</v>
      </c>
      <c r="I927" t="e">
        <f t="shared" si="87"/>
        <v>#VALUE!</v>
      </c>
      <c r="J927" t="e">
        <f>FIND("ВЕТВИ\",E927,1)+6</f>
        <v>#VALUE!</v>
      </c>
      <c r="K927">
        <f t="shared" si="88"/>
        <v>112</v>
      </c>
      <c r="L927" t="e">
        <f>MID(E927,G927,I927-J927)</f>
        <v>#VALUE!</v>
      </c>
      <c r="M927" t="e">
        <f>MID(E927,H927,I927-K927)</f>
        <v>#VALUE!</v>
      </c>
      <c r="N927" t="e">
        <f>IF(F927="УЗЛЫ",M927,L927)</f>
        <v>#VALUE!</v>
      </c>
      <c r="O927" t="e">
        <f t="shared" si="89"/>
        <v>#VALUE!</v>
      </c>
    </row>
    <row r="928" spans="2:15" x14ac:dyDescent="0.3">
      <c r="B928" t="s">
        <v>6298</v>
      </c>
      <c r="C928" t="s">
        <v>7416</v>
      </c>
      <c r="D928" t="str">
        <f t="shared" si="84"/>
        <v>(480)_</v>
      </c>
      <c r="G928" t="e">
        <f t="shared" si="85"/>
        <v>#VALUE!</v>
      </c>
      <c r="H928" t="e">
        <f t="shared" si="86"/>
        <v>#VALUE!</v>
      </c>
      <c r="I928" t="e">
        <f t="shared" si="87"/>
        <v>#VALUE!</v>
      </c>
      <c r="J928" t="e">
        <f>FIND("ВЕТВИ\",E928,1)+6</f>
        <v>#VALUE!</v>
      </c>
      <c r="K928" t="e">
        <f t="shared" si="88"/>
        <v>#VALUE!</v>
      </c>
      <c r="L928" t="e">
        <f>MID(E928,G928,I928-J928)</f>
        <v>#VALUE!</v>
      </c>
      <c r="M928" t="e">
        <f>MID(E928,H928,I928-K928)</f>
        <v>#VALUE!</v>
      </c>
      <c r="N928" t="e">
        <f>IF(F928="УЗЛЫ",M928,L928)</f>
        <v>#VALUE!</v>
      </c>
      <c r="O928" t="e">
        <f t="shared" si="89"/>
        <v>#VALUE!</v>
      </c>
    </row>
    <row r="929" spans="2:15" x14ac:dyDescent="0.3">
      <c r="B929" t="s">
        <v>5395</v>
      </c>
      <c r="C929" t="s">
        <v>7418</v>
      </c>
      <c r="D929" t="str">
        <f t="shared" si="84"/>
        <v>(481)_</v>
      </c>
      <c r="E929" t="s">
        <v>7419</v>
      </c>
      <c r="G929">
        <f t="shared" si="85"/>
        <v>112</v>
      </c>
      <c r="H929" t="e">
        <f t="shared" si="86"/>
        <v>#VALUE!</v>
      </c>
      <c r="I929">
        <f t="shared" si="87"/>
        <v>121</v>
      </c>
      <c r="J929">
        <f>FIND("ВЕТВИ\",E929,1)+6</f>
        <v>112</v>
      </c>
      <c r="K929" t="e">
        <f t="shared" si="88"/>
        <v>#VALUE!</v>
      </c>
      <c r="L929" t="str">
        <f>MID(E929,G929,I929-J929)</f>
        <v>481-483-1</v>
      </c>
      <c r="M929" t="e">
        <f>MID(E929,H929,I929-K929)</f>
        <v>#VALUE!</v>
      </c>
      <c r="N929" t="str">
        <f>IF(F929="УЗЛЫ",M929,L929)</f>
        <v>481-483-1</v>
      </c>
      <c r="O929" t="str">
        <f t="shared" si="89"/>
        <v>(481)_(1)_481-483-1</v>
      </c>
    </row>
    <row r="930" spans="2:15" x14ac:dyDescent="0.3">
      <c r="B930" t="s">
        <v>6299</v>
      </c>
      <c r="C930" t="s">
        <v>7418</v>
      </c>
      <c r="D930" t="str">
        <f t="shared" si="84"/>
        <v>(481)_</v>
      </c>
      <c r="E930" t="s">
        <v>7420</v>
      </c>
      <c r="G930">
        <f t="shared" si="85"/>
        <v>112</v>
      </c>
      <c r="H930" t="e">
        <f t="shared" si="86"/>
        <v>#VALUE!</v>
      </c>
      <c r="I930">
        <f t="shared" si="87"/>
        <v>121</v>
      </c>
      <c r="J930">
        <f>FIND("ВЕТВИ\",E930,1)+6</f>
        <v>112</v>
      </c>
      <c r="K930" t="e">
        <f t="shared" si="88"/>
        <v>#VALUE!</v>
      </c>
      <c r="L930" t="str">
        <f>MID(E930,G930,I930-J930)</f>
        <v>481-483-2</v>
      </c>
      <c r="M930" t="e">
        <f>MID(E930,H930,I930-K930)</f>
        <v>#VALUE!</v>
      </c>
      <c r="N930" t="str">
        <f>IF(F930="УЗЛЫ",M930,L930)</f>
        <v>481-483-2</v>
      </c>
      <c r="O930" t="str">
        <f t="shared" si="89"/>
        <v>(481)_(2)_481-483-2</v>
      </c>
    </row>
    <row r="931" spans="2:15" x14ac:dyDescent="0.3">
      <c r="B931" t="s">
        <v>6300</v>
      </c>
      <c r="C931" t="s">
        <v>7418</v>
      </c>
      <c r="D931" t="str">
        <f t="shared" si="84"/>
        <v>(481)_</v>
      </c>
      <c r="E931" t="s">
        <v>7214</v>
      </c>
      <c r="G931">
        <f t="shared" si="85"/>
        <v>112</v>
      </c>
      <c r="H931" t="e">
        <f t="shared" si="86"/>
        <v>#VALUE!</v>
      </c>
      <c r="I931">
        <f t="shared" si="87"/>
        <v>121</v>
      </c>
      <c r="J931">
        <f>FIND("ВЕТВИ\",E931,1)+6</f>
        <v>112</v>
      </c>
      <c r="K931" t="e">
        <f t="shared" si="88"/>
        <v>#VALUE!</v>
      </c>
      <c r="L931" t="str">
        <f>MID(E931,G931,I931-J931)</f>
        <v>355-481-1</v>
      </c>
      <c r="M931" t="e">
        <f>MID(E931,H931,I931-K931)</f>
        <v>#VALUE!</v>
      </c>
      <c r="N931" t="str">
        <f>IF(F931="УЗЛЫ",M931,L931)</f>
        <v>355-481-1</v>
      </c>
      <c r="O931" t="str">
        <f t="shared" si="89"/>
        <v>(481)_(3)_355-481-1</v>
      </c>
    </row>
    <row r="932" spans="2:15" x14ac:dyDescent="0.3">
      <c r="B932" t="s">
        <v>6301</v>
      </c>
      <c r="C932" t="s">
        <v>7418</v>
      </c>
      <c r="D932" t="str">
        <f t="shared" si="84"/>
        <v>(481)_</v>
      </c>
      <c r="E932" t="s">
        <v>7216</v>
      </c>
      <c r="G932">
        <f t="shared" si="85"/>
        <v>112</v>
      </c>
      <c r="H932" t="e">
        <f t="shared" si="86"/>
        <v>#VALUE!</v>
      </c>
      <c r="I932">
        <f t="shared" si="87"/>
        <v>121</v>
      </c>
      <c r="J932">
        <f>FIND("ВЕТВИ\",E932,1)+6</f>
        <v>112</v>
      </c>
      <c r="K932" t="e">
        <f t="shared" si="88"/>
        <v>#VALUE!</v>
      </c>
      <c r="L932" t="str">
        <f>MID(E932,G932,I932-J932)</f>
        <v>355-481-2</v>
      </c>
      <c r="M932" t="e">
        <f>MID(E932,H932,I932-K932)</f>
        <v>#VALUE!</v>
      </c>
      <c r="N932" t="str">
        <f>IF(F932="УЗЛЫ",M932,L932)</f>
        <v>355-481-2</v>
      </c>
      <c r="O932" t="str">
        <f t="shared" si="89"/>
        <v>(481)_(4)_355-481-2</v>
      </c>
    </row>
    <row r="933" spans="2:15" x14ac:dyDescent="0.3">
      <c r="B933" t="s">
        <v>6302</v>
      </c>
      <c r="C933" t="s">
        <v>7418</v>
      </c>
      <c r="D933" t="str">
        <f t="shared" si="84"/>
        <v>(481)_</v>
      </c>
      <c r="E933" t="s">
        <v>7846</v>
      </c>
      <c r="G933">
        <f t="shared" si="85"/>
        <v>112</v>
      </c>
      <c r="H933" t="e">
        <f t="shared" si="86"/>
        <v>#VALUE!</v>
      </c>
      <c r="I933">
        <f t="shared" si="87"/>
        <v>124</v>
      </c>
      <c r="J933">
        <f>FIND("ВЕТВИ\",E933,1)+6</f>
        <v>112</v>
      </c>
      <c r="K933" t="e">
        <f t="shared" si="88"/>
        <v>#VALUE!</v>
      </c>
      <c r="L933" t="str">
        <f>MID(E933,G933,I933-J933)</f>
        <v>ТР_481-482-1</v>
      </c>
      <c r="M933" t="e">
        <f>MID(E933,H933,I933-K933)</f>
        <v>#VALUE!</v>
      </c>
      <c r="N933" t="str">
        <f>IF(F933="УЗЛЫ",M933,L933)</f>
        <v>ТР_481-482-1</v>
      </c>
      <c r="O933" t="str">
        <f t="shared" si="89"/>
        <v>(481)_(5)_ТР_481-482-1</v>
      </c>
    </row>
    <row r="934" spans="2:15" x14ac:dyDescent="0.3">
      <c r="B934" t="s">
        <v>6303</v>
      </c>
      <c r="C934" t="s">
        <v>7418</v>
      </c>
      <c r="D934" t="str">
        <f t="shared" si="84"/>
        <v>(481)_</v>
      </c>
      <c r="E934" t="s">
        <v>7847</v>
      </c>
      <c r="G934">
        <f t="shared" si="85"/>
        <v>112</v>
      </c>
      <c r="H934" t="e">
        <f t="shared" si="86"/>
        <v>#VALUE!</v>
      </c>
      <c r="I934">
        <f t="shared" si="87"/>
        <v>124</v>
      </c>
      <c r="J934">
        <f>FIND("ВЕТВИ\",E934,1)+6</f>
        <v>112</v>
      </c>
      <c r="K934" t="e">
        <f t="shared" si="88"/>
        <v>#VALUE!</v>
      </c>
      <c r="L934" t="str">
        <f>MID(E934,G934,I934-J934)</f>
        <v>ТР_481-482-2</v>
      </c>
      <c r="M934" t="e">
        <f>MID(E934,H934,I934-K934)</f>
        <v>#VALUE!</v>
      </c>
      <c r="N934" t="str">
        <f>IF(F934="УЗЛЫ",M934,L934)</f>
        <v>ТР_481-482-2</v>
      </c>
      <c r="O934" t="str">
        <f t="shared" si="89"/>
        <v>(481)_(6)_ТР_481-482-2</v>
      </c>
    </row>
    <row r="935" spans="2:15" x14ac:dyDescent="0.3">
      <c r="B935" t="s">
        <v>6304</v>
      </c>
      <c r="C935" t="s">
        <v>7418</v>
      </c>
      <c r="D935" t="str">
        <f t="shared" si="84"/>
        <v>(481)_</v>
      </c>
      <c r="E935" t="s">
        <v>7421</v>
      </c>
      <c r="F935" t="s">
        <v>7796</v>
      </c>
      <c r="G935" t="e">
        <f t="shared" si="85"/>
        <v>#VALUE!</v>
      </c>
      <c r="H935">
        <f t="shared" si="86"/>
        <v>112</v>
      </c>
      <c r="I935" t="e">
        <f t="shared" si="87"/>
        <v>#VALUE!</v>
      </c>
      <c r="J935" t="e">
        <f>FIND("ВЕТВИ\",E935,1)+6</f>
        <v>#VALUE!</v>
      </c>
      <c r="K935">
        <f t="shared" si="88"/>
        <v>112</v>
      </c>
      <c r="L935" t="e">
        <f>MID(E935,G935,I935-J935)</f>
        <v>#VALUE!</v>
      </c>
      <c r="M935" t="e">
        <f>MID(E935,H935,I935-K935)</f>
        <v>#VALUE!</v>
      </c>
      <c r="N935" t="e">
        <f>IF(F935="УЗЛЫ",M935,L935)</f>
        <v>#VALUE!</v>
      </c>
      <c r="O935" t="e">
        <f t="shared" si="89"/>
        <v>#VALUE!</v>
      </c>
    </row>
    <row r="936" spans="2:15" x14ac:dyDescent="0.3">
      <c r="B936" t="s">
        <v>5396</v>
      </c>
      <c r="C936" t="s">
        <v>7422</v>
      </c>
      <c r="D936" t="str">
        <f t="shared" si="84"/>
        <v>(482)_</v>
      </c>
      <c r="E936" t="s">
        <v>7340</v>
      </c>
      <c r="G936">
        <f t="shared" si="85"/>
        <v>112</v>
      </c>
      <c r="H936" t="e">
        <f t="shared" si="86"/>
        <v>#VALUE!</v>
      </c>
      <c r="I936">
        <f t="shared" si="87"/>
        <v>121</v>
      </c>
      <c r="J936">
        <f>FIND("ВЕТВИ\",E936,1)+6</f>
        <v>112</v>
      </c>
      <c r="K936" t="e">
        <f t="shared" si="88"/>
        <v>#VALUE!</v>
      </c>
      <c r="L936" t="str">
        <f>MID(E936,G936,I936-J936)</f>
        <v>482-471-1</v>
      </c>
      <c r="M936" t="e">
        <f>MID(E936,H936,I936-K936)</f>
        <v>#VALUE!</v>
      </c>
      <c r="N936" t="str">
        <f>IF(F936="УЗЛЫ",M936,L936)</f>
        <v>482-471-1</v>
      </c>
      <c r="O936" t="str">
        <f t="shared" si="89"/>
        <v>(482)_(1)_482-471-1</v>
      </c>
    </row>
    <row r="937" spans="2:15" x14ac:dyDescent="0.3">
      <c r="B937" t="s">
        <v>6305</v>
      </c>
      <c r="C937" t="s">
        <v>7422</v>
      </c>
      <c r="D937" t="str">
        <f t="shared" si="84"/>
        <v>(482)_</v>
      </c>
      <c r="E937" t="s">
        <v>7341</v>
      </c>
      <c r="G937">
        <f t="shared" si="85"/>
        <v>112</v>
      </c>
      <c r="H937" t="e">
        <f t="shared" si="86"/>
        <v>#VALUE!</v>
      </c>
      <c r="I937">
        <f t="shared" si="87"/>
        <v>121</v>
      </c>
      <c r="J937">
        <f>FIND("ВЕТВИ\",E937,1)+6</f>
        <v>112</v>
      </c>
      <c r="K937" t="e">
        <f t="shared" si="88"/>
        <v>#VALUE!</v>
      </c>
      <c r="L937" t="str">
        <f>MID(E937,G937,I937-J937)</f>
        <v>482-471-2</v>
      </c>
      <c r="M937" t="e">
        <f>MID(E937,H937,I937-K937)</f>
        <v>#VALUE!</v>
      </c>
      <c r="N937" t="str">
        <f>IF(F937="УЗЛЫ",M937,L937)</f>
        <v>482-471-2</v>
      </c>
      <c r="O937" t="str">
        <f t="shared" si="89"/>
        <v>(482)_(2)_482-471-2</v>
      </c>
    </row>
    <row r="938" spans="2:15" x14ac:dyDescent="0.3">
      <c r="B938" t="s">
        <v>6306</v>
      </c>
      <c r="C938" t="s">
        <v>7422</v>
      </c>
      <c r="D938" t="str">
        <f t="shared" si="84"/>
        <v>(482)_</v>
      </c>
      <c r="E938" t="s">
        <v>7847</v>
      </c>
      <c r="G938">
        <f t="shared" si="85"/>
        <v>112</v>
      </c>
      <c r="H938" t="e">
        <f t="shared" si="86"/>
        <v>#VALUE!</v>
      </c>
      <c r="I938">
        <f t="shared" si="87"/>
        <v>124</v>
      </c>
      <c r="J938">
        <f>FIND("ВЕТВИ\",E938,1)+6</f>
        <v>112</v>
      </c>
      <c r="K938" t="e">
        <f t="shared" si="88"/>
        <v>#VALUE!</v>
      </c>
      <c r="L938" t="str">
        <f>MID(E938,G938,I938-J938)</f>
        <v>ТР_481-482-2</v>
      </c>
      <c r="M938" t="e">
        <f>MID(E938,H938,I938-K938)</f>
        <v>#VALUE!</v>
      </c>
      <c r="N938" t="str">
        <f>IF(F938="УЗЛЫ",M938,L938)</f>
        <v>ТР_481-482-2</v>
      </c>
      <c r="O938" t="str">
        <f t="shared" si="89"/>
        <v>(482)_(3)_ТР_481-482-2</v>
      </c>
    </row>
    <row r="939" spans="2:15" x14ac:dyDescent="0.3">
      <c r="B939" t="s">
        <v>6307</v>
      </c>
      <c r="C939" t="s">
        <v>7422</v>
      </c>
      <c r="D939" t="str">
        <f t="shared" si="84"/>
        <v>(482)_</v>
      </c>
      <c r="E939" t="s">
        <v>7846</v>
      </c>
      <c r="G939">
        <f t="shared" si="85"/>
        <v>112</v>
      </c>
      <c r="H939" t="e">
        <f t="shared" si="86"/>
        <v>#VALUE!</v>
      </c>
      <c r="I939">
        <f t="shared" si="87"/>
        <v>124</v>
      </c>
      <c r="J939">
        <f>FIND("ВЕТВИ\",E939,1)+6</f>
        <v>112</v>
      </c>
      <c r="K939" t="e">
        <f t="shared" si="88"/>
        <v>#VALUE!</v>
      </c>
      <c r="L939" t="str">
        <f>MID(E939,G939,I939-J939)</f>
        <v>ТР_481-482-1</v>
      </c>
      <c r="M939" t="e">
        <f>MID(E939,H939,I939-K939)</f>
        <v>#VALUE!</v>
      </c>
      <c r="N939" t="str">
        <f>IF(F939="УЗЛЫ",M939,L939)</f>
        <v>ТР_481-482-1</v>
      </c>
      <c r="O939" t="str">
        <f t="shared" si="89"/>
        <v>(482)_(4)_ТР_481-482-1</v>
      </c>
    </row>
    <row r="940" spans="2:15" x14ac:dyDescent="0.3">
      <c r="B940" t="s">
        <v>5397</v>
      </c>
      <c r="C940" t="s">
        <v>7423</v>
      </c>
      <c r="D940" t="str">
        <f t="shared" si="84"/>
        <v>(483)_</v>
      </c>
      <c r="E940" t="s">
        <v>7419</v>
      </c>
      <c r="G940">
        <f t="shared" si="85"/>
        <v>112</v>
      </c>
      <c r="H940" t="e">
        <f t="shared" si="86"/>
        <v>#VALUE!</v>
      </c>
      <c r="I940">
        <f t="shared" si="87"/>
        <v>121</v>
      </c>
      <c r="J940">
        <f>FIND("ВЕТВИ\",E940,1)+6</f>
        <v>112</v>
      </c>
      <c r="K940" t="e">
        <f t="shared" si="88"/>
        <v>#VALUE!</v>
      </c>
      <c r="L940" t="str">
        <f>MID(E940,G940,I940-J940)</f>
        <v>481-483-1</v>
      </c>
      <c r="M940" t="e">
        <f>MID(E940,H940,I940-K940)</f>
        <v>#VALUE!</v>
      </c>
      <c r="N940" t="str">
        <f>IF(F940="УЗЛЫ",M940,L940)</f>
        <v>481-483-1</v>
      </c>
      <c r="O940" t="str">
        <f t="shared" si="89"/>
        <v>(483)_(1)_481-483-1</v>
      </c>
    </row>
    <row r="941" spans="2:15" x14ac:dyDescent="0.3">
      <c r="B941" t="s">
        <v>6308</v>
      </c>
      <c r="C941" t="s">
        <v>7423</v>
      </c>
      <c r="D941" t="str">
        <f t="shared" si="84"/>
        <v>(483)_</v>
      </c>
      <c r="E941" t="s">
        <v>7420</v>
      </c>
      <c r="G941">
        <f t="shared" si="85"/>
        <v>112</v>
      </c>
      <c r="H941" t="e">
        <f t="shared" si="86"/>
        <v>#VALUE!</v>
      </c>
      <c r="I941">
        <f t="shared" si="87"/>
        <v>121</v>
      </c>
      <c r="J941">
        <f>FIND("ВЕТВИ\",E941,1)+6</f>
        <v>112</v>
      </c>
      <c r="K941" t="e">
        <f t="shared" si="88"/>
        <v>#VALUE!</v>
      </c>
      <c r="L941" t="str">
        <f>MID(E941,G941,I941-J941)</f>
        <v>481-483-2</v>
      </c>
      <c r="M941" t="e">
        <f>MID(E941,H941,I941-K941)</f>
        <v>#VALUE!</v>
      </c>
      <c r="N941" t="str">
        <f>IF(F941="УЗЛЫ",M941,L941)</f>
        <v>481-483-2</v>
      </c>
      <c r="O941" t="str">
        <f t="shared" si="89"/>
        <v>(483)_(2)_481-483-2</v>
      </c>
    </row>
    <row r="942" spans="2:15" x14ac:dyDescent="0.3">
      <c r="B942" t="s">
        <v>6309</v>
      </c>
      <c r="C942" t="s">
        <v>7423</v>
      </c>
      <c r="D942" t="str">
        <f t="shared" si="84"/>
        <v>(483)_</v>
      </c>
      <c r="E942" t="s">
        <v>7848</v>
      </c>
      <c r="G942">
        <f t="shared" si="85"/>
        <v>112</v>
      </c>
      <c r="H942" t="e">
        <f t="shared" si="86"/>
        <v>#VALUE!</v>
      </c>
      <c r="I942">
        <f t="shared" si="87"/>
        <v>124</v>
      </c>
      <c r="J942">
        <f>FIND("ВЕТВИ\",E942,1)+6</f>
        <v>112</v>
      </c>
      <c r="K942" t="e">
        <f t="shared" si="88"/>
        <v>#VALUE!</v>
      </c>
      <c r="L942" t="str">
        <f>MID(E942,G942,I942-J942)</f>
        <v>ТР_483-484-1</v>
      </c>
      <c r="M942" t="e">
        <f>MID(E942,H942,I942-K942)</f>
        <v>#VALUE!</v>
      </c>
      <c r="N942" t="str">
        <f>IF(F942="УЗЛЫ",M942,L942)</f>
        <v>ТР_483-484-1</v>
      </c>
      <c r="O942" t="str">
        <f t="shared" si="89"/>
        <v>(483)_(3)_ТР_483-484-1</v>
      </c>
    </row>
    <row r="943" spans="2:15" x14ac:dyDescent="0.3">
      <c r="B943" t="s">
        <v>6310</v>
      </c>
      <c r="C943" t="s">
        <v>7423</v>
      </c>
      <c r="D943" t="str">
        <f t="shared" si="84"/>
        <v>(483)_</v>
      </c>
      <c r="E943" t="s">
        <v>7849</v>
      </c>
      <c r="G943">
        <f t="shared" si="85"/>
        <v>112</v>
      </c>
      <c r="H943" t="e">
        <f t="shared" si="86"/>
        <v>#VALUE!</v>
      </c>
      <c r="I943">
        <f t="shared" si="87"/>
        <v>124</v>
      </c>
      <c r="J943">
        <f>FIND("ВЕТВИ\",E943,1)+6</f>
        <v>112</v>
      </c>
      <c r="K943" t="e">
        <f t="shared" si="88"/>
        <v>#VALUE!</v>
      </c>
      <c r="L943" t="str">
        <f>MID(E943,G943,I943-J943)</f>
        <v>ТР_483-484-2</v>
      </c>
      <c r="M943" t="e">
        <f>MID(E943,H943,I943-K943)</f>
        <v>#VALUE!</v>
      </c>
      <c r="N943" t="str">
        <f>IF(F943="УЗЛЫ",M943,L943)</f>
        <v>ТР_483-484-2</v>
      </c>
      <c r="O943" t="str">
        <f t="shared" si="89"/>
        <v>(483)_(4)_ТР_483-484-2</v>
      </c>
    </row>
    <row r="944" spans="2:15" x14ac:dyDescent="0.3">
      <c r="B944" t="s">
        <v>5398</v>
      </c>
      <c r="C944" t="s">
        <v>7424</v>
      </c>
      <c r="D944" t="str">
        <f t="shared" si="84"/>
        <v>(484)_</v>
      </c>
      <c r="E944" t="s">
        <v>7425</v>
      </c>
      <c r="G944" t="e">
        <f t="shared" si="85"/>
        <v>#VALUE!</v>
      </c>
      <c r="H944" t="e">
        <f t="shared" si="86"/>
        <v>#VALUE!</v>
      </c>
      <c r="I944" t="e">
        <f t="shared" si="87"/>
        <v>#VALUE!</v>
      </c>
      <c r="J944" t="e">
        <f>FIND("ВЕТВИ\",E944,1)+6</f>
        <v>#VALUE!</v>
      </c>
      <c r="K944" t="e">
        <f t="shared" si="88"/>
        <v>#VALUE!</v>
      </c>
      <c r="L944" t="e">
        <f>MID(E944,G944,I944-J944)</f>
        <v>#VALUE!</v>
      </c>
      <c r="M944" t="e">
        <f>MID(E944,H944,I944-K944)</f>
        <v>#VALUE!</v>
      </c>
      <c r="N944" t="e">
        <f>IF(F944="УЗЛЫ",M944,L944)</f>
        <v>#VALUE!</v>
      </c>
      <c r="O944" t="e">
        <f t="shared" si="89"/>
        <v>#VALUE!</v>
      </c>
    </row>
    <row r="945" spans="2:15" x14ac:dyDescent="0.3">
      <c r="B945" t="s">
        <v>6311</v>
      </c>
      <c r="C945" t="s">
        <v>7424</v>
      </c>
      <c r="D945" t="str">
        <f t="shared" si="84"/>
        <v>(484)_</v>
      </c>
      <c r="E945" t="s">
        <v>7849</v>
      </c>
      <c r="G945">
        <f t="shared" si="85"/>
        <v>112</v>
      </c>
      <c r="H945" t="e">
        <f t="shared" si="86"/>
        <v>#VALUE!</v>
      </c>
      <c r="I945">
        <f t="shared" si="87"/>
        <v>124</v>
      </c>
      <c r="J945">
        <f>FIND("ВЕТВИ\",E945,1)+6</f>
        <v>112</v>
      </c>
      <c r="K945" t="e">
        <f t="shared" si="88"/>
        <v>#VALUE!</v>
      </c>
      <c r="L945" t="str">
        <f>MID(E945,G945,I945-J945)</f>
        <v>ТР_483-484-2</v>
      </c>
      <c r="M945" t="e">
        <f>MID(E945,H945,I945-K945)</f>
        <v>#VALUE!</v>
      </c>
      <c r="N945" t="str">
        <f>IF(F945="УЗЛЫ",M945,L945)</f>
        <v>ТР_483-484-2</v>
      </c>
      <c r="O945" t="str">
        <f t="shared" si="89"/>
        <v>(484)_(2)_ТР_483-484-2</v>
      </c>
    </row>
    <row r="946" spans="2:15" x14ac:dyDescent="0.3">
      <c r="B946" t="s">
        <v>6312</v>
      </c>
      <c r="C946" t="s">
        <v>7424</v>
      </c>
      <c r="D946" t="str">
        <f t="shared" si="84"/>
        <v>(484)_</v>
      </c>
      <c r="E946" t="s">
        <v>7848</v>
      </c>
      <c r="G946">
        <f t="shared" si="85"/>
        <v>112</v>
      </c>
      <c r="H946" t="e">
        <f t="shared" si="86"/>
        <v>#VALUE!</v>
      </c>
      <c r="I946">
        <f t="shared" si="87"/>
        <v>124</v>
      </c>
      <c r="J946">
        <f>FIND("ВЕТВИ\",E946,1)+6</f>
        <v>112</v>
      </c>
      <c r="K946" t="e">
        <f t="shared" si="88"/>
        <v>#VALUE!</v>
      </c>
      <c r="L946" t="str">
        <f>MID(E946,G946,I946-J946)</f>
        <v>ТР_483-484-1</v>
      </c>
      <c r="M946" t="e">
        <f>MID(E946,H946,I946-K946)</f>
        <v>#VALUE!</v>
      </c>
      <c r="N946" t="str">
        <f>IF(F946="УЗЛЫ",M946,L946)</f>
        <v>ТР_483-484-1</v>
      </c>
      <c r="O946" t="str">
        <f t="shared" si="89"/>
        <v>(484)_(3)_ТР_483-484-1</v>
      </c>
    </row>
    <row r="947" spans="2:15" x14ac:dyDescent="0.3">
      <c r="B947" t="s">
        <v>6313</v>
      </c>
      <c r="C947" t="s">
        <v>7424</v>
      </c>
      <c r="D947" t="str">
        <f t="shared" si="84"/>
        <v>(484)_</v>
      </c>
      <c r="E947" t="s">
        <v>7426</v>
      </c>
      <c r="F947" t="s">
        <v>7796</v>
      </c>
      <c r="G947" t="e">
        <f t="shared" si="85"/>
        <v>#VALUE!</v>
      </c>
      <c r="H947">
        <f t="shared" si="86"/>
        <v>112</v>
      </c>
      <c r="I947">
        <f t="shared" si="87"/>
        <v>130</v>
      </c>
      <c r="J947" t="e">
        <f>FIND("ВЕТВИ\",E947,1)+6</f>
        <v>#VALUE!</v>
      </c>
      <c r="K947">
        <f t="shared" si="88"/>
        <v>112</v>
      </c>
      <c r="L947" t="e">
        <f>MID(E947,G947,I947-J947)</f>
        <v>#VALUE!</v>
      </c>
      <c r="M947" t="str">
        <f>MID(E947,H947,I947-K947)</f>
        <v>_(484)_АКТОГАЙ-110</v>
      </c>
      <c r="N947" t="str">
        <f>IF(F947="УЗЛЫ",M947,L947)</f>
        <v>_(484)_АКТОГАЙ-110</v>
      </c>
      <c r="O947" t="str">
        <f t="shared" si="89"/>
        <v>(484)_(4)__(484)_АКТОГАЙ-110</v>
      </c>
    </row>
    <row r="948" spans="2:15" x14ac:dyDescent="0.3">
      <c r="B948" t="s">
        <v>5399</v>
      </c>
      <c r="C948" t="s">
        <v>7427</v>
      </c>
      <c r="D948" t="str">
        <f t="shared" si="84"/>
        <v>(50)_</v>
      </c>
      <c r="E948" t="s">
        <v>7835</v>
      </c>
      <c r="G948">
        <f t="shared" si="85"/>
        <v>112</v>
      </c>
      <c r="H948" t="e">
        <f t="shared" si="86"/>
        <v>#VALUE!</v>
      </c>
      <c r="I948">
        <f t="shared" si="87"/>
        <v>122</v>
      </c>
      <c r="J948">
        <f>FIND("ВЕТВИ\",E948,1)+6</f>
        <v>112</v>
      </c>
      <c r="K948" t="e">
        <f t="shared" si="88"/>
        <v>#VALUE!</v>
      </c>
      <c r="L948" t="str">
        <f>MID(E948,G948,I948-J948)</f>
        <v>ТР_39-50-1</v>
      </c>
      <c r="M948" t="e">
        <f>MID(E948,H948,I948-K948)</f>
        <v>#VALUE!</v>
      </c>
      <c r="N948" t="str">
        <f>IF(F948="УЗЛЫ",M948,L948)</f>
        <v>ТР_39-50-1</v>
      </c>
      <c r="O948" t="str">
        <f t="shared" si="89"/>
        <v>(50)_(1)_ТР_39-50-1</v>
      </c>
    </row>
    <row r="949" spans="2:15" x14ac:dyDescent="0.3">
      <c r="B949" t="s">
        <v>6314</v>
      </c>
      <c r="C949" t="s">
        <v>7427</v>
      </c>
      <c r="D949" t="str">
        <f t="shared" si="84"/>
        <v>(50)_</v>
      </c>
      <c r="E949" t="s">
        <v>7428</v>
      </c>
      <c r="F949" t="s">
        <v>7796</v>
      </c>
      <c r="G949" t="e">
        <f t="shared" si="85"/>
        <v>#VALUE!</v>
      </c>
      <c r="H949">
        <f t="shared" si="86"/>
        <v>112</v>
      </c>
      <c r="I949">
        <f t="shared" si="87"/>
        <v>132</v>
      </c>
      <c r="J949" t="e">
        <f>FIND("ВЕТВИ\",E949,1)+6</f>
        <v>#VALUE!</v>
      </c>
      <c r="K949">
        <f t="shared" si="88"/>
        <v>112</v>
      </c>
      <c r="L949" t="e">
        <f>MID(E949,G949,I949-J949)</f>
        <v>#VALUE!</v>
      </c>
      <c r="M949" t="str">
        <f>MID(E949,H949,I949-K949)</f>
        <v>_(50)_ЭГРЭС-1-БЛ2-20</v>
      </c>
      <c r="N949" t="str">
        <f>IF(F949="УЗЛЫ",M949,L949)</f>
        <v>_(50)_ЭГРЭС-1-БЛ2-20</v>
      </c>
      <c r="O949" t="str">
        <f t="shared" si="89"/>
        <v>(50)_(2)__(50)_ЭГРЭС-1-БЛ2-20</v>
      </c>
    </row>
    <row r="950" spans="2:15" x14ac:dyDescent="0.3">
      <c r="B950" t="s">
        <v>6315</v>
      </c>
      <c r="C950" t="s">
        <v>7427</v>
      </c>
      <c r="D950" t="str">
        <f t="shared" si="84"/>
        <v>(50)_</v>
      </c>
      <c r="G950" t="e">
        <f t="shared" si="85"/>
        <v>#VALUE!</v>
      </c>
      <c r="H950" t="e">
        <f t="shared" si="86"/>
        <v>#VALUE!</v>
      </c>
      <c r="I950" t="e">
        <f t="shared" si="87"/>
        <v>#VALUE!</v>
      </c>
      <c r="J950" t="e">
        <f>FIND("ВЕТВИ\",E950,1)+6</f>
        <v>#VALUE!</v>
      </c>
      <c r="K950" t="e">
        <f t="shared" si="88"/>
        <v>#VALUE!</v>
      </c>
      <c r="L950" t="e">
        <f>MID(E950,G950,I950-J950)</f>
        <v>#VALUE!</v>
      </c>
      <c r="M950" t="e">
        <f>MID(E950,H950,I950-K950)</f>
        <v>#VALUE!</v>
      </c>
      <c r="N950" t="e">
        <f>IF(F950="УЗЛЫ",M950,L950)</f>
        <v>#VALUE!</v>
      </c>
      <c r="O950" t="e">
        <f t="shared" si="89"/>
        <v>#VALUE!</v>
      </c>
    </row>
    <row r="951" spans="2:15" x14ac:dyDescent="0.3">
      <c r="B951" t="s">
        <v>6316</v>
      </c>
      <c r="C951" t="s">
        <v>7427</v>
      </c>
      <c r="D951" t="str">
        <f t="shared" si="84"/>
        <v>(50)_</v>
      </c>
      <c r="E951" t="s">
        <v>7429</v>
      </c>
      <c r="F951" t="s">
        <v>7796</v>
      </c>
      <c r="G951" t="e">
        <f t="shared" si="85"/>
        <v>#VALUE!</v>
      </c>
      <c r="H951">
        <f t="shared" si="86"/>
        <v>112</v>
      </c>
      <c r="I951" t="e">
        <f t="shared" si="87"/>
        <v>#VALUE!</v>
      </c>
      <c r="J951" t="e">
        <f>FIND("ВЕТВИ\",E951,1)+6</f>
        <v>#VALUE!</v>
      </c>
      <c r="K951">
        <f t="shared" si="88"/>
        <v>112</v>
      </c>
      <c r="L951" t="e">
        <f>MID(E951,G951,I951-J951)</f>
        <v>#VALUE!</v>
      </c>
      <c r="M951" t="e">
        <f>MID(E951,H951,I951-K951)</f>
        <v>#VALUE!</v>
      </c>
      <c r="N951" t="e">
        <f>IF(F951="УЗЛЫ",M951,L951)</f>
        <v>#VALUE!</v>
      </c>
      <c r="O951" t="e">
        <f t="shared" si="89"/>
        <v>#VALUE!</v>
      </c>
    </row>
    <row r="952" spans="2:15" x14ac:dyDescent="0.3">
      <c r="B952" t="s">
        <v>5400</v>
      </c>
      <c r="C952" t="s">
        <v>7430</v>
      </c>
      <c r="D952" t="str">
        <f t="shared" si="84"/>
        <v>(50001)_</v>
      </c>
      <c r="E952" t="s">
        <v>7320</v>
      </c>
      <c r="G952">
        <f t="shared" si="85"/>
        <v>112</v>
      </c>
      <c r="H952" t="e">
        <f t="shared" si="86"/>
        <v>#VALUE!</v>
      </c>
      <c r="I952">
        <f t="shared" si="87"/>
        <v>124</v>
      </c>
      <c r="J952">
        <f>FIND("ВЕТВИ\",E952,1)+6</f>
        <v>112</v>
      </c>
      <c r="K952" t="e">
        <f t="shared" si="88"/>
        <v>#VALUE!</v>
      </c>
      <c r="L952" t="str">
        <f>MID(E952,G952,I952-J952)</f>
        <v>4702-50001-1</v>
      </c>
      <c r="M952" t="e">
        <f>MID(E952,H952,I952-K952)</f>
        <v>#VALUE!</v>
      </c>
      <c r="N952" t="str">
        <f>IF(F952="УЗЛЫ",M952,L952)</f>
        <v>4702-50001-1</v>
      </c>
      <c r="O952" t="str">
        <f t="shared" si="89"/>
        <v>(50001)_(1)_4702-50001-1</v>
      </c>
    </row>
    <row r="953" spans="2:15" x14ac:dyDescent="0.3">
      <c r="B953" t="s">
        <v>6317</v>
      </c>
      <c r="C953" t="s">
        <v>7430</v>
      </c>
      <c r="D953" t="str">
        <f t="shared" si="84"/>
        <v>(50001)_</v>
      </c>
      <c r="E953" t="s">
        <v>7327</v>
      </c>
      <c r="G953">
        <f t="shared" si="85"/>
        <v>112</v>
      </c>
      <c r="H953" t="e">
        <f t="shared" si="86"/>
        <v>#VALUE!</v>
      </c>
      <c r="I953">
        <f t="shared" si="87"/>
        <v>124</v>
      </c>
      <c r="J953">
        <f>FIND("ВЕТВИ\",E953,1)+6</f>
        <v>112</v>
      </c>
      <c r="K953" t="e">
        <f t="shared" si="88"/>
        <v>#VALUE!</v>
      </c>
      <c r="L953" t="str">
        <f>MID(E953,G953,I953-J953)</f>
        <v>50001-4703-1</v>
      </c>
      <c r="M953" t="e">
        <f>MID(E953,H953,I953-K953)</f>
        <v>#VALUE!</v>
      </c>
      <c r="N953" t="str">
        <f>IF(F953="УЗЛЫ",M953,L953)</f>
        <v>50001-4703-1</v>
      </c>
      <c r="O953" t="str">
        <f t="shared" si="89"/>
        <v>(50001)_(2)_50001-4703-1</v>
      </c>
    </row>
    <row r="954" spans="2:15" x14ac:dyDescent="0.3">
      <c r="B954" t="s">
        <v>6318</v>
      </c>
      <c r="C954" t="s">
        <v>7430</v>
      </c>
      <c r="D954" t="str">
        <f t="shared" si="84"/>
        <v>(50001)_</v>
      </c>
      <c r="E954" t="s">
        <v>7431</v>
      </c>
      <c r="G954">
        <f t="shared" si="85"/>
        <v>112</v>
      </c>
      <c r="H954" t="e">
        <f t="shared" si="86"/>
        <v>#VALUE!</v>
      </c>
      <c r="I954">
        <f t="shared" si="87"/>
        <v>125</v>
      </c>
      <c r="J954">
        <f>FIND("ВЕТВИ\",E954,1)+6</f>
        <v>112</v>
      </c>
      <c r="K954" t="e">
        <f t="shared" si="88"/>
        <v>#VALUE!</v>
      </c>
      <c r="L954" t="str">
        <f>MID(E954,G954,I954-J954)</f>
        <v>50001-50002-1</v>
      </c>
      <c r="M954" t="e">
        <f>MID(E954,H954,I954-K954)</f>
        <v>#VALUE!</v>
      </c>
      <c r="N954" t="str">
        <f>IF(F954="УЗЛЫ",M954,L954)</f>
        <v>50001-50002-1</v>
      </c>
      <c r="O954" t="str">
        <f t="shared" si="89"/>
        <v>(50001)_(3)_50001-50002-1</v>
      </c>
    </row>
    <row r="955" spans="2:15" x14ac:dyDescent="0.3">
      <c r="B955" t="s">
        <v>6319</v>
      </c>
      <c r="C955" t="s">
        <v>7430</v>
      </c>
      <c r="D955" t="str">
        <f t="shared" si="84"/>
        <v>(50001)_</v>
      </c>
      <c r="E955" t="s">
        <v>7432</v>
      </c>
      <c r="F955" t="s">
        <v>7796</v>
      </c>
      <c r="G955" t="e">
        <f t="shared" si="85"/>
        <v>#VALUE!</v>
      </c>
      <c r="H955">
        <f t="shared" si="86"/>
        <v>112</v>
      </c>
      <c r="I955" t="e">
        <f t="shared" si="87"/>
        <v>#VALUE!</v>
      </c>
      <c r="J955" t="e">
        <f>FIND("ВЕТВИ\",E955,1)+6</f>
        <v>#VALUE!</v>
      </c>
      <c r="K955">
        <f t="shared" si="88"/>
        <v>112</v>
      </c>
      <c r="L955" t="e">
        <f>MID(E955,G955,I955-J955)</f>
        <v>#VALUE!</v>
      </c>
      <c r="M955" t="e">
        <f>MID(E955,H955,I955-K955)</f>
        <v>#VALUE!</v>
      </c>
      <c r="N955" t="e">
        <f>IF(F955="УЗЛЫ",M955,L955)</f>
        <v>#VALUE!</v>
      </c>
      <c r="O955" t="e">
        <f t="shared" si="89"/>
        <v>#VALUE!</v>
      </c>
    </row>
    <row r="956" spans="2:15" x14ac:dyDescent="0.3">
      <c r="B956" t="s">
        <v>5401</v>
      </c>
      <c r="C956" t="s">
        <v>7433</v>
      </c>
      <c r="D956" t="str">
        <f t="shared" si="84"/>
        <v>(50002)_</v>
      </c>
      <c r="E956" t="s">
        <v>7315</v>
      </c>
      <c r="G956">
        <f t="shared" si="85"/>
        <v>112</v>
      </c>
      <c r="H956" t="e">
        <f t="shared" si="86"/>
        <v>#VALUE!</v>
      </c>
      <c r="I956">
        <f t="shared" si="87"/>
        <v>124</v>
      </c>
      <c r="J956">
        <f>FIND("ВЕТВИ\",E956,1)+6</f>
        <v>112</v>
      </c>
      <c r="K956" t="e">
        <f t="shared" si="88"/>
        <v>#VALUE!</v>
      </c>
      <c r="L956" t="str">
        <f>MID(E956,G956,I956-J956)</f>
        <v>4701-50002-1</v>
      </c>
      <c r="M956" t="e">
        <f>MID(E956,H956,I956-K956)</f>
        <v>#VALUE!</v>
      </c>
      <c r="N956" t="str">
        <f>IF(F956="УЗЛЫ",M956,L956)</f>
        <v>4701-50002-1</v>
      </c>
      <c r="O956" t="str">
        <f t="shared" si="89"/>
        <v>(50002)_(1)_4701-50002-1</v>
      </c>
    </row>
    <row r="957" spans="2:15" x14ac:dyDescent="0.3">
      <c r="B957" t="s">
        <v>6320</v>
      </c>
      <c r="C957" t="s">
        <v>7433</v>
      </c>
      <c r="D957" t="str">
        <f t="shared" si="84"/>
        <v>(50002)_</v>
      </c>
      <c r="E957" t="s">
        <v>7431</v>
      </c>
      <c r="G957">
        <f t="shared" si="85"/>
        <v>112</v>
      </c>
      <c r="H957" t="e">
        <f t="shared" si="86"/>
        <v>#VALUE!</v>
      </c>
      <c r="I957">
        <f t="shared" si="87"/>
        <v>125</v>
      </c>
      <c r="J957">
        <f>FIND("ВЕТВИ\",E957,1)+6</f>
        <v>112</v>
      </c>
      <c r="K957" t="e">
        <f t="shared" si="88"/>
        <v>#VALUE!</v>
      </c>
      <c r="L957" t="str">
        <f>MID(E957,G957,I957-J957)</f>
        <v>50001-50002-1</v>
      </c>
      <c r="M957" t="e">
        <f>MID(E957,H957,I957-K957)</f>
        <v>#VALUE!</v>
      </c>
      <c r="N957" t="str">
        <f>IF(F957="УЗЛЫ",M957,L957)</f>
        <v>50001-50002-1</v>
      </c>
      <c r="O957" t="str">
        <f t="shared" si="89"/>
        <v>(50002)_(2)_50001-50002-1</v>
      </c>
    </row>
    <row r="958" spans="2:15" x14ac:dyDescent="0.3">
      <c r="B958" t="s">
        <v>6321</v>
      </c>
      <c r="C958" t="s">
        <v>7433</v>
      </c>
      <c r="D958" t="str">
        <f t="shared" si="84"/>
        <v>(50002)_</v>
      </c>
      <c r="E958" t="s">
        <v>7394</v>
      </c>
      <c r="G958">
        <f t="shared" si="85"/>
        <v>112</v>
      </c>
      <c r="H958" t="e">
        <f t="shared" si="86"/>
        <v>#VALUE!</v>
      </c>
      <c r="I958">
        <f t="shared" si="87"/>
        <v>124</v>
      </c>
      <c r="J958">
        <f>FIND("ВЕТВИ\",E958,1)+6</f>
        <v>112</v>
      </c>
      <c r="K958" t="e">
        <f t="shared" si="88"/>
        <v>#VALUE!</v>
      </c>
      <c r="L958" t="str">
        <f>MID(E958,G958,I958-J958)</f>
        <v>50002-4782-1</v>
      </c>
      <c r="M958" t="e">
        <f>MID(E958,H958,I958-K958)</f>
        <v>#VALUE!</v>
      </c>
      <c r="N958" t="str">
        <f>IF(F958="УЗЛЫ",M958,L958)</f>
        <v>50002-4782-1</v>
      </c>
      <c r="O958" t="str">
        <f t="shared" si="89"/>
        <v>(50002)_(3)_50002-4782-1</v>
      </c>
    </row>
    <row r="959" spans="2:15" x14ac:dyDescent="0.3">
      <c r="B959" t="s">
        <v>6322</v>
      </c>
      <c r="C959" t="s">
        <v>7433</v>
      </c>
      <c r="D959" t="str">
        <f t="shared" si="84"/>
        <v>(50002)_</v>
      </c>
      <c r="E959" t="s">
        <v>7434</v>
      </c>
      <c r="F959" t="s">
        <v>7796</v>
      </c>
      <c r="G959" t="e">
        <f t="shared" si="85"/>
        <v>#VALUE!</v>
      </c>
      <c r="H959">
        <f t="shared" si="86"/>
        <v>112</v>
      </c>
      <c r="I959">
        <f t="shared" si="87"/>
        <v>137</v>
      </c>
      <c r="J959" t="e">
        <f>FIND("ВЕТВИ\",E959,1)+6</f>
        <v>#VALUE!</v>
      </c>
      <c r="K959">
        <f t="shared" si="88"/>
        <v>112</v>
      </c>
      <c r="L959" t="e">
        <f>MID(E959,G959,I959-J959)</f>
        <v>#VALUE!</v>
      </c>
      <c r="M959" t="str">
        <f>MID(E959,H959,I959-K959)</f>
        <v>_(50002)_КУРЧАТОВСКАЯ-500</v>
      </c>
      <c r="N959" t="str">
        <f>IF(F959="УЗЛЫ",M959,L959)</f>
        <v>_(50002)_КУРЧАТОВСКАЯ-500</v>
      </c>
      <c r="O959" t="str">
        <f t="shared" si="89"/>
        <v>(50002)_(4)__(50002)_КУРЧАТОВСКАЯ-500</v>
      </c>
    </row>
    <row r="960" spans="2:15" x14ac:dyDescent="0.3">
      <c r="B960" t="s">
        <v>6323</v>
      </c>
      <c r="C960" t="s">
        <v>7433</v>
      </c>
      <c r="D960" t="str">
        <f t="shared" si="84"/>
        <v>(50002)_</v>
      </c>
      <c r="G960" t="e">
        <f t="shared" si="85"/>
        <v>#VALUE!</v>
      </c>
      <c r="H960" t="e">
        <f t="shared" si="86"/>
        <v>#VALUE!</v>
      </c>
      <c r="I960" t="e">
        <f t="shared" si="87"/>
        <v>#VALUE!</v>
      </c>
      <c r="J960" t="e">
        <f>FIND("ВЕТВИ\",E960,1)+6</f>
        <v>#VALUE!</v>
      </c>
      <c r="K960" t="e">
        <f t="shared" si="88"/>
        <v>#VALUE!</v>
      </c>
      <c r="L960" t="e">
        <f>MID(E960,G960,I960-J960)</f>
        <v>#VALUE!</v>
      </c>
      <c r="M960" t="e">
        <f>MID(E960,H960,I960-K960)</f>
        <v>#VALUE!</v>
      </c>
      <c r="N960" t="e">
        <f>IF(F960="УЗЛЫ",M960,L960)</f>
        <v>#VALUE!</v>
      </c>
      <c r="O960" t="e">
        <f t="shared" si="89"/>
        <v>#VALUE!</v>
      </c>
    </row>
    <row r="961" spans="2:15" x14ac:dyDescent="0.3">
      <c r="B961" t="s">
        <v>6324</v>
      </c>
      <c r="C961" t="s">
        <v>7433</v>
      </c>
      <c r="D961" t="str">
        <f t="shared" si="84"/>
        <v>(50002)_</v>
      </c>
      <c r="E961" t="s">
        <v>7435</v>
      </c>
      <c r="F961" t="s">
        <v>7796</v>
      </c>
      <c r="G961" t="e">
        <f t="shared" si="85"/>
        <v>#VALUE!</v>
      </c>
      <c r="H961">
        <f t="shared" si="86"/>
        <v>112</v>
      </c>
      <c r="I961" t="e">
        <f t="shared" si="87"/>
        <v>#VALUE!</v>
      </c>
      <c r="J961" t="e">
        <f>FIND("ВЕТВИ\",E961,1)+6</f>
        <v>#VALUE!</v>
      </c>
      <c r="K961">
        <f t="shared" si="88"/>
        <v>112</v>
      </c>
      <c r="L961" t="e">
        <f>MID(E961,G961,I961-J961)</f>
        <v>#VALUE!</v>
      </c>
      <c r="M961" t="e">
        <f>MID(E961,H961,I961-K961)</f>
        <v>#VALUE!</v>
      </c>
      <c r="N961" t="e">
        <f>IF(F961="УЗЛЫ",M961,L961)</f>
        <v>#VALUE!</v>
      </c>
      <c r="O961" t="e">
        <f t="shared" si="89"/>
        <v>#VALUE!</v>
      </c>
    </row>
    <row r="962" spans="2:15" x14ac:dyDescent="0.3">
      <c r="B962" t="s">
        <v>6325</v>
      </c>
      <c r="C962" t="s">
        <v>7433</v>
      </c>
      <c r="D962" t="str">
        <f t="shared" si="84"/>
        <v>(50002)_</v>
      </c>
      <c r="E962" t="s">
        <v>7436</v>
      </c>
      <c r="F962" t="s">
        <v>7796</v>
      </c>
      <c r="G962" t="e">
        <f t="shared" si="85"/>
        <v>#VALUE!</v>
      </c>
      <c r="H962">
        <f t="shared" si="86"/>
        <v>112</v>
      </c>
      <c r="I962" t="e">
        <f t="shared" si="87"/>
        <v>#VALUE!</v>
      </c>
      <c r="J962" t="e">
        <f>FIND("ВЕТВИ\",E962,1)+6</f>
        <v>#VALUE!</v>
      </c>
      <c r="K962">
        <f t="shared" si="88"/>
        <v>112</v>
      </c>
      <c r="L962" t="e">
        <f>MID(E962,G962,I962-J962)</f>
        <v>#VALUE!</v>
      </c>
      <c r="M962" t="e">
        <f>MID(E962,H962,I962-K962)</f>
        <v>#VALUE!</v>
      </c>
      <c r="N962" t="e">
        <f>IF(F962="УЗЛЫ",M962,L962)</f>
        <v>#VALUE!</v>
      </c>
      <c r="O962" t="e">
        <f t="shared" si="89"/>
        <v>#VALUE!</v>
      </c>
    </row>
    <row r="963" spans="2:15" x14ac:dyDescent="0.3">
      <c r="B963" t="s">
        <v>5402</v>
      </c>
      <c r="C963" t="s">
        <v>7437</v>
      </c>
      <c r="D963" t="str">
        <f t="shared" ref="D963:D1026" si="90">MID(C963,FIND("\(",C963,1)+1,FIND(")_",C963,1)+1-FIND("\(",C963,1))</f>
        <v>(50014)_</v>
      </c>
      <c r="E963" t="s">
        <v>7399</v>
      </c>
      <c r="G963">
        <f t="shared" ref="G963:G1026" si="91">FIND("ВЕТВИ\",E963,1)+6</f>
        <v>112</v>
      </c>
      <c r="H963" t="e">
        <f t="shared" ref="H963:H1026" si="92">FIND("УЗЛЫ\",E963,1)+6</f>
        <v>#VALUE!</v>
      </c>
      <c r="I963">
        <f t="shared" ref="I963:I1026" si="93">FIND(".ElmL",E963,1)</f>
        <v>124</v>
      </c>
      <c r="J963">
        <f>FIND("ВЕТВИ\",E963,1)+6</f>
        <v>112</v>
      </c>
      <c r="K963" t="e">
        <f t="shared" ref="K963:K1026" si="94">FIND("УЗЛЫ\",E963,1)+6</f>
        <v>#VALUE!</v>
      </c>
      <c r="L963" t="str">
        <f>MID(E963,G963,I963-J963)</f>
        <v>4785-50014-1</v>
      </c>
      <c r="M963" t="e">
        <f>MID(E963,H963,I963-K963)</f>
        <v>#VALUE!</v>
      </c>
      <c r="N963" t="str">
        <f>IF(F963="УЗЛЫ",M963,L963)</f>
        <v>4785-50014-1</v>
      </c>
      <c r="O963" t="str">
        <f t="shared" ref="O963:O1026" si="95">_xlfn.CONCAT(B963,"_",N963)</f>
        <v>(50014)_(1)_4785-50014-1</v>
      </c>
    </row>
    <row r="964" spans="2:15" x14ac:dyDescent="0.3">
      <c r="B964" t="s">
        <v>6326</v>
      </c>
      <c r="C964" t="s">
        <v>7437</v>
      </c>
      <c r="D964" t="str">
        <f t="shared" si="90"/>
        <v>(50014)_</v>
      </c>
      <c r="E964" t="s">
        <v>7337</v>
      </c>
      <c r="G964">
        <f t="shared" si="91"/>
        <v>112</v>
      </c>
      <c r="H964" t="e">
        <f t="shared" si="92"/>
        <v>#VALUE!</v>
      </c>
      <c r="I964">
        <f t="shared" si="93"/>
        <v>124</v>
      </c>
      <c r="J964">
        <f>FIND("ВЕТВИ\",E964,1)+6</f>
        <v>112</v>
      </c>
      <c r="K964" t="e">
        <f t="shared" si="94"/>
        <v>#VALUE!</v>
      </c>
      <c r="L964" t="str">
        <f>MID(E964,G964,I964-J964)</f>
        <v>50014-4709-1</v>
      </c>
      <c r="M964" t="e">
        <f>MID(E964,H964,I964-K964)</f>
        <v>#VALUE!</v>
      </c>
      <c r="N964" t="str">
        <f>IF(F964="УЗЛЫ",M964,L964)</f>
        <v>50014-4709-1</v>
      </c>
      <c r="O964" t="str">
        <f t="shared" si="95"/>
        <v>(50014)_(2)_50014-4709-1</v>
      </c>
    </row>
    <row r="965" spans="2:15" x14ac:dyDescent="0.3">
      <c r="B965" t="s">
        <v>6327</v>
      </c>
      <c r="C965" t="s">
        <v>7437</v>
      </c>
      <c r="D965" t="str">
        <f t="shared" si="90"/>
        <v>(50014)_</v>
      </c>
      <c r="E965" t="s">
        <v>7438</v>
      </c>
      <c r="F965" t="s">
        <v>7796</v>
      </c>
      <c r="G965" t="e">
        <f t="shared" si="91"/>
        <v>#VALUE!</v>
      </c>
      <c r="H965">
        <f t="shared" si="92"/>
        <v>112</v>
      </c>
      <c r="I965">
        <f t="shared" si="93"/>
        <v>135</v>
      </c>
      <c r="J965" t="e">
        <f>FIND("ВЕТВИ\",E965,1)+6</f>
        <v>#VALUE!</v>
      </c>
      <c r="K965">
        <f t="shared" si="94"/>
        <v>112</v>
      </c>
      <c r="L965" t="e">
        <f>MID(E965,G965,I965-J965)</f>
        <v>#VALUE!</v>
      </c>
      <c r="M965" t="str">
        <f>MID(E965,H965,I965-K965)</f>
        <v>_(50014)_СМЕЛОВСКАЯ-500</v>
      </c>
      <c r="N965" t="str">
        <f>IF(F965="УЗЛЫ",M965,L965)</f>
        <v>_(50014)_СМЕЛОВСКАЯ-500</v>
      </c>
      <c r="O965" t="str">
        <f t="shared" si="95"/>
        <v>(50014)_(3)__(50014)_СМЕЛОВСКАЯ-500</v>
      </c>
    </row>
    <row r="966" spans="2:15" x14ac:dyDescent="0.3">
      <c r="B966" t="s">
        <v>5403</v>
      </c>
      <c r="C966" t="s">
        <v>7439</v>
      </c>
      <c r="D966" t="str">
        <f t="shared" si="90"/>
        <v>(50032)_</v>
      </c>
      <c r="E966" t="s">
        <v>7350</v>
      </c>
      <c r="G966">
        <f t="shared" si="91"/>
        <v>112</v>
      </c>
      <c r="H966" t="e">
        <f t="shared" si="92"/>
        <v>#VALUE!</v>
      </c>
      <c r="I966">
        <f t="shared" si="93"/>
        <v>124</v>
      </c>
      <c r="J966">
        <f>FIND("ВЕТВИ\",E966,1)+6</f>
        <v>112</v>
      </c>
      <c r="K966" t="e">
        <f t="shared" si="94"/>
        <v>#VALUE!</v>
      </c>
      <c r="L966" t="str">
        <f>MID(E966,G966,I966-J966)</f>
        <v>4714-50032-1</v>
      </c>
      <c r="M966" t="e">
        <f>MID(E966,H966,I966-K966)</f>
        <v>#VALUE!</v>
      </c>
      <c r="N966" t="str">
        <f>IF(F966="УЗЛЫ",M966,L966)</f>
        <v>4714-50032-1</v>
      </c>
      <c r="O966" t="str">
        <f t="shared" si="95"/>
        <v>(50032)_(1)_4714-50032-1</v>
      </c>
    </row>
    <row r="967" spans="2:15" x14ac:dyDescent="0.3">
      <c r="B967" t="s">
        <v>6328</v>
      </c>
      <c r="C967" t="s">
        <v>7439</v>
      </c>
      <c r="D967" t="str">
        <f t="shared" si="90"/>
        <v>(50032)_</v>
      </c>
      <c r="E967" t="s">
        <v>7352</v>
      </c>
      <c r="G967">
        <f t="shared" si="91"/>
        <v>112</v>
      </c>
      <c r="H967" t="e">
        <f t="shared" si="92"/>
        <v>#VALUE!</v>
      </c>
      <c r="I967">
        <f t="shared" si="93"/>
        <v>124</v>
      </c>
      <c r="J967">
        <f>FIND("ВЕТВИ\",E967,1)+6</f>
        <v>112</v>
      </c>
      <c r="K967" t="e">
        <f t="shared" si="94"/>
        <v>#VALUE!</v>
      </c>
      <c r="L967" t="str">
        <f>MID(E967,G967,I967-J967)</f>
        <v>4715-50032-1</v>
      </c>
      <c r="M967" t="e">
        <f>MID(E967,H967,I967-K967)</f>
        <v>#VALUE!</v>
      </c>
      <c r="N967" t="str">
        <f>IF(F967="УЗЛЫ",M967,L967)</f>
        <v>4715-50032-1</v>
      </c>
      <c r="O967" t="str">
        <f t="shared" si="95"/>
        <v>(50032)_(2)_4715-50032-1</v>
      </c>
    </row>
    <row r="968" spans="2:15" x14ac:dyDescent="0.3">
      <c r="B968" t="s">
        <v>6329</v>
      </c>
      <c r="C968" t="s">
        <v>7439</v>
      </c>
      <c r="D968" t="str">
        <f t="shared" si="90"/>
        <v>(50032)_</v>
      </c>
      <c r="E968" t="s">
        <v>7440</v>
      </c>
      <c r="F968" t="s">
        <v>7796</v>
      </c>
      <c r="G968" t="e">
        <f t="shared" si="91"/>
        <v>#VALUE!</v>
      </c>
      <c r="H968">
        <f t="shared" si="92"/>
        <v>112</v>
      </c>
      <c r="I968">
        <f t="shared" si="93"/>
        <v>137</v>
      </c>
      <c r="J968" t="e">
        <f>FIND("ВЕТВИ\",E968,1)+6</f>
        <v>#VALUE!</v>
      </c>
      <c r="K968">
        <f t="shared" si="94"/>
        <v>112</v>
      </c>
      <c r="L968" t="e">
        <f>MID(E968,G968,I968-J968)</f>
        <v>#VALUE!</v>
      </c>
      <c r="M968" t="str">
        <f>MID(E968,H968,I968-K968)</f>
        <v>_(50032)_ПРИВАЛОВСКАЯ-500</v>
      </c>
      <c r="N968" t="str">
        <f>IF(F968="УЗЛЫ",M968,L968)</f>
        <v>_(50032)_ПРИВАЛОВСКАЯ-500</v>
      </c>
      <c r="O968" t="str">
        <f t="shared" si="95"/>
        <v>(50032)_(3)__(50032)_ПРИВАЛОВСКАЯ-500</v>
      </c>
    </row>
    <row r="969" spans="2:15" x14ac:dyDescent="0.3">
      <c r="B969" t="s">
        <v>5404</v>
      </c>
      <c r="C969" t="s">
        <v>7441</v>
      </c>
      <c r="D969" t="str">
        <f t="shared" si="90"/>
        <v>(51)_</v>
      </c>
      <c r="E969" t="s">
        <v>7821</v>
      </c>
      <c r="G969">
        <f t="shared" si="91"/>
        <v>112</v>
      </c>
      <c r="H969" t="e">
        <f t="shared" si="92"/>
        <v>#VALUE!</v>
      </c>
      <c r="I969">
        <f t="shared" si="93"/>
        <v>122</v>
      </c>
      <c r="J969">
        <f>FIND("ВЕТВИ\",E969,1)+6</f>
        <v>112</v>
      </c>
      <c r="K969" t="e">
        <f t="shared" si="94"/>
        <v>#VALUE!</v>
      </c>
      <c r="L969" t="str">
        <f>MID(E969,G969,I969-J969)</f>
        <v>ТР_25-51-1</v>
      </c>
      <c r="M969" t="e">
        <f>MID(E969,H969,I969-K969)</f>
        <v>#VALUE!</v>
      </c>
      <c r="N969" t="str">
        <f>IF(F969="УЗЛЫ",M969,L969)</f>
        <v>ТР_25-51-1</v>
      </c>
      <c r="O969" t="str">
        <f t="shared" si="95"/>
        <v>(51)_(1)_ТР_25-51-1</v>
      </c>
    </row>
    <row r="970" spans="2:15" x14ac:dyDescent="0.3">
      <c r="B970" t="s">
        <v>6330</v>
      </c>
      <c r="C970" t="s">
        <v>7441</v>
      </c>
      <c r="D970" t="str">
        <f t="shared" si="90"/>
        <v>(51)_</v>
      </c>
      <c r="E970" t="s">
        <v>7442</v>
      </c>
      <c r="F970" t="s">
        <v>7796</v>
      </c>
      <c r="G970" t="e">
        <f t="shared" si="91"/>
        <v>#VALUE!</v>
      </c>
      <c r="H970">
        <f t="shared" si="92"/>
        <v>112</v>
      </c>
      <c r="I970">
        <f t="shared" si="93"/>
        <v>134</v>
      </c>
      <c r="J970" t="e">
        <f>FIND("ВЕТВИ\",E970,1)+6</f>
        <v>#VALUE!</v>
      </c>
      <c r="K970">
        <f t="shared" si="94"/>
        <v>112</v>
      </c>
      <c r="L970" t="e">
        <f>MID(E970,G970,I970-J970)</f>
        <v>#VALUE!</v>
      </c>
      <c r="M970" t="str">
        <f>MID(E970,H970,I970-K970)</f>
        <v>_(51)_ЭГРЭС-1-БЛ3-8-20</v>
      </c>
      <c r="N970" t="str">
        <f>IF(F970="УЗЛЫ",M970,L970)</f>
        <v>_(51)_ЭГРЭС-1-БЛ3-8-20</v>
      </c>
      <c r="O970" t="str">
        <f t="shared" si="95"/>
        <v>(51)_(2)__(51)_ЭГРЭС-1-БЛ3-8-20</v>
      </c>
    </row>
    <row r="971" spans="2:15" x14ac:dyDescent="0.3">
      <c r="B971" t="s">
        <v>6331</v>
      </c>
      <c r="C971" t="s">
        <v>7441</v>
      </c>
      <c r="D971" t="str">
        <f t="shared" si="90"/>
        <v>(51)_</v>
      </c>
      <c r="G971" t="e">
        <f t="shared" si="91"/>
        <v>#VALUE!</v>
      </c>
      <c r="H971" t="e">
        <f t="shared" si="92"/>
        <v>#VALUE!</v>
      </c>
      <c r="I971" t="e">
        <f t="shared" si="93"/>
        <v>#VALUE!</v>
      </c>
      <c r="J971" t="e">
        <f>FIND("ВЕТВИ\",E971,1)+6</f>
        <v>#VALUE!</v>
      </c>
      <c r="K971" t="e">
        <f t="shared" si="94"/>
        <v>#VALUE!</v>
      </c>
      <c r="L971" t="e">
        <f>MID(E971,G971,I971-J971)</f>
        <v>#VALUE!</v>
      </c>
      <c r="M971" t="e">
        <f>MID(E971,H971,I971-K971)</f>
        <v>#VALUE!</v>
      </c>
      <c r="N971" t="e">
        <f>IF(F971="УЗЛЫ",M971,L971)</f>
        <v>#VALUE!</v>
      </c>
      <c r="O971" t="e">
        <f t="shared" si="95"/>
        <v>#VALUE!</v>
      </c>
    </row>
    <row r="972" spans="2:15" x14ac:dyDescent="0.3">
      <c r="B972" t="s">
        <v>6332</v>
      </c>
      <c r="C972" t="s">
        <v>7441</v>
      </c>
      <c r="D972" t="str">
        <f t="shared" si="90"/>
        <v>(51)_</v>
      </c>
      <c r="E972" t="s">
        <v>7443</v>
      </c>
      <c r="F972" t="s">
        <v>7796</v>
      </c>
      <c r="G972" t="e">
        <f t="shared" si="91"/>
        <v>#VALUE!</v>
      </c>
      <c r="H972">
        <f t="shared" si="92"/>
        <v>112</v>
      </c>
      <c r="I972" t="e">
        <f t="shared" si="93"/>
        <v>#VALUE!</v>
      </c>
      <c r="J972" t="e">
        <f>FIND("ВЕТВИ\",E972,1)+6</f>
        <v>#VALUE!</v>
      </c>
      <c r="K972">
        <f t="shared" si="94"/>
        <v>112</v>
      </c>
      <c r="L972" t="e">
        <f>MID(E972,G972,I972-J972)</f>
        <v>#VALUE!</v>
      </c>
      <c r="M972" t="e">
        <f>MID(E972,H972,I972-K972)</f>
        <v>#VALUE!</v>
      </c>
      <c r="N972" t="e">
        <f>IF(F972="УЗЛЫ",M972,L972)</f>
        <v>#VALUE!</v>
      </c>
      <c r="O972" t="e">
        <f t="shared" si="95"/>
        <v>#VALUE!</v>
      </c>
    </row>
    <row r="973" spans="2:15" x14ac:dyDescent="0.3">
      <c r="B973" t="s">
        <v>5405</v>
      </c>
      <c r="C973" t="s">
        <v>7444</v>
      </c>
      <c r="D973" t="str">
        <f t="shared" si="90"/>
        <v>(52)_</v>
      </c>
      <c r="E973" t="s">
        <v>7225</v>
      </c>
      <c r="G973">
        <f t="shared" si="91"/>
        <v>112</v>
      </c>
      <c r="H973" t="e">
        <f t="shared" si="92"/>
        <v>#VALUE!</v>
      </c>
      <c r="I973">
        <f t="shared" si="93"/>
        <v>119</v>
      </c>
      <c r="J973">
        <f>FIND("ВЕТВИ\",E973,1)+6</f>
        <v>112</v>
      </c>
      <c r="K973" t="e">
        <f t="shared" si="94"/>
        <v>#VALUE!</v>
      </c>
      <c r="L973" t="str">
        <f>MID(E973,G973,I973-J973)</f>
        <v>37-52-1</v>
      </c>
      <c r="M973" t="e">
        <f>MID(E973,H973,I973-K973)</f>
        <v>#VALUE!</v>
      </c>
      <c r="N973" t="str">
        <f>IF(F973="УЗЛЫ",M973,L973)</f>
        <v>37-52-1</v>
      </c>
      <c r="O973" t="str">
        <f t="shared" si="95"/>
        <v>(52)_(1)_37-52-1</v>
      </c>
    </row>
    <row r="974" spans="2:15" x14ac:dyDescent="0.3">
      <c r="B974" t="s">
        <v>6333</v>
      </c>
      <c r="C974" t="s">
        <v>7444</v>
      </c>
      <c r="D974" t="str">
        <f t="shared" si="90"/>
        <v>(52)_</v>
      </c>
      <c r="E974" t="s">
        <v>7158</v>
      </c>
      <c r="G974">
        <f t="shared" si="91"/>
        <v>112</v>
      </c>
      <c r="H974" t="e">
        <f t="shared" si="92"/>
        <v>#VALUE!</v>
      </c>
      <c r="I974">
        <f t="shared" si="93"/>
        <v>120</v>
      </c>
      <c r="J974">
        <f>FIND("ВЕТВИ\",E974,1)+6</f>
        <v>112</v>
      </c>
      <c r="K974" t="e">
        <f t="shared" si="94"/>
        <v>#VALUE!</v>
      </c>
      <c r="L974" t="str">
        <f>MID(E974,G974,I974-J974)</f>
        <v>52-307-1</v>
      </c>
      <c r="M974" t="e">
        <f>MID(E974,H974,I974-K974)</f>
        <v>#VALUE!</v>
      </c>
      <c r="N974" t="str">
        <f>IF(F974="УЗЛЫ",M974,L974)</f>
        <v>52-307-1</v>
      </c>
      <c r="O974" t="str">
        <f t="shared" si="95"/>
        <v>(52)_(2)_52-307-1</v>
      </c>
    </row>
    <row r="975" spans="2:15" x14ac:dyDescent="0.3">
      <c r="B975" t="s">
        <v>6334</v>
      </c>
      <c r="C975" t="s">
        <v>7444</v>
      </c>
      <c r="D975" t="str">
        <f t="shared" si="90"/>
        <v>(52)_</v>
      </c>
      <c r="E975" t="s">
        <v>7445</v>
      </c>
      <c r="F975" t="s">
        <v>7796</v>
      </c>
      <c r="G975" t="e">
        <f t="shared" si="91"/>
        <v>#VALUE!</v>
      </c>
      <c r="H975">
        <f t="shared" si="92"/>
        <v>112</v>
      </c>
      <c r="I975">
        <f t="shared" si="93"/>
        <v>127</v>
      </c>
      <c r="J975" t="e">
        <f>FIND("ВЕТВИ\",E975,1)+6</f>
        <v>#VALUE!</v>
      </c>
      <c r="K975">
        <f t="shared" si="94"/>
        <v>112</v>
      </c>
      <c r="L975" t="e">
        <f>MID(E975,G975,I975-J975)</f>
        <v>#VALUE!</v>
      </c>
      <c r="M975" t="str">
        <f>MID(E975,H975,I975-K975)</f>
        <v>_(52)_НС-12-220</v>
      </c>
      <c r="N975" t="str">
        <f>IF(F975="УЗЛЫ",M975,L975)</f>
        <v>_(52)_НС-12-220</v>
      </c>
      <c r="O975" t="str">
        <f t="shared" si="95"/>
        <v>(52)_(3)__(52)_НС-12-220</v>
      </c>
    </row>
    <row r="976" spans="2:15" x14ac:dyDescent="0.3">
      <c r="B976" t="s">
        <v>5406</v>
      </c>
      <c r="C976" t="s">
        <v>7446</v>
      </c>
      <c r="D976" t="str">
        <f t="shared" si="90"/>
        <v>(53)_</v>
      </c>
      <c r="E976" t="s">
        <v>7447</v>
      </c>
      <c r="G976">
        <f t="shared" si="91"/>
        <v>112</v>
      </c>
      <c r="H976" t="e">
        <f t="shared" si="92"/>
        <v>#VALUE!</v>
      </c>
      <c r="I976">
        <f t="shared" si="93"/>
        <v>119</v>
      </c>
      <c r="J976">
        <f>FIND("ВЕТВИ\",E976,1)+6</f>
        <v>112</v>
      </c>
      <c r="K976" t="e">
        <f t="shared" si="94"/>
        <v>#VALUE!</v>
      </c>
      <c r="L976" t="str">
        <f>MID(E976,G976,I976-J976)</f>
        <v>54-53-1</v>
      </c>
      <c r="M976" t="e">
        <f>MID(E976,H976,I976-K976)</f>
        <v>#VALUE!</v>
      </c>
      <c r="N976" t="str">
        <f>IF(F976="УЗЛЫ",M976,L976)</f>
        <v>54-53-1</v>
      </c>
      <c r="O976" t="str">
        <f t="shared" si="95"/>
        <v>(53)_(1)_54-53-1</v>
      </c>
    </row>
    <row r="977" spans="2:15" x14ac:dyDescent="0.3">
      <c r="B977" t="s">
        <v>6335</v>
      </c>
      <c r="C977" t="s">
        <v>7446</v>
      </c>
      <c r="D977" t="str">
        <f t="shared" si="90"/>
        <v>(53)_</v>
      </c>
      <c r="E977" t="s">
        <v>7221</v>
      </c>
      <c r="G977">
        <f t="shared" si="91"/>
        <v>112</v>
      </c>
      <c r="H977" t="e">
        <f t="shared" si="92"/>
        <v>#VALUE!</v>
      </c>
      <c r="I977">
        <f t="shared" si="93"/>
        <v>119</v>
      </c>
      <c r="J977">
        <f>FIND("ВЕТВИ\",E977,1)+6</f>
        <v>112</v>
      </c>
      <c r="K977" t="e">
        <f t="shared" si="94"/>
        <v>#VALUE!</v>
      </c>
      <c r="L977" t="str">
        <f>MID(E977,G977,I977-J977)</f>
        <v>53-36-1</v>
      </c>
      <c r="M977" t="e">
        <f>MID(E977,H977,I977-K977)</f>
        <v>#VALUE!</v>
      </c>
      <c r="N977" t="str">
        <f>IF(F977="УЗЛЫ",M977,L977)</f>
        <v>53-36-1</v>
      </c>
      <c r="O977" t="str">
        <f t="shared" si="95"/>
        <v>(53)_(2)_53-36-1</v>
      </c>
    </row>
    <row r="978" spans="2:15" x14ac:dyDescent="0.3">
      <c r="B978" t="s">
        <v>6336</v>
      </c>
      <c r="C978" t="s">
        <v>7446</v>
      </c>
      <c r="D978" t="str">
        <f t="shared" si="90"/>
        <v>(53)_</v>
      </c>
      <c r="E978" t="s">
        <v>7448</v>
      </c>
      <c r="F978" t="s">
        <v>7796</v>
      </c>
      <c r="G978" t="e">
        <f t="shared" si="91"/>
        <v>#VALUE!</v>
      </c>
      <c r="H978">
        <f t="shared" si="92"/>
        <v>112</v>
      </c>
      <c r="I978">
        <f t="shared" si="93"/>
        <v>126</v>
      </c>
      <c r="J978" t="e">
        <f>FIND("ВЕТВИ\",E978,1)+6</f>
        <v>#VALUE!</v>
      </c>
      <c r="K978">
        <f t="shared" si="94"/>
        <v>112</v>
      </c>
      <c r="L978" t="e">
        <f>MID(E978,G978,I978-J978)</f>
        <v>#VALUE!</v>
      </c>
      <c r="M978" t="str">
        <f>MID(E978,H978,I978-K978)</f>
        <v>_(53)_ЭЭПК-220</v>
      </c>
      <c r="N978" t="str">
        <f>IF(F978="УЗЛЫ",M978,L978)</f>
        <v>_(53)_ЭЭПК-220</v>
      </c>
      <c r="O978" t="str">
        <f t="shared" si="95"/>
        <v>(53)_(3)__(53)_ЭЭПК-220</v>
      </c>
    </row>
    <row r="979" spans="2:15" x14ac:dyDescent="0.3">
      <c r="B979" t="s">
        <v>5407</v>
      </c>
      <c r="C979" t="s">
        <v>7449</v>
      </c>
      <c r="D979" t="str">
        <f t="shared" si="90"/>
        <v>(54)_</v>
      </c>
      <c r="E979" t="s">
        <v>7229</v>
      </c>
      <c r="G979">
        <f t="shared" si="91"/>
        <v>112</v>
      </c>
      <c r="H979" t="e">
        <f t="shared" si="92"/>
        <v>#VALUE!</v>
      </c>
      <c r="I979">
        <f t="shared" si="93"/>
        <v>119</v>
      </c>
      <c r="J979">
        <f>FIND("ВЕТВИ\",E979,1)+6</f>
        <v>112</v>
      </c>
      <c r="K979" t="e">
        <f t="shared" si="94"/>
        <v>#VALUE!</v>
      </c>
      <c r="L979" t="str">
        <f>MID(E979,G979,I979-J979)</f>
        <v>38-54-1</v>
      </c>
      <c r="M979" t="e">
        <f>MID(E979,H979,I979-K979)</f>
        <v>#VALUE!</v>
      </c>
      <c r="N979" t="str">
        <f>IF(F979="УЗЛЫ",M979,L979)</f>
        <v>38-54-1</v>
      </c>
      <c r="O979" t="str">
        <f t="shared" si="95"/>
        <v>(54)_(1)_38-54-1</v>
      </c>
    </row>
    <row r="980" spans="2:15" x14ac:dyDescent="0.3">
      <c r="B980" t="s">
        <v>6337</v>
      </c>
      <c r="C980" t="s">
        <v>7449</v>
      </c>
      <c r="D980" t="str">
        <f t="shared" si="90"/>
        <v>(54)_</v>
      </c>
      <c r="E980" t="s">
        <v>7447</v>
      </c>
      <c r="G980">
        <f t="shared" si="91"/>
        <v>112</v>
      </c>
      <c r="H980" t="e">
        <f t="shared" si="92"/>
        <v>#VALUE!</v>
      </c>
      <c r="I980">
        <f t="shared" si="93"/>
        <v>119</v>
      </c>
      <c r="J980">
        <f>FIND("ВЕТВИ\",E980,1)+6</f>
        <v>112</v>
      </c>
      <c r="K980" t="e">
        <f t="shared" si="94"/>
        <v>#VALUE!</v>
      </c>
      <c r="L980" t="str">
        <f>MID(E980,G980,I980-J980)</f>
        <v>54-53-1</v>
      </c>
      <c r="M980" t="e">
        <f>MID(E980,H980,I980-K980)</f>
        <v>#VALUE!</v>
      </c>
      <c r="N980" t="str">
        <f>IF(F980="УЗЛЫ",M980,L980)</f>
        <v>54-53-1</v>
      </c>
      <c r="O980" t="str">
        <f t="shared" si="95"/>
        <v>(54)_(2)_54-53-1</v>
      </c>
    </row>
    <row r="981" spans="2:15" x14ac:dyDescent="0.3">
      <c r="B981" t="s">
        <v>6338</v>
      </c>
      <c r="C981" t="s">
        <v>7449</v>
      </c>
      <c r="D981" t="str">
        <f t="shared" si="90"/>
        <v>(54)_</v>
      </c>
      <c r="E981" t="s">
        <v>7450</v>
      </c>
      <c r="F981" t="s">
        <v>7796</v>
      </c>
      <c r="G981" t="e">
        <f t="shared" si="91"/>
        <v>#VALUE!</v>
      </c>
      <c r="H981">
        <f t="shared" si="92"/>
        <v>112</v>
      </c>
      <c r="I981">
        <f t="shared" si="93"/>
        <v>126</v>
      </c>
      <c r="J981" t="e">
        <f>FIND("ВЕТВИ\",E981,1)+6</f>
        <v>#VALUE!</v>
      </c>
      <c r="K981">
        <f t="shared" si="94"/>
        <v>112</v>
      </c>
      <c r="L981" t="e">
        <f>MID(E981,G981,I981-J981)</f>
        <v>#VALUE!</v>
      </c>
      <c r="M981" t="str">
        <f>MID(E981,H981,I981-K981)</f>
        <v>_(54)_ЦРМЗ-220</v>
      </c>
      <c r="N981" t="str">
        <f>IF(F981="УЗЛЫ",M981,L981)</f>
        <v>_(54)_ЦРМЗ-220</v>
      </c>
      <c r="O981" t="str">
        <f t="shared" si="95"/>
        <v>(54)_(3)__(54)_ЦРМЗ-220</v>
      </c>
    </row>
    <row r="982" spans="2:15" x14ac:dyDescent="0.3">
      <c r="B982" t="s">
        <v>5408</v>
      </c>
      <c r="C982" t="s">
        <v>7451</v>
      </c>
      <c r="D982" t="str">
        <f t="shared" si="90"/>
        <v>(55)_</v>
      </c>
      <c r="E982" t="s">
        <v>7210</v>
      </c>
      <c r="G982">
        <f t="shared" si="91"/>
        <v>112</v>
      </c>
      <c r="H982" t="e">
        <f t="shared" si="92"/>
        <v>#VALUE!</v>
      </c>
      <c r="I982">
        <f t="shared" si="93"/>
        <v>119</v>
      </c>
      <c r="J982">
        <f>FIND("ВЕТВИ\",E982,1)+6</f>
        <v>112</v>
      </c>
      <c r="K982" t="e">
        <f t="shared" si="94"/>
        <v>#VALUE!</v>
      </c>
      <c r="L982" t="str">
        <f>MID(E982,G982,I982-J982)</f>
        <v>33-55-1</v>
      </c>
      <c r="M982" t="e">
        <f>MID(E982,H982,I982-K982)</f>
        <v>#VALUE!</v>
      </c>
      <c r="N982" t="str">
        <f>IF(F982="УЗЛЫ",M982,L982)</f>
        <v>33-55-1</v>
      </c>
      <c r="O982" t="str">
        <f t="shared" si="95"/>
        <v>(55)_(1)_33-55-1</v>
      </c>
    </row>
    <row r="983" spans="2:15" x14ac:dyDescent="0.3">
      <c r="B983" t="s">
        <v>6339</v>
      </c>
      <c r="C983" t="s">
        <v>7451</v>
      </c>
      <c r="D983" t="str">
        <f t="shared" si="90"/>
        <v>(55)_</v>
      </c>
      <c r="E983" t="s">
        <v>7206</v>
      </c>
      <c r="G983">
        <f t="shared" si="91"/>
        <v>112</v>
      </c>
      <c r="H983" t="e">
        <f t="shared" si="92"/>
        <v>#VALUE!</v>
      </c>
      <c r="I983">
        <f t="shared" si="93"/>
        <v>119</v>
      </c>
      <c r="J983">
        <f>FIND("ВЕТВИ\",E983,1)+6</f>
        <v>112</v>
      </c>
      <c r="K983" t="e">
        <f t="shared" si="94"/>
        <v>#VALUE!</v>
      </c>
      <c r="L983" t="str">
        <f>MID(E983,G983,I983-J983)</f>
        <v>33-55-2</v>
      </c>
      <c r="M983" t="e">
        <f>MID(E983,H983,I983-K983)</f>
        <v>#VALUE!</v>
      </c>
      <c r="N983" t="str">
        <f>IF(F983="УЗЛЫ",M983,L983)</f>
        <v>33-55-2</v>
      </c>
      <c r="O983" t="str">
        <f t="shared" si="95"/>
        <v>(55)_(2)_33-55-2</v>
      </c>
    </row>
    <row r="984" spans="2:15" x14ac:dyDescent="0.3">
      <c r="B984" t="s">
        <v>6340</v>
      </c>
      <c r="C984" t="s">
        <v>7451</v>
      </c>
      <c r="D984" t="str">
        <f t="shared" si="90"/>
        <v>(55)_</v>
      </c>
      <c r="E984" t="s">
        <v>7452</v>
      </c>
      <c r="F984" t="s">
        <v>7796</v>
      </c>
      <c r="G984" t="e">
        <f t="shared" si="91"/>
        <v>#VALUE!</v>
      </c>
      <c r="H984">
        <f t="shared" si="92"/>
        <v>112</v>
      </c>
      <c r="I984">
        <f t="shared" si="93"/>
        <v>125</v>
      </c>
      <c r="J984" t="e">
        <f>FIND("ВЕТВИ\",E984,1)+6</f>
        <v>#VALUE!</v>
      </c>
      <c r="K984">
        <f t="shared" si="94"/>
        <v>112</v>
      </c>
      <c r="L984" t="e">
        <f>MID(E984,G984,I984-J984)</f>
        <v>#VALUE!</v>
      </c>
      <c r="M984" t="str">
        <f>MID(E984,H984,I984-K984)</f>
        <v>_(55)_АЗФ-220</v>
      </c>
      <c r="N984" t="str">
        <f>IF(F984="УЗЛЫ",M984,L984)</f>
        <v>_(55)_АЗФ-220</v>
      </c>
      <c r="O984" t="str">
        <f t="shared" si="95"/>
        <v>(55)_(3)__(55)_АЗФ-220</v>
      </c>
    </row>
    <row r="985" spans="2:15" x14ac:dyDescent="0.3">
      <c r="B985" t="s">
        <v>5409</v>
      </c>
      <c r="C985" t="s">
        <v>7453</v>
      </c>
      <c r="D985" t="str">
        <f t="shared" si="90"/>
        <v>(56)_</v>
      </c>
      <c r="E985" t="s">
        <v>7454</v>
      </c>
      <c r="G985">
        <f t="shared" si="91"/>
        <v>112</v>
      </c>
      <c r="H985" t="e">
        <f t="shared" si="92"/>
        <v>#VALUE!</v>
      </c>
      <c r="I985">
        <f t="shared" si="93"/>
        <v>119</v>
      </c>
      <c r="J985">
        <f>FIND("ВЕТВИ\",E985,1)+6</f>
        <v>112</v>
      </c>
      <c r="K985" t="e">
        <f t="shared" si="94"/>
        <v>#VALUE!</v>
      </c>
      <c r="L985" t="str">
        <f>MID(E985,G985,I985-J985)</f>
        <v>56-61-1</v>
      </c>
      <c r="M985" t="e">
        <f>MID(E985,H985,I985-K985)</f>
        <v>#VALUE!</v>
      </c>
      <c r="N985" t="str">
        <f>IF(F985="УЗЛЫ",M985,L985)</f>
        <v>56-61-1</v>
      </c>
      <c r="O985" t="str">
        <f t="shared" si="95"/>
        <v>(56)_(1)_56-61-1</v>
      </c>
    </row>
    <row r="986" spans="2:15" x14ac:dyDescent="0.3">
      <c r="B986" t="s">
        <v>6341</v>
      </c>
      <c r="C986" t="s">
        <v>7453</v>
      </c>
      <c r="D986" t="str">
        <f t="shared" si="90"/>
        <v>(56)_</v>
      </c>
      <c r="E986" t="s">
        <v>7046</v>
      </c>
      <c r="G986">
        <f t="shared" si="91"/>
        <v>112</v>
      </c>
      <c r="H986" t="e">
        <f t="shared" si="92"/>
        <v>#VALUE!</v>
      </c>
      <c r="I986">
        <f t="shared" si="93"/>
        <v>119</v>
      </c>
      <c r="J986">
        <f>FIND("ВЕТВИ\",E986,1)+6</f>
        <v>112</v>
      </c>
      <c r="K986" t="e">
        <f t="shared" si="94"/>
        <v>#VALUE!</v>
      </c>
      <c r="L986" t="str">
        <f>MID(E986,G986,I986-J986)</f>
        <v>29-56-1</v>
      </c>
      <c r="M986" t="e">
        <f>MID(E986,H986,I986-K986)</f>
        <v>#VALUE!</v>
      </c>
      <c r="N986" t="str">
        <f>IF(F986="УЗЛЫ",M986,L986)</f>
        <v>29-56-1</v>
      </c>
      <c r="O986" t="str">
        <f t="shared" si="95"/>
        <v>(56)_(2)_29-56-1</v>
      </c>
    </row>
    <row r="987" spans="2:15" x14ac:dyDescent="0.3">
      <c r="B987" t="s">
        <v>6342</v>
      </c>
      <c r="C987" t="s">
        <v>7453</v>
      </c>
      <c r="D987" t="str">
        <f t="shared" si="90"/>
        <v>(56)_</v>
      </c>
      <c r="E987" t="s">
        <v>7455</v>
      </c>
      <c r="F987" t="s">
        <v>7796</v>
      </c>
      <c r="G987" t="e">
        <f t="shared" si="91"/>
        <v>#VALUE!</v>
      </c>
      <c r="H987">
        <f t="shared" si="92"/>
        <v>112</v>
      </c>
      <c r="I987">
        <f t="shared" si="93"/>
        <v>136</v>
      </c>
      <c r="J987" t="e">
        <f>FIND("ВЕТВИ\",E987,1)+6</f>
        <v>#VALUE!</v>
      </c>
      <c r="K987">
        <f t="shared" si="94"/>
        <v>112</v>
      </c>
      <c r="L987" t="e">
        <f>MID(E987,G987,I987-J987)</f>
        <v>#VALUE!</v>
      </c>
      <c r="M987" t="str">
        <f>MID(E987,H987,I987-K987)</f>
        <v>_(56)_СТРОИТЕЛЬНАЯ-2-220</v>
      </c>
      <c r="N987" t="str">
        <f>IF(F987="УЗЛЫ",M987,L987)</f>
        <v>_(56)_СТРОИТЕЛЬНАЯ-2-220</v>
      </c>
      <c r="O987" t="str">
        <f t="shared" si="95"/>
        <v>(56)_(3)__(56)_СТРОИТЕЛЬНАЯ-2-220</v>
      </c>
    </row>
    <row r="988" spans="2:15" x14ac:dyDescent="0.3">
      <c r="B988" t="s">
        <v>5410</v>
      </c>
      <c r="C988" t="s">
        <v>7456</v>
      </c>
      <c r="D988" t="str">
        <f t="shared" si="90"/>
        <v>(571)_</v>
      </c>
      <c r="E988" t="s">
        <v>7457</v>
      </c>
      <c r="G988">
        <f t="shared" si="91"/>
        <v>112</v>
      </c>
      <c r="H988" t="e">
        <f t="shared" si="92"/>
        <v>#VALUE!</v>
      </c>
      <c r="I988">
        <f t="shared" si="93"/>
        <v>121</v>
      </c>
      <c r="J988">
        <f>FIND("ВЕТВИ\",E988,1)+6</f>
        <v>112</v>
      </c>
      <c r="K988" t="e">
        <f t="shared" si="94"/>
        <v>#VALUE!</v>
      </c>
      <c r="L988" t="str">
        <f>MID(E988,G988,I988-J988)</f>
        <v>571-585-1</v>
      </c>
      <c r="M988" t="e">
        <f>MID(E988,H988,I988-K988)</f>
        <v>#VALUE!</v>
      </c>
      <c r="N988" t="str">
        <f>IF(F988="УЗЛЫ",M988,L988)</f>
        <v>571-585-1</v>
      </c>
      <c r="O988" t="str">
        <f t="shared" si="95"/>
        <v>(571)_(1)_571-585-1</v>
      </c>
    </row>
    <row r="989" spans="2:15" x14ac:dyDescent="0.3">
      <c r="B989" t="s">
        <v>6343</v>
      </c>
      <c r="C989" t="s">
        <v>7456</v>
      </c>
      <c r="D989" t="str">
        <f t="shared" si="90"/>
        <v>(571)_</v>
      </c>
      <c r="E989" t="s">
        <v>7458</v>
      </c>
      <c r="G989">
        <f t="shared" si="91"/>
        <v>112</v>
      </c>
      <c r="H989" t="e">
        <f t="shared" si="92"/>
        <v>#VALUE!</v>
      </c>
      <c r="I989">
        <f t="shared" si="93"/>
        <v>121</v>
      </c>
      <c r="J989">
        <f>FIND("ВЕТВИ\",E989,1)+6</f>
        <v>112</v>
      </c>
      <c r="K989" t="e">
        <f t="shared" si="94"/>
        <v>#VALUE!</v>
      </c>
      <c r="L989" t="str">
        <f>MID(E989,G989,I989-J989)</f>
        <v>572-571-1</v>
      </c>
      <c r="M989" t="e">
        <f>MID(E989,H989,I989-K989)</f>
        <v>#VALUE!</v>
      </c>
      <c r="N989" t="str">
        <f>IF(F989="УЗЛЫ",M989,L989)</f>
        <v>572-571-1</v>
      </c>
      <c r="O989" t="str">
        <f t="shared" si="95"/>
        <v>(571)_(2)_572-571-1</v>
      </c>
    </row>
    <row r="990" spans="2:15" x14ac:dyDescent="0.3">
      <c r="B990" t="s">
        <v>6344</v>
      </c>
      <c r="C990" t="s">
        <v>7456</v>
      </c>
      <c r="D990" t="str">
        <f t="shared" si="90"/>
        <v>(571)_</v>
      </c>
      <c r="E990" t="s">
        <v>7459</v>
      </c>
      <c r="G990">
        <f t="shared" si="91"/>
        <v>112</v>
      </c>
      <c r="H990" t="e">
        <f t="shared" si="92"/>
        <v>#VALUE!</v>
      </c>
      <c r="I990">
        <f t="shared" si="93"/>
        <v>121</v>
      </c>
      <c r="J990">
        <f>FIND("ВЕТВИ\",E990,1)+6</f>
        <v>112</v>
      </c>
      <c r="K990" t="e">
        <f t="shared" si="94"/>
        <v>#VALUE!</v>
      </c>
      <c r="L990" t="str">
        <f>MID(E990,G990,I990-J990)</f>
        <v>573-571-1</v>
      </c>
      <c r="M990" t="e">
        <f>MID(E990,H990,I990-K990)</f>
        <v>#VALUE!</v>
      </c>
      <c r="N990" t="str">
        <f>IF(F990="УЗЛЫ",M990,L990)</f>
        <v>573-571-1</v>
      </c>
      <c r="O990" t="str">
        <f t="shared" si="95"/>
        <v>(571)_(3)_573-571-1</v>
      </c>
    </row>
    <row r="991" spans="2:15" x14ac:dyDescent="0.3">
      <c r="B991" t="s">
        <v>6345</v>
      </c>
      <c r="C991" t="s">
        <v>7456</v>
      </c>
      <c r="D991" t="str">
        <f t="shared" si="90"/>
        <v>(571)_</v>
      </c>
      <c r="E991" t="s">
        <v>7460</v>
      </c>
      <c r="F991" t="s">
        <v>7796</v>
      </c>
      <c r="G991" t="e">
        <f t="shared" si="91"/>
        <v>#VALUE!</v>
      </c>
      <c r="H991">
        <f t="shared" si="92"/>
        <v>112</v>
      </c>
      <c r="I991">
        <f t="shared" si="93"/>
        <v>131</v>
      </c>
      <c r="J991" t="e">
        <f>FIND("ВЕТВИ\",E991,1)+6</f>
        <v>#VALUE!</v>
      </c>
      <c r="K991">
        <f t="shared" si="94"/>
        <v>112</v>
      </c>
      <c r="L991" t="e">
        <f>MID(E991,G991,I991-J991)</f>
        <v>#VALUE!</v>
      </c>
      <c r="M991" t="str">
        <f>MID(E991,H991,I991-K991)</f>
        <v>_(571)_КУШМУРУН-220</v>
      </c>
      <c r="N991" t="str">
        <f>IF(F991="УЗЛЫ",M991,L991)</f>
        <v>_(571)_КУШМУРУН-220</v>
      </c>
      <c r="O991" t="str">
        <f t="shared" si="95"/>
        <v>(571)_(4)__(571)_КУШМУРУН-220</v>
      </c>
    </row>
    <row r="992" spans="2:15" x14ac:dyDescent="0.3">
      <c r="B992" t="s">
        <v>5411</v>
      </c>
      <c r="C992" t="s">
        <v>7461</v>
      </c>
      <c r="D992" t="str">
        <f t="shared" si="90"/>
        <v>(572)_</v>
      </c>
      <c r="E992" t="s">
        <v>7458</v>
      </c>
      <c r="G992">
        <f t="shared" si="91"/>
        <v>112</v>
      </c>
      <c r="H992" t="e">
        <f t="shared" si="92"/>
        <v>#VALUE!</v>
      </c>
      <c r="I992">
        <f t="shared" si="93"/>
        <v>121</v>
      </c>
      <c r="J992">
        <f>FIND("ВЕТВИ\",E992,1)+6</f>
        <v>112</v>
      </c>
      <c r="K992" t="e">
        <f t="shared" si="94"/>
        <v>#VALUE!</v>
      </c>
      <c r="L992" t="str">
        <f>MID(E992,G992,I992-J992)</f>
        <v>572-571-1</v>
      </c>
      <c r="M992" t="e">
        <f>MID(E992,H992,I992-K992)</f>
        <v>#VALUE!</v>
      </c>
      <c r="N992" t="str">
        <f>IF(F992="УЗЛЫ",M992,L992)</f>
        <v>572-571-1</v>
      </c>
      <c r="O992" t="str">
        <f t="shared" si="95"/>
        <v>(572)_(1)_572-571-1</v>
      </c>
    </row>
    <row r="993" spans="2:15" x14ac:dyDescent="0.3">
      <c r="B993" t="s">
        <v>6346</v>
      </c>
      <c r="C993" t="s">
        <v>7461</v>
      </c>
      <c r="D993" t="str">
        <f t="shared" si="90"/>
        <v>(572)_</v>
      </c>
      <c r="E993" t="s">
        <v>7462</v>
      </c>
      <c r="G993">
        <f t="shared" si="91"/>
        <v>112</v>
      </c>
      <c r="H993" t="e">
        <f t="shared" si="92"/>
        <v>#VALUE!</v>
      </c>
      <c r="I993">
        <f t="shared" si="93"/>
        <v>121</v>
      </c>
      <c r="J993">
        <f>FIND("ВЕТВИ\",E993,1)+6</f>
        <v>112</v>
      </c>
      <c r="K993" t="e">
        <f t="shared" si="94"/>
        <v>#VALUE!</v>
      </c>
      <c r="L993" t="str">
        <f>MID(E993,G993,I993-J993)</f>
        <v>573-572-1</v>
      </c>
      <c r="M993" t="e">
        <f>MID(E993,H993,I993-K993)</f>
        <v>#VALUE!</v>
      </c>
      <c r="N993" t="str">
        <f>IF(F993="УЗЛЫ",M993,L993)</f>
        <v>573-572-1</v>
      </c>
      <c r="O993" t="str">
        <f t="shared" si="95"/>
        <v>(572)_(2)_573-572-1</v>
      </c>
    </row>
    <row r="994" spans="2:15" x14ac:dyDescent="0.3">
      <c r="B994" t="s">
        <v>6347</v>
      </c>
      <c r="C994" t="s">
        <v>7461</v>
      </c>
      <c r="D994" t="str">
        <f t="shared" si="90"/>
        <v>(572)_</v>
      </c>
      <c r="E994" t="s">
        <v>7463</v>
      </c>
      <c r="F994" t="s">
        <v>7796</v>
      </c>
      <c r="G994" t="e">
        <f t="shared" si="91"/>
        <v>#VALUE!</v>
      </c>
      <c r="H994">
        <f t="shared" si="92"/>
        <v>112</v>
      </c>
      <c r="I994">
        <f t="shared" si="93"/>
        <v>135</v>
      </c>
      <c r="J994" t="e">
        <f>FIND("ВЕТВИ\",E994,1)+6</f>
        <v>#VALUE!</v>
      </c>
      <c r="K994">
        <f t="shared" si="94"/>
        <v>112</v>
      </c>
      <c r="L994" t="e">
        <f>MID(E994,G994,I994-J994)</f>
        <v>#VALUE!</v>
      </c>
      <c r="M994" t="str">
        <f>MID(E994,H994,I994-K994)</f>
        <v>_(572)_АМАН-КАРАГАЙ-220</v>
      </c>
      <c r="N994" t="str">
        <f>IF(F994="УЗЛЫ",M994,L994)</f>
        <v>_(572)_АМАН-КАРАГАЙ-220</v>
      </c>
      <c r="O994" t="str">
        <f t="shared" si="95"/>
        <v>(572)_(3)__(572)_АМАН-КАРАГАЙ-220</v>
      </c>
    </row>
    <row r="995" spans="2:15" x14ac:dyDescent="0.3">
      <c r="B995" t="s">
        <v>6348</v>
      </c>
      <c r="C995" t="s">
        <v>7461</v>
      </c>
      <c r="D995" t="str">
        <f t="shared" si="90"/>
        <v>(572)_</v>
      </c>
      <c r="G995" t="e">
        <f t="shared" si="91"/>
        <v>#VALUE!</v>
      </c>
      <c r="H995" t="e">
        <f t="shared" si="92"/>
        <v>#VALUE!</v>
      </c>
      <c r="I995" t="e">
        <f t="shared" si="93"/>
        <v>#VALUE!</v>
      </c>
      <c r="J995" t="e">
        <f>FIND("ВЕТВИ\",E995,1)+6</f>
        <v>#VALUE!</v>
      </c>
      <c r="K995" t="e">
        <f t="shared" si="94"/>
        <v>#VALUE!</v>
      </c>
      <c r="L995" t="e">
        <f>MID(E995,G995,I995-J995)</f>
        <v>#VALUE!</v>
      </c>
      <c r="M995" t="e">
        <f>MID(E995,H995,I995-K995)</f>
        <v>#VALUE!</v>
      </c>
      <c r="N995" t="e">
        <f>IF(F995="УЗЛЫ",M995,L995)</f>
        <v>#VALUE!</v>
      </c>
      <c r="O995" t="e">
        <f t="shared" si="95"/>
        <v>#VALUE!</v>
      </c>
    </row>
    <row r="996" spans="2:15" x14ac:dyDescent="0.3">
      <c r="B996" t="s">
        <v>6349</v>
      </c>
      <c r="C996" t="s">
        <v>7461</v>
      </c>
      <c r="D996" t="str">
        <f t="shared" si="90"/>
        <v>(572)_</v>
      </c>
      <c r="G996" t="e">
        <f t="shared" si="91"/>
        <v>#VALUE!</v>
      </c>
      <c r="H996" t="e">
        <f t="shared" si="92"/>
        <v>#VALUE!</v>
      </c>
      <c r="I996" t="e">
        <f t="shared" si="93"/>
        <v>#VALUE!</v>
      </c>
      <c r="J996" t="e">
        <f>FIND("ВЕТВИ\",E996,1)+6</f>
        <v>#VALUE!</v>
      </c>
      <c r="K996" t="e">
        <f t="shared" si="94"/>
        <v>#VALUE!</v>
      </c>
      <c r="L996" t="e">
        <f>MID(E996,G996,I996-J996)</f>
        <v>#VALUE!</v>
      </c>
      <c r="M996" t="e">
        <f>MID(E996,H996,I996-K996)</f>
        <v>#VALUE!</v>
      </c>
      <c r="N996" t="e">
        <f>IF(F996="УЗЛЫ",M996,L996)</f>
        <v>#VALUE!</v>
      </c>
      <c r="O996" t="e">
        <f t="shared" si="95"/>
        <v>#VALUE!</v>
      </c>
    </row>
    <row r="997" spans="2:15" x14ac:dyDescent="0.3">
      <c r="B997" t="s">
        <v>5412</v>
      </c>
      <c r="C997" t="s">
        <v>7464</v>
      </c>
      <c r="D997" t="str">
        <f t="shared" si="90"/>
        <v>(573)_</v>
      </c>
      <c r="E997" t="s">
        <v>7459</v>
      </c>
      <c r="G997">
        <f t="shared" si="91"/>
        <v>112</v>
      </c>
      <c r="H997" t="e">
        <f t="shared" si="92"/>
        <v>#VALUE!</v>
      </c>
      <c r="I997">
        <f t="shared" si="93"/>
        <v>121</v>
      </c>
      <c r="J997">
        <f>FIND("ВЕТВИ\",E997,1)+6</f>
        <v>112</v>
      </c>
      <c r="K997" t="e">
        <f t="shared" si="94"/>
        <v>#VALUE!</v>
      </c>
      <c r="L997" t="str">
        <f>MID(E997,G997,I997-J997)</f>
        <v>573-571-1</v>
      </c>
      <c r="M997" t="e">
        <f>MID(E997,H997,I997-K997)</f>
        <v>#VALUE!</v>
      </c>
      <c r="N997" t="str">
        <f>IF(F997="УЗЛЫ",M997,L997)</f>
        <v>573-571-1</v>
      </c>
      <c r="O997" t="str">
        <f t="shared" si="95"/>
        <v>(573)_(1)_573-571-1</v>
      </c>
    </row>
    <row r="998" spans="2:15" x14ac:dyDescent="0.3">
      <c r="B998" t="s">
        <v>6350</v>
      </c>
      <c r="C998" t="s">
        <v>7464</v>
      </c>
      <c r="D998" t="str">
        <f t="shared" si="90"/>
        <v>(573)_</v>
      </c>
      <c r="E998" t="s">
        <v>7465</v>
      </c>
      <c r="G998">
        <f t="shared" si="91"/>
        <v>112</v>
      </c>
      <c r="H998" t="e">
        <f t="shared" si="92"/>
        <v>#VALUE!</v>
      </c>
      <c r="I998">
        <f t="shared" si="93"/>
        <v>121</v>
      </c>
      <c r="J998">
        <f>FIND("ВЕТВИ\",E998,1)+6</f>
        <v>112</v>
      </c>
      <c r="K998" t="e">
        <f t="shared" si="94"/>
        <v>#VALUE!</v>
      </c>
      <c r="L998" t="str">
        <f>MID(E998,G998,I998-J998)</f>
        <v>573-575-1</v>
      </c>
      <c r="M998" t="e">
        <f>MID(E998,H998,I998-K998)</f>
        <v>#VALUE!</v>
      </c>
      <c r="N998" t="str">
        <f>IF(F998="УЗЛЫ",M998,L998)</f>
        <v>573-575-1</v>
      </c>
      <c r="O998" t="str">
        <f t="shared" si="95"/>
        <v>(573)_(2)_573-575-1</v>
      </c>
    </row>
    <row r="999" spans="2:15" x14ac:dyDescent="0.3">
      <c r="B999" t="s">
        <v>6351</v>
      </c>
      <c r="C999" t="s">
        <v>7464</v>
      </c>
      <c r="D999" t="str">
        <f t="shared" si="90"/>
        <v>(573)_</v>
      </c>
      <c r="E999" t="s">
        <v>7466</v>
      </c>
      <c r="G999">
        <f t="shared" si="91"/>
        <v>112</v>
      </c>
      <c r="H999" t="e">
        <f t="shared" si="92"/>
        <v>#VALUE!</v>
      </c>
      <c r="I999">
        <f t="shared" si="93"/>
        <v>121</v>
      </c>
      <c r="J999">
        <f>FIND("ВЕТВИ\",E999,1)+6</f>
        <v>112</v>
      </c>
      <c r="K999" t="e">
        <f t="shared" si="94"/>
        <v>#VALUE!</v>
      </c>
      <c r="L999" t="str">
        <f>MID(E999,G999,I999-J999)</f>
        <v>574-573-1</v>
      </c>
      <c r="M999" t="e">
        <f>MID(E999,H999,I999-K999)</f>
        <v>#VALUE!</v>
      </c>
      <c r="N999" t="str">
        <f>IF(F999="УЗЛЫ",M999,L999)</f>
        <v>574-573-1</v>
      </c>
      <c r="O999" t="str">
        <f t="shared" si="95"/>
        <v>(573)_(3)_574-573-1</v>
      </c>
    </row>
    <row r="1000" spans="2:15" x14ac:dyDescent="0.3">
      <c r="B1000" t="s">
        <v>6352</v>
      </c>
      <c r="C1000" t="s">
        <v>7464</v>
      </c>
      <c r="D1000" t="str">
        <f t="shared" si="90"/>
        <v>(573)_</v>
      </c>
      <c r="E1000" t="s">
        <v>6927</v>
      </c>
      <c r="G1000">
        <f t="shared" si="91"/>
        <v>112</v>
      </c>
      <c r="H1000" t="e">
        <f t="shared" si="92"/>
        <v>#VALUE!</v>
      </c>
      <c r="I1000">
        <f t="shared" si="93"/>
        <v>121</v>
      </c>
      <c r="J1000">
        <f>FIND("ВЕТВИ\",E1000,1)+6</f>
        <v>112</v>
      </c>
      <c r="K1000" t="e">
        <f t="shared" si="94"/>
        <v>#VALUE!</v>
      </c>
      <c r="L1000" t="str">
        <f>MID(E1000,G1000,I1000-J1000)</f>
        <v>573-170-1</v>
      </c>
      <c r="M1000" t="e">
        <f>MID(E1000,H1000,I1000-K1000)</f>
        <v>#VALUE!</v>
      </c>
      <c r="N1000" t="str">
        <f>IF(F1000="УЗЛЫ",M1000,L1000)</f>
        <v>573-170-1</v>
      </c>
      <c r="O1000" t="str">
        <f t="shared" si="95"/>
        <v>(573)_(4)_573-170-1</v>
      </c>
    </row>
    <row r="1001" spans="2:15" x14ac:dyDescent="0.3">
      <c r="B1001" t="s">
        <v>6353</v>
      </c>
      <c r="C1001" t="s">
        <v>7464</v>
      </c>
      <c r="D1001" t="str">
        <f t="shared" si="90"/>
        <v>(573)_</v>
      </c>
      <c r="E1001" t="s">
        <v>7467</v>
      </c>
      <c r="F1001" t="s">
        <v>7796</v>
      </c>
      <c r="G1001" t="e">
        <f t="shared" si="91"/>
        <v>#VALUE!</v>
      </c>
      <c r="H1001">
        <f t="shared" si="92"/>
        <v>112</v>
      </c>
      <c r="I1001">
        <f t="shared" si="93"/>
        <v>131</v>
      </c>
      <c r="J1001" t="e">
        <f>FIND("ВЕТВИ\",E1001,1)+6</f>
        <v>#VALUE!</v>
      </c>
      <c r="K1001">
        <f t="shared" si="94"/>
        <v>112</v>
      </c>
      <c r="L1001" t="e">
        <f>MID(E1001,G1001,I1001-J1001)</f>
        <v>#VALUE!</v>
      </c>
      <c r="M1001" t="str">
        <f>MID(E1001,H1001,I1001-K1001)</f>
        <v>_(573)_АПАНОВКА-220</v>
      </c>
      <c r="N1001" t="str">
        <f>IF(F1001="УЗЛЫ",M1001,L1001)</f>
        <v>_(573)_АПАНОВКА-220</v>
      </c>
      <c r="O1001" t="str">
        <f t="shared" si="95"/>
        <v>(573)_(5)__(573)_АПАНОВКА-220</v>
      </c>
    </row>
    <row r="1002" spans="2:15" x14ac:dyDescent="0.3">
      <c r="B1002" t="s">
        <v>6354</v>
      </c>
      <c r="C1002" t="s">
        <v>7464</v>
      </c>
      <c r="D1002" t="str">
        <f t="shared" si="90"/>
        <v>(573)_</v>
      </c>
      <c r="E1002" t="s">
        <v>7462</v>
      </c>
      <c r="G1002">
        <f t="shared" si="91"/>
        <v>112</v>
      </c>
      <c r="H1002" t="e">
        <f t="shared" si="92"/>
        <v>#VALUE!</v>
      </c>
      <c r="I1002">
        <f t="shared" si="93"/>
        <v>121</v>
      </c>
      <c r="J1002">
        <f>FIND("ВЕТВИ\",E1002,1)+6</f>
        <v>112</v>
      </c>
      <c r="K1002" t="e">
        <f t="shared" si="94"/>
        <v>#VALUE!</v>
      </c>
      <c r="L1002" t="str">
        <f>MID(E1002,G1002,I1002-J1002)</f>
        <v>573-572-1</v>
      </c>
      <c r="M1002" t="e">
        <f>MID(E1002,H1002,I1002-K1002)</f>
        <v>#VALUE!</v>
      </c>
      <c r="N1002" t="str">
        <f>IF(F1002="УЗЛЫ",M1002,L1002)</f>
        <v>573-572-1</v>
      </c>
      <c r="O1002" t="str">
        <f t="shared" si="95"/>
        <v>(573)_(6)_573-572-1</v>
      </c>
    </row>
    <row r="1003" spans="2:15" x14ac:dyDescent="0.3">
      <c r="B1003" t="s">
        <v>5413</v>
      </c>
      <c r="C1003" t="s">
        <v>7468</v>
      </c>
      <c r="D1003" t="str">
        <f t="shared" si="90"/>
        <v>(574)_</v>
      </c>
      <c r="E1003" t="s">
        <v>7466</v>
      </c>
      <c r="G1003">
        <f t="shared" si="91"/>
        <v>112</v>
      </c>
      <c r="H1003" t="e">
        <f t="shared" si="92"/>
        <v>#VALUE!</v>
      </c>
      <c r="I1003">
        <f t="shared" si="93"/>
        <v>121</v>
      </c>
      <c r="J1003">
        <f>FIND("ВЕТВИ\",E1003,1)+6</f>
        <v>112</v>
      </c>
      <c r="K1003" t="e">
        <f t="shared" si="94"/>
        <v>#VALUE!</v>
      </c>
      <c r="L1003" t="str">
        <f>MID(E1003,G1003,I1003-J1003)</f>
        <v>574-573-1</v>
      </c>
      <c r="M1003" t="e">
        <f>MID(E1003,H1003,I1003-K1003)</f>
        <v>#VALUE!</v>
      </c>
      <c r="N1003" t="str">
        <f>IF(F1003="УЗЛЫ",M1003,L1003)</f>
        <v>574-573-1</v>
      </c>
      <c r="O1003" t="str">
        <f t="shared" si="95"/>
        <v>(574)_(1)_574-573-1</v>
      </c>
    </row>
    <row r="1004" spans="2:15" x14ac:dyDescent="0.3">
      <c r="B1004" t="s">
        <v>6355</v>
      </c>
      <c r="C1004" t="s">
        <v>7468</v>
      </c>
      <c r="D1004" t="str">
        <f t="shared" si="90"/>
        <v>(574)_</v>
      </c>
      <c r="E1004" t="s">
        <v>7469</v>
      </c>
      <c r="G1004">
        <f t="shared" si="91"/>
        <v>112</v>
      </c>
      <c r="H1004" t="e">
        <f t="shared" si="92"/>
        <v>#VALUE!</v>
      </c>
      <c r="I1004">
        <f t="shared" si="93"/>
        <v>121</v>
      </c>
      <c r="J1004">
        <f>FIND("ВЕТВИ\",E1004,1)+6</f>
        <v>112</v>
      </c>
      <c r="K1004" t="e">
        <f t="shared" si="94"/>
        <v>#VALUE!</v>
      </c>
      <c r="L1004" t="str">
        <f>MID(E1004,G1004,I1004-J1004)</f>
        <v>575-574-1</v>
      </c>
      <c r="M1004" t="e">
        <f>MID(E1004,H1004,I1004-K1004)</f>
        <v>#VALUE!</v>
      </c>
      <c r="N1004" t="str">
        <f>IF(F1004="УЗЛЫ",M1004,L1004)</f>
        <v>575-574-1</v>
      </c>
      <c r="O1004" t="str">
        <f t="shared" si="95"/>
        <v>(574)_(2)_575-574-1</v>
      </c>
    </row>
    <row r="1005" spans="2:15" x14ac:dyDescent="0.3">
      <c r="B1005" t="s">
        <v>6356</v>
      </c>
      <c r="C1005" t="s">
        <v>7468</v>
      </c>
      <c r="D1005" t="str">
        <f t="shared" si="90"/>
        <v>(574)_</v>
      </c>
      <c r="E1005" t="s">
        <v>7470</v>
      </c>
      <c r="F1005" t="s">
        <v>7796</v>
      </c>
      <c r="G1005" t="e">
        <f t="shared" si="91"/>
        <v>#VALUE!</v>
      </c>
      <c r="H1005">
        <f t="shared" si="92"/>
        <v>112</v>
      </c>
      <c r="I1005">
        <f t="shared" si="93"/>
        <v>132</v>
      </c>
      <c r="J1005" t="e">
        <f>FIND("ВЕТВИ\",E1005,1)+6</f>
        <v>#VALUE!</v>
      </c>
      <c r="K1005">
        <f t="shared" si="94"/>
        <v>112</v>
      </c>
      <c r="L1005" t="e">
        <f>MID(E1005,G1005,I1005-J1005)</f>
        <v>#VALUE!</v>
      </c>
      <c r="M1005" t="str">
        <f>MID(E1005,H1005,I1005-K1005)</f>
        <v>_(574)_ЛИСАКОВКА-220</v>
      </c>
      <c r="N1005" t="str">
        <f>IF(F1005="УЗЛЫ",M1005,L1005)</f>
        <v>_(574)_ЛИСАКОВКА-220</v>
      </c>
      <c r="O1005" t="str">
        <f t="shared" si="95"/>
        <v>(574)_(3)__(574)_ЛИСАКОВКА-220</v>
      </c>
    </row>
    <row r="1006" spans="2:15" x14ac:dyDescent="0.3">
      <c r="B1006" t="s">
        <v>5414</v>
      </c>
      <c r="C1006" t="s">
        <v>7471</v>
      </c>
      <c r="D1006" t="str">
        <f t="shared" si="90"/>
        <v>(575)_</v>
      </c>
      <c r="E1006" t="s">
        <v>7465</v>
      </c>
      <c r="G1006">
        <f t="shared" si="91"/>
        <v>112</v>
      </c>
      <c r="H1006" t="e">
        <f t="shared" si="92"/>
        <v>#VALUE!</v>
      </c>
      <c r="I1006">
        <f t="shared" si="93"/>
        <v>121</v>
      </c>
      <c r="J1006">
        <f>FIND("ВЕТВИ\",E1006,1)+6</f>
        <v>112</v>
      </c>
      <c r="K1006" t="e">
        <f t="shared" si="94"/>
        <v>#VALUE!</v>
      </c>
      <c r="L1006" t="str">
        <f>MID(E1006,G1006,I1006-J1006)</f>
        <v>573-575-1</v>
      </c>
      <c r="M1006" t="e">
        <f>MID(E1006,H1006,I1006-K1006)</f>
        <v>#VALUE!</v>
      </c>
      <c r="N1006" t="str">
        <f>IF(F1006="УЗЛЫ",M1006,L1006)</f>
        <v>573-575-1</v>
      </c>
      <c r="O1006" t="str">
        <f t="shared" si="95"/>
        <v>(575)_(1)_573-575-1</v>
      </c>
    </row>
    <row r="1007" spans="2:15" x14ac:dyDescent="0.3">
      <c r="B1007" t="s">
        <v>6357</v>
      </c>
      <c r="C1007" t="s">
        <v>7471</v>
      </c>
      <c r="D1007" t="str">
        <f t="shared" si="90"/>
        <v>(575)_</v>
      </c>
      <c r="E1007" t="s">
        <v>7472</v>
      </c>
      <c r="G1007">
        <f t="shared" si="91"/>
        <v>112</v>
      </c>
      <c r="H1007" t="e">
        <f t="shared" si="92"/>
        <v>#VALUE!</v>
      </c>
      <c r="I1007">
        <f t="shared" si="93"/>
        <v>121</v>
      </c>
      <c r="J1007">
        <f>FIND("ВЕТВИ\",E1007,1)+6</f>
        <v>112</v>
      </c>
      <c r="K1007" t="e">
        <f t="shared" si="94"/>
        <v>#VALUE!</v>
      </c>
      <c r="L1007" t="str">
        <f>MID(E1007,G1007,I1007-J1007)</f>
        <v>592-575-1</v>
      </c>
      <c r="M1007" t="e">
        <f>MID(E1007,H1007,I1007-K1007)</f>
        <v>#VALUE!</v>
      </c>
      <c r="N1007" t="str">
        <f>IF(F1007="УЗЛЫ",M1007,L1007)</f>
        <v>592-575-1</v>
      </c>
      <c r="O1007" t="str">
        <f t="shared" si="95"/>
        <v>(575)_(10)_592-575-1</v>
      </c>
    </row>
    <row r="1008" spans="2:15" x14ac:dyDescent="0.3">
      <c r="B1008" t="s">
        <v>6358</v>
      </c>
      <c r="C1008" t="s">
        <v>7471</v>
      </c>
      <c r="D1008" t="str">
        <f t="shared" si="90"/>
        <v>(575)_</v>
      </c>
      <c r="E1008" t="s">
        <v>7469</v>
      </c>
      <c r="G1008">
        <f t="shared" si="91"/>
        <v>112</v>
      </c>
      <c r="H1008" t="e">
        <f t="shared" si="92"/>
        <v>#VALUE!</v>
      </c>
      <c r="I1008">
        <f t="shared" si="93"/>
        <v>121</v>
      </c>
      <c r="J1008">
        <f>FIND("ВЕТВИ\",E1008,1)+6</f>
        <v>112</v>
      </c>
      <c r="K1008" t="e">
        <f t="shared" si="94"/>
        <v>#VALUE!</v>
      </c>
      <c r="L1008" t="str">
        <f>MID(E1008,G1008,I1008-J1008)</f>
        <v>575-574-1</v>
      </c>
      <c r="M1008" t="e">
        <f>MID(E1008,H1008,I1008-K1008)</f>
        <v>#VALUE!</v>
      </c>
      <c r="N1008" t="str">
        <f>IF(F1008="УЗЛЫ",M1008,L1008)</f>
        <v>575-574-1</v>
      </c>
      <c r="O1008" t="str">
        <f t="shared" si="95"/>
        <v>(575)_(2)_575-574-1</v>
      </c>
    </row>
    <row r="1009" spans="2:15" x14ac:dyDescent="0.3">
      <c r="B1009" t="s">
        <v>6359</v>
      </c>
      <c r="C1009" t="s">
        <v>7471</v>
      </c>
      <c r="D1009" t="str">
        <f t="shared" si="90"/>
        <v>(575)_</v>
      </c>
      <c r="E1009" t="s">
        <v>7473</v>
      </c>
      <c r="G1009">
        <f t="shared" si="91"/>
        <v>112</v>
      </c>
      <c r="H1009" t="e">
        <f t="shared" si="92"/>
        <v>#VALUE!</v>
      </c>
      <c r="I1009">
        <f t="shared" si="93"/>
        <v>121</v>
      </c>
      <c r="J1009">
        <f>FIND("ВЕТВИ\",E1009,1)+6</f>
        <v>112</v>
      </c>
      <c r="K1009" t="e">
        <f t="shared" si="94"/>
        <v>#VALUE!</v>
      </c>
      <c r="L1009" t="str">
        <f>MID(E1009,G1009,I1009-J1009)</f>
        <v>575-594-1</v>
      </c>
      <c r="M1009" t="e">
        <f>MID(E1009,H1009,I1009-K1009)</f>
        <v>#VALUE!</v>
      </c>
      <c r="N1009" t="str">
        <f>IF(F1009="УЗЛЫ",M1009,L1009)</f>
        <v>575-594-1</v>
      </c>
      <c r="O1009" t="str">
        <f t="shared" si="95"/>
        <v>(575)_(3)_575-594-1</v>
      </c>
    </row>
    <row r="1010" spans="2:15" x14ac:dyDescent="0.3">
      <c r="B1010" t="s">
        <v>6360</v>
      </c>
      <c r="C1010" t="s">
        <v>7471</v>
      </c>
      <c r="D1010" t="str">
        <f t="shared" si="90"/>
        <v>(575)_</v>
      </c>
      <c r="E1010" t="s">
        <v>7474</v>
      </c>
      <c r="G1010">
        <f t="shared" si="91"/>
        <v>112</v>
      </c>
      <c r="H1010" t="e">
        <f t="shared" si="92"/>
        <v>#VALUE!</v>
      </c>
      <c r="I1010">
        <f t="shared" si="93"/>
        <v>121</v>
      </c>
      <c r="J1010">
        <f>FIND("ВЕТВИ\",E1010,1)+6</f>
        <v>112</v>
      </c>
      <c r="K1010" t="e">
        <f t="shared" si="94"/>
        <v>#VALUE!</v>
      </c>
      <c r="L1010" t="str">
        <f>MID(E1010,G1010,I1010-J1010)</f>
        <v>575-594-2</v>
      </c>
      <c r="M1010" t="e">
        <f>MID(E1010,H1010,I1010-K1010)</f>
        <v>#VALUE!</v>
      </c>
      <c r="N1010" t="str">
        <f>IF(F1010="УЗЛЫ",M1010,L1010)</f>
        <v>575-594-2</v>
      </c>
      <c r="O1010" t="str">
        <f t="shared" si="95"/>
        <v>(575)_(4)_575-594-2</v>
      </c>
    </row>
    <row r="1011" spans="2:15" x14ac:dyDescent="0.3">
      <c r="B1011" t="s">
        <v>6361</v>
      </c>
      <c r="C1011" t="s">
        <v>7471</v>
      </c>
      <c r="D1011" t="str">
        <f t="shared" si="90"/>
        <v>(575)_</v>
      </c>
      <c r="E1011" t="s">
        <v>7475</v>
      </c>
      <c r="G1011">
        <f t="shared" si="91"/>
        <v>112</v>
      </c>
      <c r="H1011" t="e">
        <f t="shared" si="92"/>
        <v>#VALUE!</v>
      </c>
      <c r="I1011">
        <f t="shared" si="93"/>
        <v>121</v>
      </c>
      <c r="J1011">
        <f>FIND("ВЕТВИ\",E1011,1)+6</f>
        <v>112</v>
      </c>
      <c r="K1011" t="e">
        <f t="shared" si="94"/>
        <v>#VALUE!</v>
      </c>
      <c r="L1011" t="str">
        <f>MID(E1011,G1011,I1011-J1011)</f>
        <v>575-596-1</v>
      </c>
      <c r="M1011" t="e">
        <f>MID(E1011,H1011,I1011-K1011)</f>
        <v>#VALUE!</v>
      </c>
      <c r="N1011" t="str">
        <f>IF(F1011="УЗЛЫ",M1011,L1011)</f>
        <v>575-596-1</v>
      </c>
      <c r="O1011" t="str">
        <f t="shared" si="95"/>
        <v>(575)_(5)_575-596-1</v>
      </c>
    </row>
    <row r="1012" spans="2:15" x14ac:dyDescent="0.3">
      <c r="B1012" t="s">
        <v>6362</v>
      </c>
      <c r="C1012" t="s">
        <v>7471</v>
      </c>
      <c r="D1012" t="str">
        <f t="shared" si="90"/>
        <v>(575)_</v>
      </c>
      <c r="E1012" t="s">
        <v>7476</v>
      </c>
      <c r="G1012">
        <f t="shared" si="91"/>
        <v>112</v>
      </c>
      <c r="H1012" t="e">
        <f t="shared" si="92"/>
        <v>#VALUE!</v>
      </c>
      <c r="I1012">
        <f t="shared" si="93"/>
        <v>121</v>
      </c>
      <c r="J1012">
        <f>FIND("ВЕТВИ\",E1012,1)+6</f>
        <v>112</v>
      </c>
      <c r="K1012" t="e">
        <f t="shared" si="94"/>
        <v>#VALUE!</v>
      </c>
      <c r="L1012" t="str">
        <f>MID(E1012,G1012,I1012-J1012)</f>
        <v>582-575-1</v>
      </c>
      <c r="M1012" t="e">
        <f>MID(E1012,H1012,I1012-K1012)</f>
        <v>#VALUE!</v>
      </c>
      <c r="N1012" t="str">
        <f>IF(F1012="УЗЛЫ",M1012,L1012)</f>
        <v>582-575-1</v>
      </c>
      <c r="O1012" t="str">
        <f t="shared" si="95"/>
        <v>(575)_(6)_582-575-1</v>
      </c>
    </row>
    <row r="1013" spans="2:15" x14ac:dyDescent="0.3">
      <c r="B1013" t="s">
        <v>6363</v>
      </c>
      <c r="C1013" t="s">
        <v>7471</v>
      </c>
      <c r="D1013" t="str">
        <f t="shared" si="90"/>
        <v>(575)_</v>
      </c>
      <c r="E1013" t="s">
        <v>7850</v>
      </c>
      <c r="G1013">
        <f t="shared" si="91"/>
        <v>112</v>
      </c>
      <c r="H1013" t="e">
        <f t="shared" si="92"/>
        <v>#VALUE!</v>
      </c>
      <c r="I1013">
        <f t="shared" si="93"/>
        <v>124</v>
      </c>
      <c r="J1013">
        <f>FIND("ВЕТВИ\",E1013,1)+6</f>
        <v>112</v>
      </c>
      <c r="K1013" t="e">
        <f t="shared" si="94"/>
        <v>#VALUE!</v>
      </c>
      <c r="L1013" t="str">
        <f>MID(E1013,G1013,I1013-J1013)</f>
        <v>ТР_576-575-2</v>
      </c>
      <c r="M1013" t="e">
        <f>MID(E1013,H1013,I1013-K1013)</f>
        <v>#VALUE!</v>
      </c>
      <c r="N1013" t="str">
        <f>IF(F1013="УЗЛЫ",M1013,L1013)</f>
        <v>ТР_576-575-2</v>
      </c>
      <c r="O1013" t="str">
        <f t="shared" si="95"/>
        <v>(575)_(7)_ТР_576-575-2</v>
      </c>
    </row>
    <row r="1014" spans="2:15" x14ac:dyDescent="0.3">
      <c r="B1014" t="s">
        <v>6364</v>
      </c>
      <c r="C1014" t="s">
        <v>7471</v>
      </c>
      <c r="D1014" t="str">
        <f t="shared" si="90"/>
        <v>(575)_</v>
      </c>
      <c r="E1014" t="s">
        <v>7851</v>
      </c>
      <c r="G1014">
        <f t="shared" si="91"/>
        <v>112</v>
      </c>
      <c r="H1014" t="e">
        <f t="shared" si="92"/>
        <v>#VALUE!</v>
      </c>
      <c r="I1014">
        <f t="shared" si="93"/>
        <v>124</v>
      </c>
      <c r="J1014">
        <f>FIND("ВЕТВИ\",E1014,1)+6</f>
        <v>112</v>
      </c>
      <c r="K1014" t="e">
        <f t="shared" si="94"/>
        <v>#VALUE!</v>
      </c>
      <c r="L1014" t="str">
        <f>MID(E1014,G1014,I1014-J1014)</f>
        <v>ТР_576-575-1</v>
      </c>
      <c r="M1014" t="e">
        <f>MID(E1014,H1014,I1014-K1014)</f>
        <v>#VALUE!</v>
      </c>
      <c r="N1014" t="str">
        <f>IF(F1014="УЗЛЫ",M1014,L1014)</f>
        <v>ТР_576-575-1</v>
      </c>
      <c r="O1014" t="str">
        <f t="shared" si="95"/>
        <v>(575)_(8)_ТР_576-575-1</v>
      </c>
    </row>
    <row r="1015" spans="2:15" x14ac:dyDescent="0.3">
      <c r="B1015" t="s">
        <v>6365</v>
      </c>
      <c r="C1015" t="s">
        <v>7471</v>
      </c>
      <c r="D1015" t="str">
        <f t="shared" si="90"/>
        <v>(575)_</v>
      </c>
      <c r="E1015" t="s">
        <v>7477</v>
      </c>
      <c r="F1015" t="s">
        <v>7796</v>
      </c>
      <c r="G1015" t="e">
        <f t="shared" si="91"/>
        <v>#VALUE!</v>
      </c>
      <c r="H1015">
        <f t="shared" si="92"/>
        <v>112</v>
      </c>
      <c r="I1015">
        <f t="shared" si="93"/>
        <v>128</v>
      </c>
      <c r="J1015" t="e">
        <f>FIND("ВЕТВИ\",E1015,1)+6</f>
        <v>#VALUE!</v>
      </c>
      <c r="K1015">
        <f t="shared" si="94"/>
        <v>112</v>
      </c>
      <c r="L1015" t="e">
        <f>MID(E1015,G1015,I1015-J1015)</f>
        <v>#VALUE!</v>
      </c>
      <c r="M1015" t="str">
        <f>MID(E1015,H1015,I1015-K1015)</f>
        <v>_(575)_СОКОЛ-220</v>
      </c>
      <c r="N1015" t="str">
        <f>IF(F1015="УЗЛЫ",M1015,L1015)</f>
        <v>_(575)_СОКОЛ-220</v>
      </c>
      <c r="O1015" t="str">
        <f t="shared" si="95"/>
        <v>(575)_(9)__(575)_СОКОЛ-220</v>
      </c>
    </row>
    <row r="1016" spans="2:15" x14ac:dyDescent="0.3">
      <c r="B1016" t="s">
        <v>5415</v>
      </c>
      <c r="C1016" t="s">
        <v>7478</v>
      </c>
      <c r="D1016" t="str">
        <f t="shared" si="90"/>
        <v>(576)_</v>
      </c>
      <c r="E1016" t="s">
        <v>6951</v>
      </c>
      <c r="G1016">
        <f t="shared" si="91"/>
        <v>112</v>
      </c>
      <c r="H1016" t="e">
        <f t="shared" si="92"/>
        <v>#VALUE!</v>
      </c>
      <c r="I1016">
        <f t="shared" si="93"/>
        <v>121</v>
      </c>
      <c r="J1016">
        <f>FIND("ВЕТВИ\",E1016,1)+6</f>
        <v>112</v>
      </c>
      <c r="K1016" t="e">
        <f t="shared" si="94"/>
        <v>#VALUE!</v>
      </c>
      <c r="L1016" t="str">
        <f>MID(E1016,G1016,I1016-J1016)</f>
        <v>180-576-1</v>
      </c>
      <c r="M1016" t="e">
        <f>MID(E1016,H1016,I1016-K1016)</f>
        <v>#VALUE!</v>
      </c>
      <c r="N1016" t="str">
        <f>IF(F1016="УЗЛЫ",M1016,L1016)</f>
        <v>180-576-1</v>
      </c>
      <c r="O1016" t="str">
        <f t="shared" si="95"/>
        <v>(576)_(1)_180-576-1</v>
      </c>
    </row>
    <row r="1017" spans="2:15" x14ac:dyDescent="0.3">
      <c r="B1017" t="s">
        <v>6366</v>
      </c>
      <c r="C1017" t="s">
        <v>7478</v>
      </c>
      <c r="D1017" t="str">
        <f t="shared" si="90"/>
        <v>(576)_</v>
      </c>
      <c r="E1017" t="s">
        <v>7479</v>
      </c>
      <c r="G1017">
        <f t="shared" si="91"/>
        <v>112</v>
      </c>
      <c r="H1017" t="e">
        <f t="shared" si="92"/>
        <v>#VALUE!</v>
      </c>
      <c r="I1017">
        <f t="shared" si="93"/>
        <v>121</v>
      </c>
      <c r="J1017">
        <f>FIND("ВЕТВИ\",E1017,1)+6</f>
        <v>112</v>
      </c>
      <c r="K1017" t="e">
        <f t="shared" si="94"/>
        <v>#VALUE!</v>
      </c>
      <c r="L1017" t="str">
        <f>MID(E1017,G1017,I1017-J1017)</f>
        <v>590-576-1</v>
      </c>
      <c r="M1017" t="e">
        <f>MID(E1017,H1017,I1017-K1017)</f>
        <v>#VALUE!</v>
      </c>
      <c r="N1017" t="str">
        <f>IF(F1017="УЗЛЫ",M1017,L1017)</f>
        <v>590-576-1</v>
      </c>
      <c r="O1017" t="str">
        <f t="shared" si="95"/>
        <v>(576)_(2)_590-576-1</v>
      </c>
    </row>
    <row r="1018" spans="2:15" x14ac:dyDescent="0.3">
      <c r="B1018" t="s">
        <v>6367</v>
      </c>
      <c r="C1018" t="s">
        <v>7478</v>
      </c>
      <c r="D1018" t="str">
        <f t="shared" si="90"/>
        <v>(576)_</v>
      </c>
      <c r="E1018" t="s">
        <v>7850</v>
      </c>
      <c r="G1018">
        <f t="shared" si="91"/>
        <v>112</v>
      </c>
      <c r="H1018" t="e">
        <f t="shared" si="92"/>
        <v>#VALUE!</v>
      </c>
      <c r="I1018">
        <f t="shared" si="93"/>
        <v>124</v>
      </c>
      <c r="J1018">
        <f>FIND("ВЕТВИ\",E1018,1)+6</f>
        <v>112</v>
      </c>
      <c r="K1018" t="e">
        <f t="shared" si="94"/>
        <v>#VALUE!</v>
      </c>
      <c r="L1018" t="str">
        <f>MID(E1018,G1018,I1018-J1018)</f>
        <v>ТР_576-575-2</v>
      </c>
      <c r="M1018" t="e">
        <f>MID(E1018,H1018,I1018-K1018)</f>
        <v>#VALUE!</v>
      </c>
      <c r="N1018" t="str">
        <f>IF(F1018="УЗЛЫ",M1018,L1018)</f>
        <v>ТР_576-575-2</v>
      </c>
      <c r="O1018" t="str">
        <f t="shared" si="95"/>
        <v>(576)_(3)_ТР_576-575-2</v>
      </c>
    </row>
    <row r="1019" spans="2:15" x14ac:dyDescent="0.3">
      <c r="B1019" t="s">
        <v>6368</v>
      </c>
      <c r="C1019" t="s">
        <v>7478</v>
      </c>
      <c r="D1019" t="str">
        <f t="shared" si="90"/>
        <v>(576)_</v>
      </c>
      <c r="E1019" t="s">
        <v>7851</v>
      </c>
      <c r="G1019">
        <f t="shared" si="91"/>
        <v>112</v>
      </c>
      <c r="H1019" t="e">
        <f t="shared" si="92"/>
        <v>#VALUE!</v>
      </c>
      <c r="I1019">
        <f t="shared" si="93"/>
        <v>124</v>
      </c>
      <c r="J1019">
        <f>FIND("ВЕТВИ\",E1019,1)+6</f>
        <v>112</v>
      </c>
      <c r="K1019" t="e">
        <f t="shared" si="94"/>
        <v>#VALUE!</v>
      </c>
      <c r="L1019" t="str">
        <f>MID(E1019,G1019,I1019-J1019)</f>
        <v>ТР_576-575-1</v>
      </c>
      <c r="M1019" t="e">
        <f>MID(E1019,H1019,I1019-K1019)</f>
        <v>#VALUE!</v>
      </c>
      <c r="N1019" t="str">
        <f>IF(F1019="УЗЛЫ",M1019,L1019)</f>
        <v>ТР_576-575-1</v>
      </c>
      <c r="O1019" t="str">
        <f t="shared" si="95"/>
        <v>(576)_(4)_ТР_576-575-1</v>
      </c>
    </row>
    <row r="1020" spans="2:15" x14ac:dyDescent="0.3">
      <c r="B1020" t="s">
        <v>6369</v>
      </c>
      <c r="C1020" t="s">
        <v>7478</v>
      </c>
      <c r="D1020" t="str">
        <f t="shared" si="90"/>
        <v>(576)_</v>
      </c>
      <c r="E1020" t="s">
        <v>7480</v>
      </c>
      <c r="F1020" t="s">
        <v>7796</v>
      </c>
      <c r="G1020" t="e">
        <f t="shared" si="91"/>
        <v>#VALUE!</v>
      </c>
      <c r="H1020">
        <f t="shared" si="92"/>
        <v>112</v>
      </c>
      <c r="I1020" t="e">
        <f t="shared" si="93"/>
        <v>#VALUE!</v>
      </c>
      <c r="J1020" t="e">
        <f>FIND("ВЕТВИ\",E1020,1)+6</f>
        <v>#VALUE!</v>
      </c>
      <c r="K1020">
        <f t="shared" si="94"/>
        <v>112</v>
      </c>
      <c r="L1020" t="e">
        <f>MID(E1020,G1020,I1020-J1020)</f>
        <v>#VALUE!</v>
      </c>
      <c r="M1020" t="e">
        <f>MID(E1020,H1020,I1020-K1020)</f>
        <v>#VALUE!</v>
      </c>
      <c r="N1020" t="e">
        <f>IF(F1020="УЗЛЫ",M1020,L1020)</f>
        <v>#VALUE!</v>
      </c>
      <c r="O1020" t="e">
        <f t="shared" si="95"/>
        <v>#VALUE!</v>
      </c>
    </row>
    <row r="1021" spans="2:15" x14ac:dyDescent="0.3">
      <c r="B1021" t="s">
        <v>6370</v>
      </c>
      <c r="C1021" t="s">
        <v>7478</v>
      </c>
      <c r="D1021" t="str">
        <f t="shared" si="90"/>
        <v>(576)_</v>
      </c>
      <c r="E1021" t="s">
        <v>7481</v>
      </c>
      <c r="F1021" t="s">
        <v>7796</v>
      </c>
      <c r="G1021" t="e">
        <f t="shared" si="91"/>
        <v>#VALUE!</v>
      </c>
      <c r="H1021">
        <f t="shared" si="92"/>
        <v>112</v>
      </c>
      <c r="I1021" t="e">
        <f t="shared" si="93"/>
        <v>#VALUE!</v>
      </c>
      <c r="J1021" t="e">
        <f>FIND("ВЕТВИ\",E1021,1)+6</f>
        <v>#VALUE!</v>
      </c>
      <c r="K1021">
        <f t="shared" si="94"/>
        <v>112</v>
      </c>
      <c r="L1021" t="e">
        <f>MID(E1021,G1021,I1021-J1021)</f>
        <v>#VALUE!</v>
      </c>
      <c r="M1021" t="e">
        <f>MID(E1021,H1021,I1021-K1021)</f>
        <v>#VALUE!</v>
      </c>
      <c r="N1021" t="e">
        <f>IF(F1021="УЗЛЫ",M1021,L1021)</f>
        <v>#VALUE!</v>
      </c>
      <c r="O1021" t="e">
        <f t="shared" si="95"/>
        <v>#VALUE!</v>
      </c>
    </row>
    <row r="1022" spans="2:15" x14ac:dyDescent="0.3">
      <c r="B1022" t="s">
        <v>6371</v>
      </c>
      <c r="C1022" t="s">
        <v>7478</v>
      </c>
      <c r="D1022" t="str">
        <f t="shared" si="90"/>
        <v>(576)_</v>
      </c>
      <c r="E1022" t="s">
        <v>7415</v>
      </c>
      <c r="G1022">
        <f t="shared" si="91"/>
        <v>112</v>
      </c>
      <c r="H1022" t="e">
        <f t="shared" si="92"/>
        <v>#VALUE!</v>
      </c>
      <c r="I1022">
        <f t="shared" si="93"/>
        <v>122</v>
      </c>
      <c r="J1022">
        <f>FIND("ВЕТВИ\",E1022,1)+6</f>
        <v>112</v>
      </c>
      <c r="K1022" t="e">
        <f t="shared" si="94"/>
        <v>#VALUE!</v>
      </c>
      <c r="L1022" t="str">
        <f>MID(E1022,G1022,I1022-J1022)</f>
        <v>4799-576-1</v>
      </c>
      <c r="M1022" t="e">
        <f>MID(E1022,H1022,I1022-K1022)</f>
        <v>#VALUE!</v>
      </c>
      <c r="N1022" t="str">
        <f>IF(F1022="УЗЛЫ",M1022,L1022)</f>
        <v>4799-576-1</v>
      </c>
      <c r="O1022" t="str">
        <f t="shared" si="95"/>
        <v>(576)_(7)_4799-576-1</v>
      </c>
    </row>
    <row r="1023" spans="2:15" x14ac:dyDescent="0.3">
      <c r="B1023" t="s">
        <v>6372</v>
      </c>
      <c r="C1023" t="s">
        <v>7478</v>
      </c>
      <c r="D1023" t="str">
        <f t="shared" si="90"/>
        <v>(576)_</v>
      </c>
      <c r="E1023" t="s">
        <v>7482</v>
      </c>
      <c r="G1023">
        <f t="shared" si="91"/>
        <v>112</v>
      </c>
      <c r="H1023" t="e">
        <f t="shared" si="92"/>
        <v>#VALUE!</v>
      </c>
      <c r="I1023">
        <f t="shared" si="93"/>
        <v>121</v>
      </c>
      <c r="J1023">
        <f>FIND("ВЕТВИ\",E1023,1)+6</f>
        <v>112</v>
      </c>
      <c r="K1023" t="e">
        <f t="shared" si="94"/>
        <v>#VALUE!</v>
      </c>
      <c r="L1023" t="str">
        <f>MID(E1023,G1023,I1023-J1023)</f>
        <v>576-577-1</v>
      </c>
      <c r="M1023" t="e">
        <f>MID(E1023,H1023,I1023-K1023)</f>
        <v>#VALUE!</v>
      </c>
      <c r="N1023" t="str">
        <f>IF(F1023="УЗЛЫ",M1023,L1023)</f>
        <v>576-577-1</v>
      </c>
      <c r="O1023" t="str">
        <f t="shared" si="95"/>
        <v>(576)_(8)_576-577-1</v>
      </c>
    </row>
    <row r="1024" spans="2:15" x14ac:dyDescent="0.3">
      <c r="B1024" t="s">
        <v>5416</v>
      </c>
      <c r="C1024" t="s">
        <v>7483</v>
      </c>
      <c r="D1024" t="str">
        <f t="shared" si="90"/>
        <v>(577)_</v>
      </c>
      <c r="E1024" t="s">
        <v>7404</v>
      </c>
      <c r="G1024">
        <f t="shared" si="91"/>
        <v>112</v>
      </c>
      <c r="H1024" t="e">
        <f t="shared" si="92"/>
        <v>#VALUE!</v>
      </c>
      <c r="I1024">
        <f t="shared" si="93"/>
        <v>122</v>
      </c>
      <c r="J1024">
        <f>FIND("ВЕТВИ\",E1024,1)+6</f>
        <v>112</v>
      </c>
      <c r="K1024" t="e">
        <f t="shared" si="94"/>
        <v>#VALUE!</v>
      </c>
      <c r="L1024" t="str">
        <f>MID(E1024,G1024,I1024-J1024)</f>
        <v>4790-577-1</v>
      </c>
      <c r="M1024" t="e">
        <f>MID(E1024,H1024,I1024-K1024)</f>
        <v>#VALUE!</v>
      </c>
      <c r="N1024" t="str">
        <f>IF(F1024="УЗЛЫ",M1024,L1024)</f>
        <v>4790-577-1</v>
      </c>
      <c r="O1024" t="str">
        <f t="shared" si="95"/>
        <v>(577)_(1)_4790-577-1</v>
      </c>
    </row>
    <row r="1025" spans="2:15" x14ac:dyDescent="0.3">
      <c r="B1025" t="s">
        <v>6373</v>
      </c>
      <c r="C1025" t="s">
        <v>7483</v>
      </c>
      <c r="D1025" t="str">
        <f t="shared" si="90"/>
        <v>(577)_</v>
      </c>
      <c r="E1025" t="s">
        <v>7484</v>
      </c>
      <c r="G1025">
        <f t="shared" si="91"/>
        <v>112</v>
      </c>
      <c r="H1025" t="e">
        <f t="shared" si="92"/>
        <v>#VALUE!</v>
      </c>
      <c r="I1025">
        <f t="shared" si="93"/>
        <v>122</v>
      </c>
      <c r="J1025">
        <f>FIND("ВЕТВИ\",E1025,1)+6</f>
        <v>112</v>
      </c>
      <c r="K1025" t="e">
        <f t="shared" si="94"/>
        <v>#VALUE!</v>
      </c>
      <c r="L1025" t="str">
        <f>MID(E1025,G1025,I1025-J1025)</f>
        <v>577-9001-1</v>
      </c>
      <c r="M1025" t="e">
        <f>MID(E1025,H1025,I1025-K1025)</f>
        <v>#VALUE!</v>
      </c>
      <c r="N1025" t="str">
        <f>IF(F1025="УЗЛЫ",M1025,L1025)</f>
        <v>577-9001-1</v>
      </c>
      <c r="O1025" t="str">
        <f t="shared" si="95"/>
        <v>(577)_(2)_577-9001-1</v>
      </c>
    </row>
    <row r="1026" spans="2:15" x14ac:dyDescent="0.3">
      <c r="B1026" t="s">
        <v>6374</v>
      </c>
      <c r="C1026" t="s">
        <v>7483</v>
      </c>
      <c r="D1026" t="str">
        <f t="shared" si="90"/>
        <v>(577)_</v>
      </c>
      <c r="E1026" t="s">
        <v>7852</v>
      </c>
      <c r="G1026">
        <f t="shared" si="91"/>
        <v>112</v>
      </c>
      <c r="H1026" t="e">
        <f t="shared" si="92"/>
        <v>#VALUE!</v>
      </c>
      <c r="I1026">
        <f t="shared" si="93"/>
        <v>124</v>
      </c>
      <c r="J1026">
        <f>FIND("ВЕТВИ\",E1026,1)+6</f>
        <v>112</v>
      </c>
      <c r="K1026" t="e">
        <f t="shared" si="94"/>
        <v>#VALUE!</v>
      </c>
      <c r="L1026" t="str">
        <f>MID(E1026,G1026,I1026-J1026)</f>
        <v>ТР_577-578-1</v>
      </c>
      <c r="M1026" t="e">
        <f>MID(E1026,H1026,I1026-K1026)</f>
        <v>#VALUE!</v>
      </c>
      <c r="N1026" t="str">
        <f>IF(F1026="УЗЛЫ",M1026,L1026)</f>
        <v>ТР_577-578-1</v>
      </c>
      <c r="O1026" t="str">
        <f t="shared" si="95"/>
        <v>(577)_(3)_ТР_577-578-1</v>
      </c>
    </row>
    <row r="1027" spans="2:15" x14ac:dyDescent="0.3">
      <c r="B1027" t="s">
        <v>6375</v>
      </c>
      <c r="C1027" t="s">
        <v>7483</v>
      </c>
      <c r="D1027" t="str">
        <f t="shared" ref="D1027:D1090" si="96">MID(C1027,FIND("\(",C1027,1)+1,FIND(")_",C1027,1)+1-FIND("\(",C1027,1))</f>
        <v>(577)_</v>
      </c>
      <c r="E1027" t="s">
        <v>7485</v>
      </c>
      <c r="F1027" t="s">
        <v>7796</v>
      </c>
      <c r="G1027" t="e">
        <f t="shared" ref="G1027:G1090" si="97">FIND("ВЕТВИ\",E1027,1)+6</f>
        <v>#VALUE!</v>
      </c>
      <c r="H1027">
        <f t="shared" ref="H1027:H1090" si="98">FIND("УЗЛЫ\",E1027,1)+6</f>
        <v>112</v>
      </c>
      <c r="I1027" t="e">
        <f t="shared" ref="I1027:I1090" si="99">FIND(".ElmL",E1027,1)</f>
        <v>#VALUE!</v>
      </c>
      <c r="J1027" t="e">
        <f>FIND("ВЕТВИ\",E1027,1)+6</f>
        <v>#VALUE!</v>
      </c>
      <c r="K1027">
        <f t="shared" ref="K1027:K1090" si="100">FIND("УЗЛЫ\",E1027,1)+6</f>
        <v>112</v>
      </c>
      <c r="L1027" t="e">
        <f>MID(E1027,G1027,I1027-J1027)</f>
        <v>#VALUE!</v>
      </c>
      <c r="M1027" t="e">
        <f>MID(E1027,H1027,I1027-K1027)</f>
        <v>#VALUE!</v>
      </c>
      <c r="N1027" t="e">
        <f>IF(F1027="УЗЛЫ",M1027,L1027)</f>
        <v>#VALUE!</v>
      </c>
      <c r="O1027" t="e">
        <f t="shared" ref="O1027:O1090" si="101">_xlfn.CONCAT(B1027,"_",N1027)</f>
        <v>#VALUE!</v>
      </c>
    </row>
    <row r="1028" spans="2:15" x14ac:dyDescent="0.3">
      <c r="B1028" t="s">
        <v>6376</v>
      </c>
      <c r="C1028" t="s">
        <v>7483</v>
      </c>
      <c r="D1028" t="str">
        <f t="shared" si="96"/>
        <v>(577)_</v>
      </c>
      <c r="E1028" t="s">
        <v>7482</v>
      </c>
      <c r="G1028">
        <f t="shared" si="97"/>
        <v>112</v>
      </c>
      <c r="H1028" t="e">
        <f t="shared" si="98"/>
        <v>#VALUE!</v>
      </c>
      <c r="I1028">
        <f t="shared" si="99"/>
        <v>121</v>
      </c>
      <c r="J1028">
        <f>FIND("ВЕТВИ\",E1028,1)+6</f>
        <v>112</v>
      </c>
      <c r="K1028" t="e">
        <f t="shared" si="100"/>
        <v>#VALUE!</v>
      </c>
      <c r="L1028" t="str">
        <f>MID(E1028,G1028,I1028-J1028)</f>
        <v>576-577-1</v>
      </c>
      <c r="M1028" t="e">
        <f>MID(E1028,H1028,I1028-K1028)</f>
        <v>#VALUE!</v>
      </c>
      <c r="N1028" t="str">
        <f>IF(F1028="УЗЛЫ",M1028,L1028)</f>
        <v>576-577-1</v>
      </c>
      <c r="O1028" t="str">
        <f t="shared" si="101"/>
        <v>(577)_(5)_576-577-1</v>
      </c>
    </row>
    <row r="1029" spans="2:15" x14ac:dyDescent="0.3">
      <c r="B1029" t="s">
        <v>5417</v>
      </c>
      <c r="C1029" t="s">
        <v>7486</v>
      </c>
      <c r="D1029" t="str">
        <f t="shared" si="96"/>
        <v>(578)_</v>
      </c>
      <c r="E1029" t="s">
        <v>7852</v>
      </c>
      <c r="G1029">
        <f t="shared" si="97"/>
        <v>112</v>
      </c>
      <c r="H1029" t="e">
        <f t="shared" si="98"/>
        <v>#VALUE!</v>
      </c>
      <c r="I1029">
        <f t="shared" si="99"/>
        <v>124</v>
      </c>
      <c r="J1029">
        <f>FIND("ВЕТВИ\",E1029,1)+6</f>
        <v>112</v>
      </c>
      <c r="K1029" t="e">
        <f t="shared" si="100"/>
        <v>#VALUE!</v>
      </c>
      <c r="L1029" t="str">
        <f>MID(E1029,G1029,I1029-J1029)</f>
        <v>ТР_577-578-1</v>
      </c>
      <c r="M1029" t="e">
        <f>MID(E1029,H1029,I1029-K1029)</f>
        <v>#VALUE!</v>
      </c>
      <c r="N1029" t="str">
        <f>IF(F1029="УЗЛЫ",M1029,L1029)</f>
        <v>ТР_577-578-1</v>
      </c>
      <c r="O1029" t="str">
        <f t="shared" si="101"/>
        <v>(578)_(1)_ТР_577-578-1</v>
      </c>
    </row>
    <row r="1030" spans="2:15" x14ac:dyDescent="0.3">
      <c r="B1030" t="s">
        <v>6377</v>
      </c>
      <c r="C1030" t="s">
        <v>7486</v>
      </c>
      <c r="D1030" t="str">
        <f t="shared" si="96"/>
        <v>(578)_</v>
      </c>
      <c r="E1030" t="s">
        <v>7487</v>
      </c>
      <c r="F1030" t="s">
        <v>7796</v>
      </c>
      <c r="G1030" t="e">
        <f t="shared" si="97"/>
        <v>#VALUE!</v>
      </c>
      <c r="H1030">
        <f t="shared" si="98"/>
        <v>112</v>
      </c>
      <c r="I1030">
        <f t="shared" si="99"/>
        <v>131</v>
      </c>
      <c r="J1030" t="e">
        <f>FIND("ВЕТВИ\",E1030,1)+6</f>
        <v>#VALUE!</v>
      </c>
      <c r="K1030">
        <f t="shared" si="100"/>
        <v>112</v>
      </c>
      <c r="L1030" t="e">
        <f>MID(E1030,G1030,I1030-J1030)</f>
        <v>#VALUE!</v>
      </c>
      <c r="M1030" t="str">
        <f>MID(E1030,H1030,I1030-K1030)</f>
        <v>_(578)_ЖИТИКАРА-110</v>
      </c>
      <c r="N1030" t="str">
        <f>IF(F1030="УЗЛЫ",M1030,L1030)</f>
        <v>_(578)_ЖИТИКАРА-110</v>
      </c>
      <c r="O1030" t="str">
        <f t="shared" si="101"/>
        <v>(578)_(2)__(578)_ЖИТИКАРА-110</v>
      </c>
    </row>
    <row r="1031" spans="2:15" x14ac:dyDescent="0.3">
      <c r="B1031" t="s">
        <v>6378</v>
      </c>
      <c r="C1031" t="s">
        <v>7486</v>
      </c>
      <c r="D1031" t="str">
        <f t="shared" si="96"/>
        <v>(578)_</v>
      </c>
      <c r="E1031" t="s">
        <v>7488</v>
      </c>
      <c r="F1031" t="s">
        <v>7796</v>
      </c>
      <c r="G1031" t="e">
        <f t="shared" si="97"/>
        <v>#VALUE!</v>
      </c>
      <c r="H1031">
        <f t="shared" si="98"/>
        <v>112</v>
      </c>
      <c r="I1031" t="e">
        <f t="shared" si="99"/>
        <v>#VALUE!</v>
      </c>
      <c r="J1031" t="e">
        <f>FIND("ВЕТВИ\",E1031,1)+6</f>
        <v>#VALUE!</v>
      </c>
      <c r="K1031">
        <f t="shared" si="100"/>
        <v>112</v>
      </c>
      <c r="L1031" t="e">
        <f>MID(E1031,G1031,I1031-J1031)</f>
        <v>#VALUE!</v>
      </c>
      <c r="M1031" t="e">
        <f>MID(E1031,H1031,I1031-K1031)</f>
        <v>#VALUE!</v>
      </c>
      <c r="N1031" t="e">
        <f>IF(F1031="УЗЛЫ",M1031,L1031)</f>
        <v>#VALUE!</v>
      </c>
      <c r="O1031" t="e">
        <f t="shared" si="101"/>
        <v>#VALUE!</v>
      </c>
    </row>
    <row r="1032" spans="2:15" x14ac:dyDescent="0.3">
      <c r="B1032" t="s">
        <v>5418</v>
      </c>
      <c r="C1032" t="s">
        <v>7489</v>
      </c>
      <c r="D1032" t="str">
        <f t="shared" si="96"/>
        <v>(58)_</v>
      </c>
      <c r="E1032" t="s">
        <v>6904</v>
      </c>
      <c r="G1032">
        <f t="shared" si="97"/>
        <v>112</v>
      </c>
      <c r="H1032" t="e">
        <f t="shared" si="98"/>
        <v>#VALUE!</v>
      </c>
      <c r="I1032">
        <f t="shared" si="99"/>
        <v>120</v>
      </c>
      <c r="J1032">
        <f>FIND("ВЕТВИ\",E1032,1)+6</f>
        <v>112</v>
      </c>
      <c r="K1032" t="e">
        <f t="shared" si="100"/>
        <v>#VALUE!</v>
      </c>
      <c r="L1032" t="str">
        <f>MID(E1032,G1032,I1032-J1032)</f>
        <v>166-58-1</v>
      </c>
      <c r="M1032" t="e">
        <f>MID(E1032,H1032,I1032-K1032)</f>
        <v>#VALUE!</v>
      </c>
      <c r="N1032" t="str">
        <f>IF(F1032="УЗЛЫ",M1032,L1032)</f>
        <v>166-58-1</v>
      </c>
      <c r="O1032" t="str">
        <f t="shared" si="101"/>
        <v>(58)_(1)_166-58-1</v>
      </c>
    </row>
    <row r="1033" spans="2:15" x14ac:dyDescent="0.3">
      <c r="B1033" t="s">
        <v>6379</v>
      </c>
      <c r="C1033" t="s">
        <v>7489</v>
      </c>
      <c r="D1033" t="str">
        <f t="shared" si="96"/>
        <v>(58)_</v>
      </c>
      <c r="E1033" t="s">
        <v>7490</v>
      </c>
      <c r="G1033">
        <f t="shared" si="97"/>
        <v>112</v>
      </c>
      <c r="H1033" t="e">
        <f t="shared" si="98"/>
        <v>#VALUE!</v>
      </c>
      <c r="I1033">
        <f t="shared" si="99"/>
        <v>119</v>
      </c>
      <c r="J1033">
        <f>FIND("ВЕТВИ\",E1033,1)+6</f>
        <v>112</v>
      </c>
      <c r="K1033" t="e">
        <f t="shared" si="100"/>
        <v>#VALUE!</v>
      </c>
      <c r="L1033" t="str">
        <f>MID(E1033,G1033,I1033-J1033)</f>
        <v>58-59-1</v>
      </c>
      <c r="M1033" t="e">
        <f>MID(E1033,H1033,I1033-K1033)</f>
        <v>#VALUE!</v>
      </c>
      <c r="N1033" t="str">
        <f>IF(F1033="УЗЛЫ",M1033,L1033)</f>
        <v>58-59-1</v>
      </c>
      <c r="O1033" t="str">
        <f t="shared" si="101"/>
        <v>(58)_(2)_58-59-1</v>
      </c>
    </row>
    <row r="1034" spans="2:15" x14ac:dyDescent="0.3">
      <c r="B1034" t="s">
        <v>6380</v>
      </c>
      <c r="C1034" t="s">
        <v>7489</v>
      </c>
      <c r="D1034" t="str">
        <f t="shared" si="96"/>
        <v>(58)_</v>
      </c>
      <c r="E1034" t="s">
        <v>7491</v>
      </c>
      <c r="G1034">
        <f t="shared" si="97"/>
        <v>112</v>
      </c>
      <c r="H1034" t="e">
        <f t="shared" si="98"/>
        <v>#VALUE!</v>
      </c>
      <c r="I1034">
        <f t="shared" si="99"/>
        <v>119</v>
      </c>
      <c r="J1034">
        <f>FIND("ВЕТВИ\",E1034,1)+6</f>
        <v>112</v>
      </c>
      <c r="K1034" t="e">
        <f t="shared" si="100"/>
        <v>#VALUE!</v>
      </c>
      <c r="L1034" t="str">
        <f>MID(E1034,G1034,I1034-J1034)</f>
        <v>58-59-2</v>
      </c>
      <c r="M1034" t="e">
        <f>MID(E1034,H1034,I1034-K1034)</f>
        <v>#VALUE!</v>
      </c>
      <c r="N1034" t="str">
        <f>IF(F1034="УЗЛЫ",M1034,L1034)</f>
        <v>58-59-2</v>
      </c>
      <c r="O1034" t="str">
        <f t="shared" si="101"/>
        <v>(58)_(3)_58-59-2</v>
      </c>
    </row>
    <row r="1035" spans="2:15" x14ac:dyDescent="0.3">
      <c r="B1035" t="s">
        <v>6381</v>
      </c>
      <c r="C1035" t="s">
        <v>7489</v>
      </c>
      <c r="D1035" t="str">
        <f t="shared" si="96"/>
        <v>(58)_</v>
      </c>
      <c r="E1035" t="s">
        <v>7492</v>
      </c>
      <c r="F1035" t="s">
        <v>7796</v>
      </c>
      <c r="G1035" t="e">
        <f t="shared" si="97"/>
        <v>#VALUE!</v>
      </c>
      <c r="H1035">
        <f t="shared" si="98"/>
        <v>112</v>
      </c>
      <c r="I1035">
        <f t="shared" si="99"/>
        <v>131</v>
      </c>
      <c r="J1035" t="e">
        <f>FIND("ВЕТВИ\",E1035,1)+6</f>
        <v>#VALUE!</v>
      </c>
      <c r="K1035">
        <f t="shared" si="100"/>
        <v>112</v>
      </c>
      <c r="L1035" t="e">
        <f>MID(E1035,G1035,I1035-J1035)</f>
        <v>#VALUE!</v>
      </c>
      <c r="M1035" t="str">
        <f>MID(E1035,H1035,I1035-K1035)</f>
        <v>_(58)_УЛЕНТЫ(Т)-220</v>
      </c>
      <c r="N1035" t="str">
        <f>IF(F1035="УЗЛЫ",M1035,L1035)</f>
        <v>_(58)_УЛЕНТЫ(Т)-220</v>
      </c>
      <c r="O1035" t="str">
        <f t="shared" si="101"/>
        <v>(58)_(4)__(58)_УЛЕНТЫ(Т)-220</v>
      </c>
    </row>
    <row r="1036" spans="2:15" x14ac:dyDescent="0.3">
      <c r="B1036" t="s">
        <v>5419</v>
      </c>
      <c r="C1036" t="s">
        <v>7493</v>
      </c>
      <c r="D1036" t="str">
        <f t="shared" si="96"/>
        <v>(582)_</v>
      </c>
      <c r="E1036" t="s">
        <v>7476</v>
      </c>
      <c r="G1036">
        <f t="shared" si="97"/>
        <v>112</v>
      </c>
      <c r="H1036" t="e">
        <f t="shared" si="98"/>
        <v>#VALUE!</v>
      </c>
      <c r="I1036">
        <f t="shared" si="99"/>
        <v>121</v>
      </c>
      <c r="J1036">
        <f>FIND("ВЕТВИ\",E1036,1)+6</f>
        <v>112</v>
      </c>
      <c r="K1036" t="e">
        <f t="shared" si="100"/>
        <v>#VALUE!</v>
      </c>
      <c r="L1036" t="str">
        <f>MID(E1036,G1036,I1036-J1036)</f>
        <v>582-575-1</v>
      </c>
      <c r="M1036" t="e">
        <f>MID(E1036,H1036,I1036-K1036)</f>
        <v>#VALUE!</v>
      </c>
      <c r="N1036" t="str">
        <f>IF(F1036="УЗЛЫ",M1036,L1036)</f>
        <v>582-575-1</v>
      </c>
      <c r="O1036" t="str">
        <f t="shared" si="101"/>
        <v>(582)_(1)_582-575-1</v>
      </c>
    </row>
    <row r="1037" spans="2:15" x14ac:dyDescent="0.3">
      <c r="B1037" t="s">
        <v>6382</v>
      </c>
      <c r="C1037" t="s">
        <v>7493</v>
      </c>
      <c r="D1037" t="str">
        <f t="shared" si="96"/>
        <v>(582)_</v>
      </c>
      <c r="E1037" t="s">
        <v>7494</v>
      </c>
      <c r="G1037">
        <f t="shared" si="97"/>
        <v>112</v>
      </c>
      <c r="H1037" t="e">
        <f t="shared" si="98"/>
        <v>#VALUE!</v>
      </c>
      <c r="I1037">
        <f t="shared" si="99"/>
        <v>121</v>
      </c>
      <c r="J1037">
        <f>FIND("ВЕТВИ\",E1037,1)+6</f>
        <v>112</v>
      </c>
      <c r="K1037" t="e">
        <f t="shared" si="100"/>
        <v>#VALUE!</v>
      </c>
      <c r="L1037" t="str">
        <f>MID(E1037,G1037,I1037-J1037)</f>
        <v>595-582-1</v>
      </c>
      <c r="M1037" t="e">
        <f>MID(E1037,H1037,I1037-K1037)</f>
        <v>#VALUE!</v>
      </c>
      <c r="N1037" t="str">
        <f>IF(F1037="УЗЛЫ",M1037,L1037)</f>
        <v>595-582-1</v>
      </c>
      <c r="O1037" t="str">
        <f t="shared" si="101"/>
        <v>(582)_(2)_595-582-1</v>
      </c>
    </row>
    <row r="1038" spans="2:15" x14ac:dyDescent="0.3">
      <c r="B1038" t="s">
        <v>6383</v>
      </c>
      <c r="C1038" t="s">
        <v>7493</v>
      </c>
      <c r="D1038" t="str">
        <f t="shared" si="96"/>
        <v>(582)_</v>
      </c>
      <c r="E1038" t="s">
        <v>7495</v>
      </c>
      <c r="F1038" t="s">
        <v>7796</v>
      </c>
      <c r="G1038" t="e">
        <f t="shared" si="97"/>
        <v>#VALUE!</v>
      </c>
      <c r="H1038">
        <f t="shared" si="98"/>
        <v>112</v>
      </c>
      <c r="I1038">
        <f t="shared" si="99"/>
        <v>129</v>
      </c>
      <c r="J1038" t="e">
        <f>FIND("ВЕТВИ\",E1038,1)+6</f>
        <v>#VALUE!</v>
      </c>
      <c r="K1038">
        <f t="shared" si="100"/>
        <v>112</v>
      </c>
      <c r="L1038" t="e">
        <f>MID(E1038,G1038,I1038-J1038)</f>
        <v>#VALUE!</v>
      </c>
      <c r="M1038" t="str">
        <f>MID(E1038,H1038,I1038-K1038)</f>
        <v>_(582)_КАЧАРЫ-220</v>
      </c>
      <c r="N1038" t="str">
        <f>IF(F1038="УЗЛЫ",M1038,L1038)</f>
        <v>_(582)_КАЧАРЫ-220</v>
      </c>
      <c r="O1038" t="str">
        <f t="shared" si="101"/>
        <v>(582)_(3)__(582)_КАЧАРЫ-220</v>
      </c>
    </row>
    <row r="1039" spans="2:15" x14ac:dyDescent="0.3">
      <c r="B1039" t="s">
        <v>5420</v>
      </c>
      <c r="C1039" t="s">
        <v>7496</v>
      </c>
      <c r="D1039" t="str">
        <f t="shared" si="96"/>
        <v>(585)_</v>
      </c>
      <c r="E1039" t="s">
        <v>6926</v>
      </c>
      <c r="G1039">
        <f t="shared" si="97"/>
        <v>112</v>
      </c>
      <c r="H1039" t="e">
        <f t="shared" si="98"/>
        <v>#VALUE!</v>
      </c>
      <c r="I1039">
        <f t="shared" si="99"/>
        <v>121</v>
      </c>
      <c r="J1039">
        <f>FIND("ВЕТВИ\",E1039,1)+6</f>
        <v>112</v>
      </c>
      <c r="K1039" t="e">
        <f t="shared" si="100"/>
        <v>#VALUE!</v>
      </c>
      <c r="L1039" t="str">
        <f>MID(E1039,G1039,I1039-J1039)</f>
        <v>170-585-1</v>
      </c>
      <c r="M1039" t="e">
        <f>MID(E1039,H1039,I1039-K1039)</f>
        <v>#VALUE!</v>
      </c>
      <c r="N1039" t="str">
        <f>IF(F1039="УЗЛЫ",M1039,L1039)</f>
        <v>170-585-1</v>
      </c>
      <c r="O1039" t="str">
        <f t="shared" si="101"/>
        <v>(585)_(1)_170-585-1</v>
      </c>
    </row>
    <row r="1040" spans="2:15" x14ac:dyDescent="0.3">
      <c r="B1040" t="s">
        <v>6384</v>
      </c>
      <c r="C1040" t="s">
        <v>7496</v>
      </c>
      <c r="D1040" t="str">
        <f t="shared" si="96"/>
        <v>(585)_</v>
      </c>
      <c r="E1040" t="s">
        <v>7457</v>
      </c>
      <c r="G1040">
        <f t="shared" si="97"/>
        <v>112</v>
      </c>
      <c r="H1040" t="e">
        <f t="shared" si="98"/>
        <v>#VALUE!</v>
      </c>
      <c r="I1040">
        <f t="shared" si="99"/>
        <v>121</v>
      </c>
      <c r="J1040">
        <f>FIND("ВЕТВИ\",E1040,1)+6</f>
        <v>112</v>
      </c>
      <c r="K1040" t="e">
        <f t="shared" si="100"/>
        <v>#VALUE!</v>
      </c>
      <c r="L1040" t="str">
        <f>MID(E1040,G1040,I1040-J1040)</f>
        <v>571-585-1</v>
      </c>
      <c r="M1040" t="e">
        <f>MID(E1040,H1040,I1040-K1040)</f>
        <v>#VALUE!</v>
      </c>
      <c r="N1040" t="str">
        <f>IF(F1040="УЗЛЫ",M1040,L1040)</f>
        <v>571-585-1</v>
      </c>
      <c r="O1040" t="str">
        <f t="shared" si="101"/>
        <v>(585)_(2)_571-585-1</v>
      </c>
    </row>
    <row r="1041" spans="2:15" x14ac:dyDescent="0.3">
      <c r="B1041" t="s">
        <v>6385</v>
      </c>
      <c r="C1041" t="s">
        <v>7496</v>
      </c>
      <c r="D1041" t="str">
        <f t="shared" si="96"/>
        <v>(585)_</v>
      </c>
      <c r="E1041" t="s">
        <v>7497</v>
      </c>
      <c r="F1041" t="s">
        <v>7796</v>
      </c>
      <c r="G1041" t="e">
        <f t="shared" si="97"/>
        <v>#VALUE!</v>
      </c>
      <c r="H1041">
        <f t="shared" si="98"/>
        <v>112</v>
      </c>
      <c r="I1041">
        <f t="shared" si="99"/>
        <v>130</v>
      </c>
      <c r="J1041" t="e">
        <f>FIND("ВЕТВИ\",E1041,1)+6</f>
        <v>#VALUE!</v>
      </c>
      <c r="K1041">
        <f t="shared" si="100"/>
        <v>112</v>
      </c>
      <c r="L1041" t="e">
        <f>MID(E1041,G1041,I1041-J1041)</f>
        <v>#VALUE!</v>
      </c>
      <c r="M1041" t="str">
        <f>MID(E1041,H1041,I1041-K1041)</f>
        <v>_(585)_ЧЕЛГАШИ-220</v>
      </c>
      <c r="N1041" t="str">
        <f>IF(F1041="УЗЛЫ",M1041,L1041)</f>
        <v>_(585)_ЧЕЛГАШИ-220</v>
      </c>
      <c r="O1041" t="str">
        <f t="shared" si="101"/>
        <v>(585)_(3)__(585)_ЧЕЛГАШИ-220</v>
      </c>
    </row>
    <row r="1042" spans="2:15" x14ac:dyDescent="0.3">
      <c r="B1042" t="s">
        <v>5421</v>
      </c>
      <c r="C1042" t="s">
        <v>7498</v>
      </c>
      <c r="D1042" t="str">
        <f t="shared" si="96"/>
        <v>(59)_</v>
      </c>
      <c r="E1042" t="s">
        <v>7490</v>
      </c>
      <c r="G1042">
        <f t="shared" si="97"/>
        <v>112</v>
      </c>
      <c r="H1042" t="e">
        <f t="shared" si="98"/>
        <v>#VALUE!</v>
      </c>
      <c r="I1042">
        <f t="shared" si="99"/>
        <v>119</v>
      </c>
      <c r="J1042">
        <f>FIND("ВЕТВИ\",E1042,1)+6</f>
        <v>112</v>
      </c>
      <c r="K1042" t="e">
        <f t="shared" si="100"/>
        <v>#VALUE!</v>
      </c>
      <c r="L1042" t="str">
        <f>MID(E1042,G1042,I1042-J1042)</f>
        <v>58-59-1</v>
      </c>
      <c r="M1042" t="e">
        <f>MID(E1042,H1042,I1042-K1042)</f>
        <v>#VALUE!</v>
      </c>
      <c r="N1042" t="str">
        <f>IF(F1042="УЗЛЫ",M1042,L1042)</f>
        <v>58-59-1</v>
      </c>
      <c r="O1042" t="str">
        <f t="shared" si="101"/>
        <v>(59)_(1)_58-59-1</v>
      </c>
    </row>
    <row r="1043" spans="2:15" x14ac:dyDescent="0.3">
      <c r="B1043" t="s">
        <v>6386</v>
      </c>
      <c r="C1043" t="s">
        <v>7498</v>
      </c>
      <c r="D1043" t="str">
        <f t="shared" si="96"/>
        <v>(59)_</v>
      </c>
      <c r="E1043" t="s">
        <v>7491</v>
      </c>
      <c r="G1043">
        <f t="shared" si="97"/>
        <v>112</v>
      </c>
      <c r="H1043" t="e">
        <f t="shared" si="98"/>
        <v>#VALUE!</v>
      </c>
      <c r="I1043">
        <f t="shared" si="99"/>
        <v>119</v>
      </c>
      <c r="J1043">
        <f>FIND("ВЕТВИ\",E1043,1)+6</f>
        <v>112</v>
      </c>
      <c r="K1043" t="e">
        <f t="shared" si="100"/>
        <v>#VALUE!</v>
      </c>
      <c r="L1043" t="str">
        <f>MID(E1043,G1043,I1043-J1043)</f>
        <v>58-59-2</v>
      </c>
      <c r="M1043" t="e">
        <f>MID(E1043,H1043,I1043-K1043)</f>
        <v>#VALUE!</v>
      </c>
      <c r="N1043" t="str">
        <f>IF(F1043="УЗЛЫ",M1043,L1043)</f>
        <v>58-59-2</v>
      </c>
      <c r="O1043" t="str">
        <f t="shared" si="101"/>
        <v>(59)_(2)_58-59-2</v>
      </c>
    </row>
    <row r="1044" spans="2:15" x14ac:dyDescent="0.3">
      <c r="B1044" t="s">
        <v>6387</v>
      </c>
      <c r="C1044" t="s">
        <v>7498</v>
      </c>
      <c r="D1044" t="str">
        <f t="shared" si="96"/>
        <v>(59)_</v>
      </c>
      <c r="E1044" t="s">
        <v>7239</v>
      </c>
      <c r="G1044">
        <f t="shared" si="97"/>
        <v>112</v>
      </c>
      <c r="H1044" t="e">
        <f t="shared" si="98"/>
        <v>#VALUE!</v>
      </c>
      <c r="I1044">
        <f t="shared" si="99"/>
        <v>119</v>
      </c>
      <c r="J1044">
        <f>FIND("ВЕТВИ\",E1044,1)+6</f>
        <v>112</v>
      </c>
      <c r="K1044" t="e">
        <f t="shared" si="100"/>
        <v>#VALUE!</v>
      </c>
      <c r="L1044" t="str">
        <f>MID(E1044,G1044,I1044-J1044)</f>
        <v>39-59-2</v>
      </c>
      <c r="M1044" t="e">
        <f>MID(E1044,H1044,I1044-K1044)</f>
        <v>#VALUE!</v>
      </c>
      <c r="N1044" t="str">
        <f>IF(F1044="УЗЛЫ",M1044,L1044)</f>
        <v>39-59-2</v>
      </c>
      <c r="O1044" t="str">
        <f t="shared" si="101"/>
        <v>(59)_(3)_39-59-2</v>
      </c>
    </row>
    <row r="1045" spans="2:15" x14ac:dyDescent="0.3">
      <c r="B1045" t="s">
        <v>6388</v>
      </c>
      <c r="C1045" t="s">
        <v>7498</v>
      </c>
      <c r="D1045" t="str">
        <f t="shared" si="96"/>
        <v>(59)_</v>
      </c>
      <c r="E1045" t="s">
        <v>7241</v>
      </c>
      <c r="G1045">
        <f t="shared" si="97"/>
        <v>112</v>
      </c>
      <c r="H1045" t="e">
        <f t="shared" si="98"/>
        <v>#VALUE!</v>
      </c>
      <c r="I1045">
        <f t="shared" si="99"/>
        <v>119</v>
      </c>
      <c r="J1045">
        <f>FIND("ВЕТВИ\",E1045,1)+6</f>
        <v>112</v>
      </c>
      <c r="K1045" t="e">
        <f t="shared" si="100"/>
        <v>#VALUE!</v>
      </c>
      <c r="L1045" t="str">
        <f>MID(E1045,G1045,I1045-J1045)</f>
        <v>39-59-1</v>
      </c>
      <c r="M1045" t="e">
        <f>MID(E1045,H1045,I1045-K1045)</f>
        <v>#VALUE!</v>
      </c>
      <c r="N1045" t="str">
        <f>IF(F1045="УЗЛЫ",M1045,L1045)</f>
        <v>39-59-1</v>
      </c>
      <c r="O1045" t="str">
        <f t="shared" si="101"/>
        <v>(59)_(4)_39-59-1</v>
      </c>
    </row>
    <row r="1046" spans="2:15" x14ac:dyDescent="0.3">
      <c r="B1046" t="s">
        <v>6389</v>
      </c>
      <c r="C1046" t="s">
        <v>7498</v>
      </c>
      <c r="D1046" t="str">
        <f t="shared" si="96"/>
        <v>(59)_</v>
      </c>
      <c r="E1046" t="s">
        <v>7499</v>
      </c>
      <c r="F1046" t="s">
        <v>7796</v>
      </c>
      <c r="G1046" t="e">
        <f t="shared" si="97"/>
        <v>#VALUE!</v>
      </c>
      <c r="H1046">
        <f t="shared" si="98"/>
        <v>112</v>
      </c>
      <c r="I1046">
        <f t="shared" si="99"/>
        <v>130</v>
      </c>
      <c r="J1046" t="e">
        <f>FIND("ВЕТВИ\",E1046,1)+6</f>
        <v>#VALUE!</v>
      </c>
      <c r="K1046">
        <f t="shared" si="100"/>
        <v>112</v>
      </c>
      <c r="L1046" t="e">
        <f>MID(E1046,G1046,I1046-J1046)</f>
        <v>#VALUE!</v>
      </c>
      <c r="M1046" t="str">
        <f>MID(E1046,H1046,I1046-K1046)</f>
        <v>_(59)_БОЩАК(T)-220</v>
      </c>
      <c r="N1046" t="str">
        <f>IF(F1046="УЗЛЫ",M1046,L1046)</f>
        <v>_(59)_БОЩАК(T)-220</v>
      </c>
      <c r="O1046" t="str">
        <f t="shared" si="101"/>
        <v>(59)_(5)__(59)_БОЩАК(T)-220</v>
      </c>
    </row>
    <row r="1047" spans="2:15" x14ac:dyDescent="0.3">
      <c r="B1047" t="s">
        <v>5422</v>
      </c>
      <c r="C1047" t="s">
        <v>7500</v>
      </c>
      <c r="D1047" t="str">
        <f t="shared" si="96"/>
        <v>(590)_</v>
      </c>
      <c r="E1047" t="s">
        <v>7332</v>
      </c>
      <c r="G1047">
        <f t="shared" si="97"/>
        <v>112</v>
      </c>
      <c r="H1047" t="e">
        <f t="shared" si="98"/>
        <v>#VALUE!</v>
      </c>
      <c r="I1047">
        <f t="shared" si="99"/>
        <v>122</v>
      </c>
      <c r="J1047">
        <f>FIND("ВЕТВИ\",E1047,1)+6</f>
        <v>112</v>
      </c>
      <c r="K1047" t="e">
        <f t="shared" si="100"/>
        <v>#VALUE!</v>
      </c>
      <c r="L1047" t="str">
        <f>MID(E1047,G1047,I1047-J1047)</f>
        <v>590-4705-1</v>
      </c>
      <c r="M1047" t="e">
        <f>MID(E1047,H1047,I1047-K1047)</f>
        <v>#VALUE!</v>
      </c>
      <c r="N1047" t="str">
        <f>IF(F1047="УЗЛЫ",M1047,L1047)</f>
        <v>590-4705-1</v>
      </c>
      <c r="O1047" t="str">
        <f t="shared" si="101"/>
        <v>(590)_(1)_590-4705-1</v>
      </c>
    </row>
    <row r="1048" spans="2:15" x14ac:dyDescent="0.3">
      <c r="B1048" t="s">
        <v>6390</v>
      </c>
      <c r="C1048" t="s">
        <v>7500</v>
      </c>
      <c r="D1048" t="str">
        <f t="shared" si="96"/>
        <v>(590)_</v>
      </c>
      <c r="E1048" t="s">
        <v>7479</v>
      </c>
      <c r="G1048">
        <f t="shared" si="97"/>
        <v>112</v>
      </c>
      <c r="H1048" t="e">
        <f t="shared" si="98"/>
        <v>#VALUE!</v>
      </c>
      <c r="I1048">
        <f t="shared" si="99"/>
        <v>121</v>
      </c>
      <c r="J1048">
        <f>FIND("ВЕТВИ\",E1048,1)+6</f>
        <v>112</v>
      </c>
      <c r="K1048" t="e">
        <f t="shared" si="100"/>
        <v>#VALUE!</v>
      </c>
      <c r="L1048" t="str">
        <f>MID(E1048,G1048,I1048-J1048)</f>
        <v>590-576-1</v>
      </c>
      <c r="M1048" t="e">
        <f>MID(E1048,H1048,I1048-K1048)</f>
        <v>#VALUE!</v>
      </c>
      <c r="N1048" t="str">
        <f>IF(F1048="УЗЛЫ",M1048,L1048)</f>
        <v>590-576-1</v>
      </c>
      <c r="O1048" t="str">
        <f t="shared" si="101"/>
        <v>(590)_(2)_590-576-1</v>
      </c>
    </row>
    <row r="1049" spans="2:15" x14ac:dyDescent="0.3">
      <c r="B1049" t="s">
        <v>6391</v>
      </c>
      <c r="C1049" t="s">
        <v>7500</v>
      </c>
      <c r="D1049" t="str">
        <f t="shared" si="96"/>
        <v>(590)_</v>
      </c>
      <c r="E1049" t="s">
        <v>6937</v>
      </c>
      <c r="G1049">
        <f t="shared" si="97"/>
        <v>112</v>
      </c>
      <c r="H1049" t="e">
        <f t="shared" si="98"/>
        <v>#VALUE!</v>
      </c>
      <c r="I1049">
        <f t="shared" si="99"/>
        <v>121</v>
      </c>
      <c r="J1049">
        <f>FIND("ВЕТВИ\",E1049,1)+6</f>
        <v>112</v>
      </c>
      <c r="K1049" t="e">
        <f t="shared" si="100"/>
        <v>#VALUE!</v>
      </c>
      <c r="L1049" t="str">
        <f>MID(E1049,G1049,I1049-J1049)</f>
        <v>175-590-1</v>
      </c>
      <c r="M1049" t="e">
        <f>MID(E1049,H1049,I1049-K1049)</f>
        <v>#VALUE!</v>
      </c>
      <c r="N1049" t="str">
        <f>IF(F1049="УЗЛЫ",M1049,L1049)</f>
        <v>175-590-1</v>
      </c>
      <c r="O1049" t="str">
        <f t="shared" si="101"/>
        <v>(590)_(3)_175-590-1</v>
      </c>
    </row>
    <row r="1050" spans="2:15" x14ac:dyDescent="0.3">
      <c r="B1050" t="s">
        <v>6392</v>
      </c>
      <c r="C1050" t="s">
        <v>7500</v>
      </c>
      <c r="D1050" t="str">
        <f t="shared" si="96"/>
        <v>(590)_</v>
      </c>
      <c r="E1050" t="s">
        <v>7853</v>
      </c>
      <c r="G1050">
        <f t="shared" si="97"/>
        <v>112</v>
      </c>
      <c r="H1050" t="e">
        <f t="shared" si="98"/>
        <v>#VALUE!</v>
      </c>
      <c r="I1050">
        <f t="shared" si="99"/>
        <v>124</v>
      </c>
      <c r="J1050">
        <f>FIND("ВЕТВИ\",E1050,1)+6</f>
        <v>112</v>
      </c>
      <c r="K1050" t="e">
        <f t="shared" si="100"/>
        <v>#VALUE!</v>
      </c>
      <c r="L1050" t="str">
        <f>MID(E1050,G1050,I1050-J1050)</f>
        <v>ТР_590-592-1</v>
      </c>
      <c r="M1050" t="e">
        <f>MID(E1050,H1050,I1050-K1050)</f>
        <v>#VALUE!</v>
      </c>
      <c r="N1050" t="str">
        <f>IF(F1050="УЗЛЫ",M1050,L1050)</f>
        <v>ТР_590-592-1</v>
      </c>
      <c r="O1050" t="str">
        <f t="shared" si="101"/>
        <v>(590)_(4)_ТР_590-592-1</v>
      </c>
    </row>
    <row r="1051" spans="2:15" x14ac:dyDescent="0.3">
      <c r="B1051" t="s">
        <v>6393</v>
      </c>
      <c r="C1051" t="s">
        <v>7500</v>
      </c>
      <c r="D1051" t="str">
        <f t="shared" si="96"/>
        <v>(590)_</v>
      </c>
      <c r="E1051" t="s">
        <v>7501</v>
      </c>
      <c r="F1051" t="s">
        <v>7796</v>
      </c>
      <c r="G1051" t="e">
        <f t="shared" si="97"/>
        <v>#VALUE!</v>
      </c>
      <c r="H1051">
        <f t="shared" si="98"/>
        <v>112</v>
      </c>
      <c r="I1051" t="e">
        <f t="shared" si="99"/>
        <v>#VALUE!</v>
      </c>
      <c r="J1051" t="e">
        <f>FIND("ВЕТВИ\",E1051,1)+6</f>
        <v>#VALUE!</v>
      </c>
      <c r="K1051">
        <f t="shared" si="100"/>
        <v>112</v>
      </c>
      <c r="L1051" t="e">
        <f>MID(E1051,G1051,I1051-J1051)</f>
        <v>#VALUE!</v>
      </c>
      <c r="M1051" t="e">
        <f>MID(E1051,H1051,I1051-K1051)</f>
        <v>#VALUE!</v>
      </c>
      <c r="N1051" t="e">
        <f>IF(F1051="УЗЛЫ",M1051,L1051)</f>
        <v>#VALUE!</v>
      </c>
      <c r="O1051" t="e">
        <f t="shared" si="101"/>
        <v>#VALUE!</v>
      </c>
    </row>
    <row r="1052" spans="2:15" x14ac:dyDescent="0.3">
      <c r="B1052" t="s">
        <v>6394</v>
      </c>
      <c r="C1052" t="s">
        <v>7500</v>
      </c>
      <c r="D1052" t="str">
        <f t="shared" si="96"/>
        <v>(590)_</v>
      </c>
      <c r="G1052" t="e">
        <f t="shared" si="97"/>
        <v>#VALUE!</v>
      </c>
      <c r="H1052" t="e">
        <f t="shared" si="98"/>
        <v>#VALUE!</v>
      </c>
      <c r="I1052" t="e">
        <f t="shared" si="99"/>
        <v>#VALUE!</v>
      </c>
      <c r="J1052" t="e">
        <f>FIND("ВЕТВИ\",E1052,1)+6</f>
        <v>#VALUE!</v>
      </c>
      <c r="K1052" t="e">
        <f t="shared" si="100"/>
        <v>#VALUE!</v>
      </c>
      <c r="L1052" t="e">
        <f>MID(E1052,G1052,I1052-J1052)</f>
        <v>#VALUE!</v>
      </c>
      <c r="M1052" t="e">
        <f>MID(E1052,H1052,I1052-K1052)</f>
        <v>#VALUE!</v>
      </c>
      <c r="N1052" t="e">
        <f>IF(F1052="УЗЛЫ",M1052,L1052)</f>
        <v>#VALUE!</v>
      </c>
      <c r="O1052" t="e">
        <f t="shared" si="101"/>
        <v>#VALUE!</v>
      </c>
    </row>
    <row r="1053" spans="2:15" x14ac:dyDescent="0.3">
      <c r="B1053" t="s">
        <v>5423</v>
      </c>
      <c r="C1053" t="s">
        <v>7502</v>
      </c>
      <c r="D1053" t="str">
        <f t="shared" si="96"/>
        <v>(592)_</v>
      </c>
      <c r="E1053" t="s">
        <v>7503</v>
      </c>
      <c r="G1053">
        <f t="shared" si="97"/>
        <v>112</v>
      </c>
      <c r="H1053" t="e">
        <f t="shared" si="98"/>
        <v>#VALUE!</v>
      </c>
      <c r="I1053">
        <f t="shared" si="99"/>
        <v>121</v>
      </c>
      <c r="J1053">
        <f>FIND("ВЕТВИ\",E1053,1)+6</f>
        <v>112</v>
      </c>
      <c r="K1053" t="e">
        <f t="shared" si="100"/>
        <v>#VALUE!</v>
      </c>
      <c r="L1053" t="str">
        <f>MID(E1053,G1053,I1053-J1053)</f>
        <v>592-593-1</v>
      </c>
      <c r="M1053" t="e">
        <f>MID(E1053,H1053,I1053-K1053)</f>
        <v>#VALUE!</v>
      </c>
      <c r="N1053" t="str">
        <f>IF(F1053="УЗЛЫ",M1053,L1053)</f>
        <v>592-593-1</v>
      </c>
      <c r="O1053" t="str">
        <f t="shared" si="101"/>
        <v>(592)_(1)_592-593-1</v>
      </c>
    </row>
    <row r="1054" spans="2:15" x14ac:dyDescent="0.3">
      <c r="B1054" t="s">
        <v>6395</v>
      </c>
      <c r="C1054" t="s">
        <v>7502</v>
      </c>
      <c r="D1054" t="str">
        <f t="shared" si="96"/>
        <v>(592)_</v>
      </c>
      <c r="E1054" t="s">
        <v>7853</v>
      </c>
      <c r="G1054">
        <f t="shared" si="97"/>
        <v>112</v>
      </c>
      <c r="H1054" t="e">
        <f t="shared" si="98"/>
        <v>#VALUE!</v>
      </c>
      <c r="I1054">
        <f t="shared" si="99"/>
        <v>124</v>
      </c>
      <c r="J1054">
        <f>FIND("ВЕТВИ\",E1054,1)+6</f>
        <v>112</v>
      </c>
      <c r="K1054" t="e">
        <f t="shared" si="100"/>
        <v>#VALUE!</v>
      </c>
      <c r="L1054" t="str">
        <f>MID(E1054,G1054,I1054-J1054)</f>
        <v>ТР_590-592-1</v>
      </c>
      <c r="M1054" t="e">
        <f>MID(E1054,H1054,I1054-K1054)</f>
        <v>#VALUE!</v>
      </c>
      <c r="N1054" t="str">
        <f>IF(F1054="УЗЛЫ",M1054,L1054)</f>
        <v>ТР_590-592-1</v>
      </c>
      <c r="O1054" t="str">
        <f t="shared" si="101"/>
        <v>(592)_(2)_ТР_590-592-1</v>
      </c>
    </row>
    <row r="1055" spans="2:15" x14ac:dyDescent="0.3">
      <c r="B1055" t="s">
        <v>6396</v>
      </c>
      <c r="C1055" t="s">
        <v>7502</v>
      </c>
      <c r="D1055" t="str">
        <f t="shared" si="96"/>
        <v>(592)_</v>
      </c>
      <c r="E1055" t="s">
        <v>7472</v>
      </c>
      <c r="G1055">
        <f t="shared" si="97"/>
        <v>112</v>
      </c>
      <c r="H1055" t="e">
        <f t="shared" si="98"/>
        <v>#VALUE!</v>
      </c>
      <c r="I1055">
        <f t="shared" si="99"/>
        <v>121</v>
      </c>
      <c r="J1055">
        <f>FIND("ВЕТВИ\",E1055,1)+6</f>
        <v>112</v>
      </c>
      <c r="K1055" t="e">
        <f t="shared" si="100"/>
        <v>#VALUE!</v>
      </c>
      <c r="L1055" t="str">
        <f>MID(E1055,G1055,I1055-J1055)</f>
        <v>592-575-1</v>
      </c>
      <c r="M1055" t="e">
        <f>MID(E1055,H1055,I1055-K1055)</f>
        <v>#VALUE!</v>
      </c>
      <c r="N1055" t="str">
        <f>IF(F1055="УЗЛЫ",M1055,L1055)</f>
        <v>592-575-1</v>
      </c>
      <c r="O1055" t="str">
        <f t="shared" si="101"/>
        <v>(592)_(3)_592-575-1</v>
      </c>
    </row>
    <row r="1056" spans="2:15" x14ac:dyDescent="0.3">
      <c r="B1056" t="s">
        <v>5424</v>
      </c>
      <c r="C1056" t="s">
        <v>7504</v>
      </c>
      <c r="D1056" t="str">
        <f t="shared" si="96"/>
        <v>(593)_</v>
      </c>
      <c r="E1056" t="s">
        <v>7503</v>
      </c>
      <c r="G1056">
        <f t="shared" si="97"/>
        <v>112</v>
      </c>
      <c r="H1056" t="e">
        <f t="shared" si="98"/>
        <v>#VALUE!</v>
      </c>
      <c r="I1056">
        <f t="shared" si="99"/>
        <v>121</v>
      </c>
      <c r="J1056">
        <f>FIND("ВЕТВИ\",E1056,1)+6</f>
        <v>112</v>
      </c>
      <c r="K1056" t="e">
        <f t="shared" si="100"/>
        <v>#VALUE!</v>
      </c>
      <c r="L1056" t="str">
        <f>MID(E1056,G1056,I1056-J1056)</f>
        <v>592-593-1</v>
      </c>
      <c r="M1056" t="e">
        <f>MID(E1056,H1056,I1056-K1056)</f>
        <v>#VALUE!</v>
      </c>
      <c r="N1056" t="str">
        <f>IF(F1056="УЗЛЫ",M1056,L1056)</f>
        <v>592-593-1</v>
      </c>
      <c r="O1056" t="str">
        <f t="shared" si="101"/>
        <v>(593)_(1)_592-593-1</v>
      </c>
    </row>
    <row r="1057" spans="2:15" x14ac:dyDescent="0.3">
      <c r="B1057" t="s">
        <v>6397</v>
      </c>
      <c r="C1057" t="s">
        <v>7504</v>
      </c>
      <c r="D1057" t="str">
        <f t="shared" si="96"/>
        <v>(593)_</v>
      </c>
      <c r="E1057" t="s">
        <v>7505</v>
      </c>
      <c r="G1057">
        <f t="shared" si="97"/>
        <v>112</v>
      </c>
      <c r="H1057" t="e">
        <f t="shared" si="98"/>
        <v>#VALUE!</v>
      </c>
      <c r="I1057">
        <f t="shared" si="99"/>
        <v>121</v>
      </c>
      <c r="J1057">
        <f>FIND("ВЕТВИ\",E1057,1)+6</f>
        <v>112</v>
      </c>
      <c r="K1057" t="e">
        <f t="shared" si="100"/>
        <v>#VALUE!</v>
      </c>
      <c r="L1057" t="str">
        <f>MID(E1057,G1057,I1057-J1057)</f>
        <v>596-593-1</v>
      </c>
      <c r="M1057" t="e">
        <f>MID(E1057,H1057,I1057-K1057)</f>
        <v>#VALUE!</v>
      </c>
      <c r="N1057" t="str">
        <f>IF(F1057="УЗЛЫ",M1057,L1057)</f>
        <v>596-593-1</v>
      </c>
      <c r="O1057" t="str">
        <f t="shared" si="101"/>
        <v>(593)_(2)_596-593-1</v>
      </c>
    </row>
    <row r="1058" spans="2:15" x14ac:dyDescent="0.3">
      <c r="B1058" t="s">
        <v>6398</v>
      </c>
      <c r="C1058" t="s">
        <v>7504</v>
      </c>
      <c r="D1058" t="str">
        <f t="shared" si="96"/>
        <v>(593)_</v>
      </c>
      <c r="E1058" t="s">
        <v>7506</v>
      </c>
      <c r="F1058" t="s">
        <v>7796</v>
      </c>
      <c r="G1058" t="e">
        <f t="shared" si="97"/>
        <v>#VALUE!</v>
      </c>
      <c r="H1058">
        <f t="shared" si="98"/>
        <v>112</v>
      </c>
      <c r="I1058">
        <f t="shared" si="99"/>
        <v>134</v>
      </c>
      <c r="J1058" t="e">
        <f>FIND("ВЕТВИ\",E1058,1)+6</f>
        <v>#VALUE!</v>
      </c>
      <c r="K1058">
        <f t="shared" si="100"/>
        <v>112</v>
      </c>
      <c r="L1058" t="e">
        <f>MID(E1058,G1058,I1058-J1058)</f>
        <v>#VALUE!</v>
      </c>
      <c r="M1058" t="str">
        <f>MID(E1058,H1058,I1058-K1058)</f>
        <v>_(593)_ЦЕНТРАЛЬНАЯ-220</v>
      </c>
      <c r="N1058" t="str">
        <f>IF(F1058="УЗЛЫ",M1058,L1058)</f>
        <v>_(593)_ЦЕНТРАЛЬНАЯ-220</v>
      </c>
      <c r="O1058" t="str">
        <f t="shared" si="101"/>
        <v>(593)_(3)__(593)_ЦЕНТРАЛЬНАЯ-220</v>
      </c>
    </row>
    <row r="1059" spans="2:15" x14ac:dyDescent="0.3">
      <c r="B1059" t="s">
        <v>5425</v>
      </c>
      <c r="C1059" t="s">
        <v>7507</v>
      </c>
      <c r="D1059" t="str">
        <f t="shared" si="96"/>
        <v>(594)_</v>
      </c>
      <c r="E1059" t="s">
        <v>7473</v>
      </c>
      <c r="G1059">
        <f t="shared" si="97"/>
        <v>112</v>
      </c>
      <c r="H1059" t="e">
        <f t="shared" si="98"/>
        <v>#VALUE!</v>
      </c>
      <c r="I1059">
        <f t="shared" si="99"/>
        <v>121</v>
      </c>
      <c r="J1059">
        <f>FIND("ВЕТВИ\",E1059,1)+6</f>
        <v>112</v>
      </c>
      <c r="K1059" t="e">
        <f t="shared" si="100"/>
        <v>#VALUE!</v>
      </c>
      <c r="L1059" t="str">
        <f>MID(E1059,G1059,I1059-J1059)</f>
        <v>575-594-1</v>
      </c>
      <c r="M1059" t="e">
        <f>MID(E1059,H1059,I1059-K1059)</f>
        <v>#VALUE!</v>
      </c>
      <c r="N1059" t="str">
        <f>IF(F1059="УЗЛЫ",M1059,L1059)</f>
        <v>575-594-1</v>
      </c>
      <c r="O1059" t="str">
        <f t="shared" si="101"/>
        <v>(594)_(1)_575-594-1</v>
      </c>
    </row>
    <row r="1060" spans="2:15" x14ac:dyDescent="0.3">
      <c r="B1060" t="s">
        <v>6399</v>
      </c>
      <c r="C1060" t="s">
        <v>7507</v>
      </c>
      <c r="D1060" t="str">
        <f t="shared" si="96"/>
        <v>(594)_</v>
      </c>
      <c r="E1060" t="s">
        <v>7474</v>
      </c>
      <c r="G1060">
        <f t="shared" si="97"/>
        <v>112</v>
      </c>
      <c r="H1060" t="e">
        <f t="shared" si="98"/>
        <v>#VALUE!</v>
      </c>
      <c r="I1060">
        <f t="shared" si="99"/>
        <v>121</v>
      </c>
      <c r="J1060">
        <f>FIND("ВЕТВИ\",E1060,1)+6</f>
        <v>112</v>
      </c>
      <c r="K1060" t="e">
        <f t="shared" si="100"/>
        <v>#VALUE!</v>
      </c>
      <c r="L1060" t="str">
        <f>MID(E1060,G1060,I1060-J1060)</f>
        <v>575-594-2</v>
      </c>
      <c r="M1060" t="e">
        <f>MID(E1060,H1060,I1060-K1060)</f>
        <v>#VALUE!</v>
      </c>
      <c r="N1060" t="str">
        <f>IF(F1060="УЗЛЫ",M1060,L1060)</f>
        <v>575-594-2</v>
      </c>
      <c r="O1060" t="str">
        <f t="shared" si="101"/>
        <v>(594)_(2)_575-594-2</v>
      </c>
    </row>
    <row r="1061" spans="2:15" x14ac:dyDescent="0.3">
      <c r="B1061" t="s">
        <v>6400</v>
      </c>
      <c r="C1061" t="s">
        <v>7507</v>
      </c>
      <c r="D1061" t="str">
        <f t="shared" si="96"/>
        <v>(594)_</v>
      </c>
      <c r="E1061" t="s">
        <v>7508</v>
      </c>
      <c r="F1061" t="s">
        <v>7796</v>
      </c>
      <c r="G1061" t="e">
        <f t="shared" si="97"/>
        <v>#VALUE!</v>
      </c>
      <c r="H1061">
        <f t="shared" si="98"/>
        <v>112</v>
      </c>
      <c r="I1061">
        <f t="shared" si="99"/>
        <v>128</v>
      </c>
      <c r="J1061" t="e">
        <f>FIND("ВЕТВИ\",E1061,1)+6</f>
        <v>#VALUE!</v>
      </c>
      <c r="K1061">
        <f t="shared" si="100"/>
        <v>112</v>
      </c>
      <c r="L1061" t="e">
        <f>MID(E1061,G1061,I1061-J1061)</f>
        <v>#VALUE!</v>
      </c>
      <c r="M1061" t="str">
        <f>MID(E1061,H1061,I1061-K1061)</f>
        <v>_(594)_ССГПО-220</v>
      </c>
      <c r="N1061" t="str">
        <f>IF(F1061="УЗЛЫ",M1061,L1061)</f>
        <v>_(594)_ССГПО-220</v>
      </c>
      <c r="O1061" t="str">
        <f t="shared" si="101"/>
        <v>(594)_(3)__(594)_ССГПО-220</v>
      </c>
    </row>
    <row r="1062" spans="2:15" x14ac:dyDescent="0.3">
      <c r="B1062" t="s">
        <v>6401</v>
      </c>
      <c r="C1062" t="s">
        <v>7507</v>
      </c>
      <c r="D1062" t="str">
        <f t="shared" si="96"/>
        <v>(594)_</v>
      </c>
      <c r="G1062" t="e">
        <f t="shared" si="97"/>
        <v>#VALUE!</v>
      </c>
      <c r="H1062" t="e">
        <f t="shared" si="98"/>
        <v>#VALUE!</v>
      </c>
      <c r="I1062" t="e">
        <f t="shared" si="99"/>
        <v>#VALUE!</v>
      </c>
      <c r="J1062" t="e">
        <f>FIND("ВЕТВИ\",E1062,1)+6</f>
        <v>#VALUE!</v>
      </c>
      <c r="K1062" t="e">
        <f t="shared" si="100"/>
        <v>#VALUE!</v>
      </c>
      <c r="L1062" t="e">
        <f>MID(E1062,G1062,I1062-J1062)</f>
        <v>#VALUE!</v>
      </c>
      <c r="M1062" t="e">
        <f>MID(E1062,H1062,I1062-K1062)</f>
        <v>#VALUE!</v>
      </c>
      <c r="N1062" t="e">
        <f>IF(F1062="УЗЛЫ",M1062,L1062)</f>
        <v>#VALUE!</v>
      </c>
      <c r="O1062" t="e">
        <f t="shared" si="101"/>
        <v>#VALUE!</v>
      </c>
    </row>
    <row r="1063" spans="2:15" x14ac:dyDescent="0.3">
      <c r="B1063" t="s">
        <v>6402</v>
      </c>
      <c r="C1063" t="s">
        <v>7507</v>
      </c>
      <c r="D1063" t="str">
        <f t="shared" si="96"/>
        <v>(594)_</v>
      </c>
      <c r="E1063" t="s">
        <v>7509</v>
      </c>
      <c r="F1063" t="s">
        <v>7796</v>
      </c>
      <c r="G1063" t="e">
        <f t="shared" si="97"/>
        <v>#VALUE!</v>
      </c>
      <c r="H1063">
        <f t="shared" si="98"/>
        <v>112</v>
      </c>
      <c r="I1063" t="e">
        <f t="shared" si="99"/>
        <v>#VALUE!</v>
      </c>
      <c r="J1063" t="e">
        <f>FIND("ВЕТВИ\",E1063,1)+6</f>
        <v>#VALUE!</v>
      </c>
      <c r="K1063">
        <f t="shared" si="100"/>
        <v>112</v>
      </c>
      <c r="L1063" t="e">
        <f>MID(E1063,G1063,I1063-J1063)</f>
        <v>#VALUE!</v>
      </c>
      <c r="M1063" t="e">
        <f>MID(E1063,H1063,I1063-K1063)</f>
        <v>#VALUE!</v>
      </c>
      <c r="N1063" t="e">
        <f>IF(F1063="УЗЛЫ",M1063,L1063)</f>
        <v>#VALUE!</v>
      </c>
      <c r="O1063" t="e">
        <f t="shared" si="101"/>
        <v>#VALUE!</v>
      </c>
    </row>
    <row r="1064" spans="2:15" x14ac:dyDescent="0.3">
      <c r="B1064" t="s">
        <v>5426</v>
      </c>
      <c r="C1064" t="s">
        <v>7510</v>
      </c>
      <c r="D1064" t="str">
        <f t="shared" si="96"/>
        <v>(595)_</v>
      </c>
      <c r="E1064" t="s">
        <v>7411</v>
      </c>
      <c r="G1064">
        <f t="shared" si="97"/>
        <v>112</v>
      </c>
      <c r="H1064" t="e">
        <f t="shared" si="98"/>
        <v>#VALUE!</v>
      </c>
      <c r="I1064">
        <f t="shared" si="99"/>
        <v>122</v>
      </c>
      <c r="J1064">
        <f>FIND("ВЕТВИ\",E1064,1)+6</f>
        <v>112</v>
      </c>
      <c r="K1064" t="e">
        <f t="shared" si="100"/>
        <v>#VALUE!</v>
      </c>
      <c r="L1064" t="str">
        <f>MID(E1064,G1064,I1064-J1064)</f>
        <v>4798-595-1</v>
      </c>
      <c r="M1064" t="e">
        <f>MID(E1064,H1064,I1064-K1064)</f>
        <v>#VALUE!</v>
      </c>
      <c r="N1064" t="str">
        <f>IF(F1064="УЗЛЫ",M1064,L1064)</f>
        <v>4798-595-1</v>
      </c>
      <c r="O1064" t="str">
        <f t="shared" si="101"/>
        <v>(595)_(1)_4798-595-1</v>
      </c>
    </row>
    <row r="1065" spans="2:15" x14ac:dyDescent="0.3">
      <c r="B1065" t="s">
        <v>6403</v>
      </c>
      <c r="C1065" t="s">
        <v>7510</v>
      </c>
      <c r="D1065" t="str">
        <f t="shared" si="96"/>
        <v>(595)_</v>
      </c>
      <c r="E1065" t="s">
        <v>7494</v>
      </c>
      <c r="G1065">
        <f t="shared" si="97"/>
        <v>112</v>
      </c>
      <c r="H1065" t="e">
        <f t="shared" si="98"/>
        <v>#VALUE!</v>
      </c>
      <c r="I1065">
        <f t="shared" si="99"/>
        <v>121</v>
      </c>
      <c r="J1065">
        <f>FIND("ВЕТВИ\",E1065,1)+6</f>
        <v>112</v>
      </c>
      <c r="K1065" t="e">
        <f t="shared" si="100"/>
        <v>#VALUE!</v>
      </c>
      <c r="L1065" t="str">
        <f>MID(E1065,G1065,I1065-J1065)</f>
        <v>595-582-1</v>
      </c>
      <c r="M1065" t="e">
        <f>MID(E1065,H1065,I1065-K1065)</f>
        <v>#VALUE!</v>
      </c>
      <c r="N1065" t="str">
        <f>IF(F1065="УЗЛЫ",M1065,L1065)</f>
        <v>595-582-1</v>
      </c>
      <c r="O1065" t="str">
        <f t="shared" si="101"/>
        <v>(595)_(2)_595-582-1</v>
      </c>
    </row>
    <row r="1066" spans="2:15" x14ac:dyDescent="0.3">
      <c r="B1066" t="s">
        <v>6404</v>
      </c>
      <c r="C1066" t="s">
        <v>7510</v>
      </c>
      <c r="D1066" t="str">
        <f t="shared" si="96"/>
        <v>(595)_</v>
      </c>
      <c r="E1066" t="s">
        <v>7511</v>
      </c>
      <c r="F1066" t="s">
        <v>7796</v>
      </c>
      <c r="G1066" t="e">
        <f t="shared" si="97"/>
        <v>#VALUE!</v>
      </c>
      <c r="H1066">
        <f t="shared" si="98"/>
        <v>112</v>
      </c>
      <c r="I1066">
        <f t="shared" si="99"/>
        <v>135</v>
      </c>
      <c r="J1066" t="e">
        <f>FIND("ВЕТВИ\",E1066,1)+6</f>
        <v>#VALUE!</v>
      </c>
      <c r="K1066">
        <f t="shared" si="100"/>
        <v>112</v>
      </c>
      <c r="L1066" t="e">
        <f>MID(E1066,G1066,I1066-J1066)</f>
        <v>#VALUE!</v>
      </c>
      <c r="M1066" t="str">
        <f>MID(E1066,H1066,I1066-K1066)</f>
        <v>_(595)_ПРИУРАЛЬСКАЯ-220</v>
      </c>
      <c r="N1066" t="str">
        <f>IF(F1066="УЗЛЫ",M1066,L1066)</f>
        <v>_(595)_ПРИУРАЛЬСКАЯ-220</v>
      </c>
      <c r="O1066" t="str">
        <f t="shared" si="101"/>
        <v>(595)_(3)__(595)_ПРИУРАЛЬСКАЯ-220</v>
      </c>
    </row>
    <row r="1067" spans="2:15" x14ac:dyDescent="0.3">
      <c r="B1067" t="s">
        <v>5427</v>
      </c>
      <c r="C1067" t="s">
        <v>7512</v>
      </c>
      <c r="D1067" t="str">
        <f t="shared" si="96"/>
        <v>(5957)_</v>
      </c>
      <c r="E1067" t="s">
        <v>7294</v>
      </c>
      <c r="G1067">
        <f t="shared" si="97"/>
        <v>112</v>
      </c>
      <c r="H1067" t="e">
        <f t="shared" si="98"/>
        <v>#VALUE!</v>
      </c>
      <c r="I1067">
        <f t="shared" si="99"/>
        <v>122</v>
      </c>
      <c r="J1067">
        <f>FIND("ВЕТВИ\",E1067,1)+6</f>
        <v>112</v>
      </c>
      <c r="K1067" t="e">
        <f t="shared" si="100"/>
        <v>#VALUE!</v>
      </c>
      <c r="L1067" t="str">
        <f>MID(E1067,G1067,I1067-J1067)</f>
        <v>467-5957-1</v>
      </c>
      <c r="M1067" t="e">
        <f>MID(E1067,H1067,I1067-K1067)</f>
        <v>#VALUE!</v>
      </c>
      <c r="N1067" t="str">
        <f>IF(F1067="УЗЛЫ",M1067,L1067)</f>
        <v>467-5957-1</v>
      </c>
      <c r="O1067" t="str">
        <f t="shared" si="101"/>
        <v>(5957)_(1)_467-5957-1</v>
      </c>
    </row>
    <row r="1068" spans="2:15" x14ac:dyDescent="0.3">
      <c r="B1068" t="s">
        <v>6405</v>
      </c>
      <c r="C1068" t="s">
        <v>7512</v>
      </c>
      <c r="D1068" t="str">
        <f t="shared" si="96"/>
        <v>(5957)_</v>
      </c>
      <c r="E1068" t="s">
        <v>7513</v>
      </c>
      <c r="G1068">
        <f t="shared" si="97"/>
        <v>112</v>
      </c>
      <c r="H1068" t="e">
        <f t="shared" si="98"/>
        <v>#VALUE!</v>
      </c>
      <c r="I1068">
        <f t="shared" si="99"/>
        <v>122</v>
      </c>
      <c r="J1068">
        <f>FIND("ВЕТВИ\",E1068,1)+6</f>
        <v>112</v>
      </c>
      <c r="K1068" t="e">
        <f t="shared" si="100"/>
        <v>#VALUE!</v>
      </c>
      <c r="L1068" t="str">
        <f>MID(E1068,G1068,I1068-J1068)</f>
        <v>861-5957-1</v>
      </c>
      <c r="M1068" t="e">
        <f>MID(E1068,H1068,I1068-K1068)</f>
        <v>#VALUE!</v>
      </c>
      <c r="N1068" t="str">
        <f>IF(F1068="УЗЛЫ",M1068,L1068)</f>
        <v>861-5957-1</v>
      </c>
      <c r="O1068" t="str">
        <f t="shared" si="101"/>
        <v>(5957)_(2)_861-5957-1</v>
      </c>
    </row>
    <row r="1069" spans="2:15" x14ac:dyDescent="0.3">
      <c r="B1069" t="s">
        <v>6406</v>
      </c>
      <c r="C1069" t="s">
        <v>7512</v>
      </c>
      <c r="D1069" t="str">
        <f t="shared" si="96"/>
        <v>(5957)_</v>
      </c>
      <c r="E1069" t="s">
        <v>7514</v>
      </c>
      <c r="G1069">
        <f t="shared" si="97"/>
        <v>112</v>
      </c>
      <c r="H1069" t="e">
        <f t="shared" si="98"/>
        <v>#VALUE!</v>
      </c>
      <c r="I1069">
        <f t="shared" si="99"/>
        <v>123</v>
      </c>
      <c r="J1069">
        <f>FIND("ВЕТВИ\",E1069,1)+6</f>
        <v>112</v>
      </c>
      <c r="K1069" t="e">
        <f t="shared" si="100"/>
        <v>#VALUE!</v>
      </c>
      <c r="L1069" t="str">
        <f>MID(E1069,G1069,I1069-J1069)</f>
        <v>5958-5957-1</v>
      </c>
      <c r="M1069" t="e">
        <f>MID(E1069,H1069,I1069-K1069)</f>
        <v>#VALUE!</v>
      </c>
      <c r="N1069" t="str">
        <f>IF(F1069="УЗЛЫ",M1069,L1069)</f>
        <v>5958-5957-1</v>
      </c>
      <c r="O1069" t="str">
        <f t="shared" si="101"/>
        <v>(5957)_(3)_5958-5957-1</v>
      </c>
    </row>
    <row r="1070" spans="2:15" x14ac:dyDescent="0.3">
      <c r="B1070" t="s">
        <v>6407</v>
      </c>
      <c r="C1070" t="s">
        <v>7512</v>
      </c>
      <c r="D1070" t="str">
        <f t="shared" si="96"/>
        <v>(5957)_</v>
      </c>
      <c r="E1070" t="s">
        <v>7515</v>
      </c>
      <c r="F1070" t="s">
        <v>7796</v>
      </c>
      <c r="G1070" t="e">
        <f t="shared" si="97"/>
        <v>#VALUE!</v>
      </c>
      <c r="H1070">
        <f t="shared" si="98"/>
        <v>112</v>
      </c>
      <c r="I1070">
        <f t="shared" si="99"/>
        <v>129</v>
      </c>
      <c r="J1070" t="e">
        <f>FIND("ВЕТВИ\",E1070,1)+6</f>
        <v>#VALUE!</v>
      </c>
      <c r="K1070">
        <f t="shared" si="100"/>
        <v>112</v>
      </c>
      <c r="L1070" t="e">
        <f>MID(E1070,G1070,I1070-J1070)</f>
        <v>#VALUE!</v>
      </c>
      <c r="M1070" t="str">
        <f>MID(E1070,H1070,I1070-K1070)</f>
        <v>_(5957)_ГПП-2-220</v>
      </c>
      <c r="N1070" t="str">
        <f>IF(F1070="УЗЛЫ",M1070,L1070)</f>
        <v>_(5957)_ГПП-2-220</v>
      </c>
      <c r="O1070" t="str">
        <f t="shared" si="101"/>
        <v>(5957)_(4)__(5957)_ГПП-2-220</v>
      </c>
    </row>
    <row r="1071" spans="2:15" x14ac:dyDescent="0.3">
      <c r="B1071" t="s">
        <v>6408</v>
      </c>
      <c r="C1071" t="s">
        <v>7512</v>
      </c>
      <c r="D1071" t="str">
        <f t="shared" si="96"/>
        <v>(5957)_</v>
      </c>
      <c r="E1071" t="s">
        <v>7516</v>
      </c>
      <c r="F1071" t="s">
        <v>7796</v>
      </c>
      <c r="G1071" t="e">
        <f t="shared" si="97"/>
        <v>#VALUE!</v>
      </c>
      <c r="H1071">
        <f t="shared" si="98"/>
        <v>112</v>
      </c>
      <c r="I1071" t="e">
        <f t="shared" si="99"/>
        <v>#VALUE!</v>
      </c>
      <c r="J1071" t="e">
        <f>FIND("ВЕТВИ\",E1071,1)+6</f>
        <v>#VALUE!</v>
      </c>
      <c r="K1071">
        <f t="shared" si="100"/>
        <v>112</v>
      </c>
      <c r="L1071" t="e">
        <f>MID(E1071,G1071,I1071-J1071)</f>
        <v>#VALUE!</v>
      </c>
      <c r="M1071" t="e">
        <f>MID(E1071,H1071,I1071-K1071)</f>
        <v>#VALUE!</v>
      </c>
      <c r="N1071" t="e">
        <f>IF(F1071="УЗЛЫ",M1071,L1071)</f>
        <v>#VALUE!</v>
      </c>
      <c r="O1071" t="e">
        <f t="shared" si="101"/>
        <v>#VALUE!</v>
      </c>
    </row>
    <row r="1072" spans="2:15" x14ac:dyDescent="0.3">
      <c r="B1072" t="s">
        <v>5428</v>
      </c>
      <c r="C1072" t="s">
        <v>7517</v>
      </c>
      <c r="D1072" t="str">
        <f t="shared" si="96"/>
        <v>(5958)_</v>
      </c>
      <c r="E1072" t="s">
        <v>7518</v>
      </c>
      <c r="G1072">
        <f t="shared" si="97"/>
        <v>112</v>
      </c>
      <c r="H1072" t="e">
        <f t="shared" si="98"/>
        <v>#VALUE!</v>
      </c>
      <c r="I1072">
        <f t="shared" si="99"/>
        <v>122</v>
      </c>
      <c r="J1072">
        <f>FIND("ВЕТВИ\",E1072,1)+6</f>
        <v>112</v>
      </c>
      <c r="K1072" t="e">
        <f t="shared" si="100"/>
        <v>#VALUE!</v>
      </c>
      <c r="L1072" t="str">
        <f>MID(E1072,G1072,I1072-J1072)</f>
        <v>867-5958-1</v>
      </c>
      <c r="M1072" t="e">
        <f>MID(E1072,H1072,I1072-K1072)</f>
        <v>#VALUE!</v>
      </c>
      <c r="N1072" t="str">
        <f>IF(F1072="УЗЛЫ",M1072,L1072)</f>
        <v>867-5958-1</v>
      </c>
      <c r="O1072" t="str">
        <f t="shared" si="101"/>
        <v>(5958)_(1)_867-5958-1</v>
      </c>
    </row>
    <row r="1073" spans="2:15" x14ac:dyDescent="0.3">
      <c r="B1073" t="s">
        <v>6409</v>
      </c>
      <c r="C1073" t="s">
        <v>7517</v>
      </c>
      <c r="D1073" t="str">
        <f t="shared" si="96"/>
        <v>(5958)_</v>
      </c>
      <c r="E1073" t="s">
        <v>7514</v>
      </c>
      <c r="G1073">
        <f t="shared" si="97"/>
        <v>112</v>
      </c>
      <c r="H1073" t="e">
        <f t="shared" si="98"/>
        <v>#VALUE!</v>
      </c>
      <c r="I1073">
        <f t="shared" si="99"/>
        <v>123</v>
      </c>
      <c r="J1073">
        <f>FIND("ВЕТВИ\",E1073,1)+6</f>
        <v>112</v>
      </c>
      <c r="K1073" t="e">
        <f t="shared" si="100"/>
        <v>#VALUE!</v>
      </c>
      <c r="L1073" t="str">
        <f>MID(E1073,G1073,I1073-J1073)</f>
        <v>5958-5957-1</v>
      </c>
      <c r="M1073" t="e">
        <f>MID(E1073,H1073,I1073-K1073)</f>
        <v>#VALUE!</v>
      </c>
      <c r="N1073" t="str">
        <f>IF(F1073="УЗЛЫ",M1073,L1073)</f>
        <v>5958-5957-1</v>
      </c>
      <c r="O1073" t="str">
        <f t="shared" si="101"/>
        <v>(5958)_(2)_5958-5957-1</v>
      </c>
    </row>
    <row r="1074" spans="2:15" x14ac:dyDescent="0.3">
      <c r="B1074" t="s">
        <v>6410</v>
      </c>
      <c r="C1074" t="s">
        <v>7517</v>
      </c>
      <c r="D1074" t="str">
        <f t="shared" si="96"/>
        <v>(5958)_</v>
      </c>
      <c r="G1074" t="e">
        <f t="shared" si="97"/>
        <v>#VALUE!</v>
      </c>
      <c r="H1074" t="e">
        <f t="shared" si="98"/>
        <v>#VALUE!</v>
      </c>
      <c r="I1074" t="e">
        <f t="shared" si="99"/>
        <v>#VALUE!</v>
      </c>
      <c r="J1074" t="e">
        <f>FIND("ВЕТВИ\",E1074,1)+6</f>
        <v>#VALUE!</v>
      </c>
      <c r="K1074" t="e">
        <f t="shared" si="100"/>
        <v>#VALUE!</v>
      </c>
      <c r="L1074" t="e">
        <f>MID(E1074,G1074,I1074-J1074)</f>
        <v>#VALUE!</v>
      </c>
      <c r="M1074" t="e">
        <f>MID(E1074,H1074,I1074-K1074)</f>
        <v>#VALUE!</v>
      </c>
      <c r="N1074" t="e">
        <f>IF(F1074="УЗЛЫ",M1074,L1074)</f>
        <v>#VALUE!</v>
      </c>
      <c r="O1074" t="e">
        <f t="shared" si="101"/>
        <v>#VALUE!</v>
      </c>
    </row>
    <row r="1075" spans="2:15" x14ac:dyDescent="0.3">
      <c r="B1075" t="s">
        <v>5429</v>
      </c>
      <c r="C1075" t="s">
        <v>7519</v>
      </c>
      <c r="D1075" t="str">
        <f t="shared" si="96"/>
        <v>(596)_</v>
      </c>
      <c r="E1075" t="s">
        <v>7475</v>
      </c>
      <c r="G1075">
        <f t="shared" si="97"/>
        <v>112</v>
      </c>
      <c r="H1075" t="e">
        <f t="shared" si="98"/>
        <v>#VALUE!</v>
      </c>
      <c r="I1075">
        <f t="shared" si="99"/>
        <v>121</v>
      </c>
      <c r="J1075">
        <f>FIND("ВЕТВИ\",E1075,1)+6</f>
        <v>112</v>
      </c>
      <c r="K1075" t="e">
        <f t="shared" si="100"/>
        <v>#VALUE!</v>
      </c>
      <c r="L1075" t="str">
        <f>MID(E1075,G1075,I1075-J1075)</f>
        <v>575-596-1</v>
      </c>
      <c r="M1075" t="e">
        <f>MID(E1075,H1075,I1075-K1075)</f>
        <v>#VALUE!</v>
      </c>
      <c r="N1075" t="str">
        <f>IF(F1075="УЗЛЫ",M1075,L1075)</f>
        <v>575-596-1</v>
      </c>
      <c r="O1075" t="str">
        <f t="shared" si="101"/>
        <v>(596)_(1)_575-596-1</v>
      </c>
    </row>
    <row r="1076" spans="2:15" x14ac:dyDescent="0.3">
      <c r="B1076" t="s">
        <v>6411</v>
      </c>
      <c r="C1076" t="s">
        <v>7519</v>
      </c>
      <c r="D1076" t="str">
        <f t="shared" si="96"/>
        <v>(596)_</v>
      </c>
      <c r="E1076" t="s">
        <v>7505</v>
      </c>
      <c r="G1076">
        <f t="shared" si="97"/>
        <v>112</v>
      </c>
      <c r="H1076" t="e">
        <f t="shared" si="98"/>
        <v>#VALUE!</v>
      </c>
      <c r="I1076">
        <f t="shared" si="99"/>
        <v>121</v>
      </c>
      <c r="J1076">
        <f>FIND("ВЕТВИ\",E1076,1)+6</f>
        <v>112</v>
      </c>
      <c r="K1076" t="e">
        <f t="shared" si="100"/>
        <v>#VALUE!</v>
      </c>
      <c r="L1076" t="str">
        <f>MID(E1076,G1076,I1076-J1076)</f>
        <v>596-593-1</v>
      </c>
      <c r="M1076" t="e">
        <f>MID(E1076,H1076,I1076-K1076)</f>
        <v>#VALUE!</v>
      </c>
      <c r="N1076" t="str">
        <f>IF(F1076="УЗЛЫ",M1076,L1076)</f>
        <v>596-593-1</v>
      </c>
      <c r="O1076" t="str">
        <f t="shared" si="101"/>
        <v>(596)_(2)_596-593-1</v>
      </c>
    </row>
    <row r="1077" spans="2:15" x14ac:dyDescent="0.3">
      <c r="B1077" t="s">
        <v>6412</v>
      </c>
      <c r="C1077" t="s">
        <v>7519</v>
      </c>
      <c r="D1077" t="str">
        <f t="shared" si="96"/>
        <v>(596)_</v>
      </c>
      <c r="E1077" t="s">
        <v>7520</v>
      </c>
      <c r="F1077" t="s">
        <v>7796</v>
      </c>
      <c r="G1077" t="e">
        <f t="shared" si="97"/>
        <v>#VALUE!</v>
      </c>
      <c r="H1077">
        <f t="shared" si="98"/>
        <v>112</v>
      </c>
      <c r="I1077">
        <f t="shared" si="99"/>
        <v>131</v>
      </c>
      <c r="J1077" t="e">
        <f>FIND("ВЕТВИ\",E1077,1)+6</f>
        <v>#VALUE!</v>
      </c>
      <c r="K1077">
        <f t="shared" si="100"/>
        <v>112</v>
      </c>
      <c r="L1077" t="e">
        <f>MID(E1077,G1077,I1077-J1077)</f>
        <v>#VALUE!</v>
      </c>
      <c r="M1077" t="str">
        <f>MID(E1077,H1077,I1077-K1077)</f>
        <v>_(596)_ЗАРЕЧНАЯ-220</v>
      </c>
      <c r="N1077" t="str">
        <f>IF(F1077="УЗЛЫ",M1077,L1077)</f>
        <v>_(596)_ЗАРЕЧНАЯ-220</v>
      </c>
      <c r="O1077" t="str">
        <f t="shared" si="101"/>
        <v>(596)_(3)__(596)_ЗАРЕЧНАЯ-220</v>
      </c>
    </row>
    <row r="1078" spans="2:15" x14ac:dyDescent="0.3">
      <c r="B1078" t="s">
        <v>5430</v>
      </c>
      <c r="C1078" t="s">
        <v>7521</v>
      </c>
      <c r="D1078" t="str">
        <f t="shared" si="96"/>
        <v>(60)_</v>
      </c>
      <c r="E1078" t="s">
        <v>7822</v>
      </c>
      <c r="G1078">
        <f t="shared" si="97"/>
        <v>112</v>
      </c>
      <c r="H1078" t="e">
        <f t="shared" si="98"/>
        <v>#VALUE!</v>
      </c>
      <c r="I1078">
        <f t="shared" si="99"/>
        <v>122</v>
      </c>
      <c r="J1078">
        <f>FIND("ВЕТВИ\",E1078,1)+6</f>
        <v>112</v>
      </c>
      <c r="K1078" t="e">
        <f t="shared" si="100"/>
        <v>#VALUE!</v>
      </c>
      <c r="L1078" t="str">
        <f>MID(E1078,G1078,I1078-J1078)</f>
        <v>ТР_28-60-1</v>
      </c>
      <c r="M1078" t="e">
        <f>MID(E1078,H1078,I1078-K1078)</f>
        <v>#VALUE!</v>
      </c>
      <c r="N1078" t="str">
        <f>IF(F1078="УЗЛЫ",M1078,L1078)</f>
        <v>ТР_28-60-1</v>
      </c>
      <c r="O1078" t="str">
        <f t="shared" si="101"/>
        <v>(60)_(1)_ТР_28-60-1</v>
      </c>
    </row>
    <row r="1079" spans="2:15" x14ac:dyDescent="0.3">
      <c r="B1079" t="s">
        <v>6413</v>
      </c>
      <c r="C1079" t="s">
        <v>7521</v>
      </c>
      <c r="D1079" t="str">
        <f t="shared" si="96"/>
        <v>(60)_</v>
      </c>
      <c r="E1079" t="s">
        <v>7522</v>
      </c>
      <c r="F1079" t="s">
        <v>7796</v>
      </c>
      <c r="G1079" t="e">
        <f t="shared" si="97"/>
        <v>#VALUE!</v>
      </c>
      <c r="H1079">
        <f t="shared" si="98"/>
        <v>112</v>
      </c>
      <c r="I1079">
        <f t="shared" si="99"/>
        <v>128</v>
      </c>
      <c r="J1079" t="e">
        <f>FIND("ВЕТВИ\",E1079,1)+6</f>
        <v>#VALUE!</v>
      </c>
      <c r="K1079">
        <f t="shared" si="100"/>
        <v>112</v>
      </c>
      <c r="L1079" t="e">
        <f>MID(E1079,G1079,I1079-J1079)</f>
        <v>#VALUE!</v>
      </c>
      <c r="M1079" t="str">
        <f>MID(E1079,H1079,I1079-K1079)</f>
        <v>_(60)_ЭГРЭС-2-20</v>
      </c>
      <c r="N1079" t="str">
        <f>IF(F1079="УЗЛЫ",M1079,L1079)</f>
        <v>_(60)_ЭГРЭС-2-20</v>
      </c>
      <c r="O1079" t="str">
        <f t="shared" si="101"/>
        <v>(60)_(2)__(60)_ЭГРЭС-2-20</v>
      </c>
    </row>
    <row r="1080" spans="2:15" x14ac:dyDescent="0.3">
      <c r="B1080" t="s">
        <v>6414</v>
      </c>
      <c r="C1080" t="s">
        <v>7521</v>
      </c>
      <c r="D1080" t="str">
        <f t="shared" si="96"/>
        <v>(60)_</v>
      </c>
      <c r="G1080" t="e">
        <f t="shared" si="97"/>
        <v>#VALUE!</v>
      </c>
      <c r="H1080" t="e">
        <f t="shared" si="98"/>
        <v>#VALUE!</v>
      </c>
      <c r="I1080" t="e">
        <f t="shared" si="99"/>
        <v>#VALUE!</v>
      </c>
      <c r="J1080" t="e">
        <f>FIND("ВЕТВИ\",E1080,1)+6</f>
        <v>#VALUE!</v>
      </c>
      <c r="K1080" t="e">
        <f t="shared" si="100"/>
        <v>#VALUE!</v>
      </c>
      <c r="L1080" t="e">
        <f>MID(E1080,G1080,I1080-J1080)</f>
        <v>#VALUE!</v>
      </c>
      <c r="M1080" t="e">
        <f>MID(E1080,H1080,I1080-K1080)</f>
        <v>#VALUE!</v>
      </c>
      <c r="N1080" t="e">
        <f>IF(F1080="УЗЛЫ",M1080,L1080)</f>
        <v>#VALUE!</v>
      </c>
      <c r="O1080" t="e">
        <f t="shared" si="101"/>
        <v>#VALUE!</v>
      </c>
    </row>
    <row r="1081" spans="2:15" x14ac:dyDescent="0.3">
      <c r="B1081" t="s">
        <v>6415</v>
      </c>
      <c r="C1081" t="s">
        <v>7521</v>
      </c>
      <c r="D1081" t="str">
        <f t="shared" si="96"/>
        <v>(60)_</v>
      </c>
      <c r="E1081" t="s">
        <v>7523</v>
      </c>
      <c r="F1081" t="s">
        <v>7796</v>
      </c>
      <c r="G1081" t="e">
        <f t="shared" si="97"/>
        <v>#VALUE!</v>
      </c>
      <c r="H1081">
        <f t="shared" si="98"/>
        <v>112</v>
      </c>
      <c r="I1081" t="e">
        <f t="shared" si="99"/>
        <v>#VALUE!</v>
      </c>
      <c r="J1081" t="e">
        <f>FIND("ВЕТВИ\",E1081,1)+6</f>
        <v>#VALUE!</v>
      </c>
      <c r="K1081">
        <f t="shared" si="100"/>
        <v>112</v>
      </c>
      <c r="L1081" t="e">
        <f>MID(E1081,G1081,I1081-J1081)</f>
        <v>#VALUE!</v>
      </c>
      <c r="M1081" t="e">
        <f>MID(E1081,H1081,I1081-K1081)</f>
        <v>#VALUE!</v>
      </c>
      <c r="N1081" t="e">
        <f>IF(F1081="УЗЛЫ",M1081,L1081)</f>
        <v>#VALUE!</v>
      </c>
      <c r="O1081" t="e">
        <f t="shared" si="101"/>
        <v>#VALUE!</v>
      </c>
    </row>
    <row r="1082" spans="2:15" x14ac:dyDescent="0.3">
      <c r="B1082" t="s">
        <v>5431</v>
      </c>
      <c r="C1082" t="s">
        <v>7524</v>
      </c>
      <c r="D1082" t="str">
        <f t="shared" si="96"/>
        <v>(61)_</v>
      </c>
      <c r="E1082" t="s">
        <v>7454</v>
      </c>
      <c r="G1082">
        <f t="shared" si="97"/>
        <v>112</v>
      </c>
      <c r="H1082" t="e">
        <f t="shared" si="98"/>
        <v>#VALUE!</v>
      </c>
      <c r="I1082">
        <f t="shared" si="99"/>
        <v>119</v>
      </c>
      <c r="J1082">
        <f>FIND("ВЕТВИ\",E1082,1)+6</f>
        <v>112</v>
      </c>
      <c r="K1082" t="e">
        <f t="shared" si="100"/>
        <v>#VALUE!</v>
      </c>
      <c r="L1082" t="str">
        <f>MID(E1082,G1082,I1082-J1082)</f>
        <v>56-61-1</v>
      </c>
      <c r="M1082" t="e">
        <f>MID(E1082,H1082,I1082-K1082)</f>
        <v>#VALUE!</v>
      </c>
      <c r="N1082" t="str">
        <f>IF(F1082="УЗЛЫ",M1082,L1082)</f>
        <v>56-61-1</v>
      </c>
      <c r="O1082" t="str">
        <f t="shared" si="101"/>
        <v>(61)_(1)_56-61-1</v>
      </c>
    </row>
    <row r="1083" spans="2:15" x14ac:dyDescent="0.3">
      <c r="B1083" t="s">
        <v>6416</v>
      </c>
      <c r="C1083" t="s">
        <v>7524</v>
      </c>
      <c r="D1083" t="str">
        <f t="shared" si="96"/>
        <v>(61)_</v>
      </c>
      <c r="E1083" t="s">
        <v>7207</v>
      </c>
      <c r="G1083">
        <f t="shared" si="97"/>
        <v>112</v>
      </c>
      <c r="H1083" t="e">
        <f t="shared" si="98"/>
        <v>#VALUE!</v>
      </c>
      <c r="I1083">
        <f t="shared" si="99"/>
        <v>119</v>
      </c>
      <c r="J1083">
        <f>FIND("ВЕТВИ\",E1083,1)+6</f>
        <v>112</v>
      </c>
      <c r="K1083" t="e">
        <f t="shared" si="100"/>
        <v>#VALUE!</v>
      </c>
      <c r="L1083" t="str">
        <f>MID(E1083,G1083,I1083-J1083)</f>
        <v>61-33-1</v>
      </c>
      <c r="M1083" t="e">
        <f>MID(E1083,H1083,I1083-K1083)</f>
        <v>#VALUE!</v>
      </c>
      <c r="N1083" t="str">
        <f>IF(F1083="УЗЛЫ",M1083,L1083)</f>
        <v>61-33-1</v>
      </c>
      <c r="O1083" t="str">
        <f t="shared" si="101"/>
        <v>(61)_(2)_61-33-1</v>
      </c>
    </row>
    <row r="1084" spans="2:15" x14ac:dyDescent="0.3">
      <c r="B1084" t="s">
        <v>6417</v>
      </c>
      <c r="C1084" t="s">
        <v>7524</v>
      </c>
      <c r="D1084" t="str">
        <f t="shared" si="96"/>
        <v>(61)_</v>
      </c>
      <c r="E1084" t="s">
        <v>7525</v>
      </c>
      <c r="F1084" t="s">
        <v>7796</v>
      </c>
      <c r="G1084" t="e">
        <f t="shared" si="97"/>
        <v>#VALUE!</v>
      </c>
      <c r="H1084">
        <f t="shared" si="98"/>
        <v>112</v>
      </c>
      <c r="I1084">
        <f t="shared" si="99"/>
        <v>133</v>
      </c>
      <c r="J1084" t="e">
        <f>FIND("ВЕТВИ\",E1084,1)+6</f>
        <v>#VALUE!</v>
      </c>
      <c r="K1084">
        <f t="shared" si="100"/>
        <v>112</v>
      </c>
      <c r="L1084" t="e">
        <f>MID(E1084,G1084,I1084-J1084)</f>
        <v>#VALUE!</v>
      </c>
      <c r="M1084" t="str">
        <f>MID(E1084,H1084,I1084-K1084)</f>
        <v>_(61)_ТАСКУДЫК(Т)-220</v>
      </c>
      <c r="N1084" t="str">
        <f>IF(F1084="УЗЛЫ",M1084,L1084)</f>
        <v>_(61)_ТАСКУДЫК(Т)-220</v>
      </c>
      <c r="O1084" t="str">
        <f t="shared" si="101"/>
        <v>(61)_(3)__(61)_ТАСКУДЫК(Т)-220</v>
      </c>
    </row>
    <row r="1085" spans="2:15" x14ac:dyDescent="0.3">
      <c r="B1085" t="s">
        <v>5432</v>
      </c>
      <c r="C1085" t="s">
        <v>7526</v>
      </c>
      <c r="D1085" t="str">
        <f t="shared" si="96"/>
        <v>(62)_</v>
      </c>
      <c r="E1085" t="s">
        <v>7242</v>
      </c>
      <c r="G1085">
        <f t="shared" si="97"/>
        <v>112</v>
      </c>
      <c r="H1085" t="e">
        <f t="shared" si="98"/>
        <v>#VALUE!</v>
      </c>
      <c r="I1085">
        <f t="shared" si="99"/>
        <v>119</v>
      </c>
      <c r="J1085">
        <f>FIND("ВЕТВИ\",E1085,1)+6</f>
        <v>112</v>
      </c>
      <c r="K1085" t="e">
        <f t="shared" si="100"/>
        <v>#VALUE!</v>
      </c>
      <c r="L1085" t="str">
        <f>MID(E1085,G1085,I1085-J1085)</f>
        <v>39-62-1</v>
      </c>
      <c r="M1085" t="e">
        <f>MID(E1085,H1085,I1085-K1085)</f>
        <v>#VALUE!</v>
      </c>
      <c r="N1085" t="str">
        <f>IF(F1085="УЗЛЫ",M1085,L1085)</f>
        <v>39-62-1</v>
      </c>
      <c r="O1085" t="str">
        <f t="shared" si="101"/>
        <v>(62)_(1)_39-62-1</v>
      </c>
    </row>
    <row r="1086" spans="2:15" x14ac:dyDescent="0.3">
      <c r="B1086" t="s">
        <v>6418</v>
      </c>
      <c r="C1086" t="s">
        <v>7526</v>
      </c>
      <c r="D1086" t="str">
        <f t="shared" si="96"/>
        <v>(62)_</v>
      </c>
      <c r="E1086" t="s">
        <v>7527</v>
      </c>
      <c r="F1086" t="s">
        <v>7796</v>
      </c>
      <c r="G1086" t="e">
        <f t="shared" si="97"/>
        <v>#VALUE!</v>
      </c>
      <c r="H1086">
        <f t="shared" si="98"/>
        <v>112</v>
      </c>
      <c r="I1086">
        <f t="shared" si="99"/>
        <v>126</v>
      </c>
      <c r="J1086" t="e">
        <f>FIND("ВЕТВИ\",E1086,1)+6</f>
        <v>#VALUE!</v>
      </c>
      <c r="K1086">
        <f t="shared" si="100"/>
        <v>112</v>
      </c>
      <c r="L1086" t="e">
        <f>MID(E1086,G1086,I1086-J1086)</f>
        <v>#VALUE!</v>
      </c>
      <c r="M1086" t="str">
        <f>MID(E1086,H1086,I1086-K1086)</f>
        <v>_(62)_БГОК-220</v>
      </c>
      <c r="N1086" t="str">
        <f>IF(F1086="УЗЛЫ",M1086,L1086)</f>
        <v>_(62)_БГОК-220</v>
      </c>
      <c r="O1086" t="str">
        <f t="shared" si="101"/>
        <v>(62)_(2)__(62)_БГОК-220</v>
      </c>
    </row>
    <row r="1087" spans="2:15" x14ac:dyDescent="0.3">
      <c r="B1087" t="s">
        <v>5433</v>
      </c>
      <c r="C1087" t="s">
        <v>7528</v>
      </c>
      <c r="D1087" t="str">
        <f t="shared" si="96"/>
        <v>(800)_</v>
      </c>
      <c r="E1087" t="s">
        <v>7070</v>
      </c>
      <c r="G1087">
        <f t="shared" si="97"/>
        <v>112</v>
      </c>
      <c r="H1087" t="e">
        <f t="shared" si="98"/>
        <v>#VALUE!</v>
      </c>
      <c r="I1087">
        <f t="shared" si="99"/>
        <v>122</v>
      </c>
      <c r="J1087">
        <f>FIND("ВЕТВИ\",E1087,1)+6</f>
        <v>112</v>
      </c>
      <c r="K1087" t="e">
        <f t="shared" si="100"/>
        <v>#VALUE!</v>
      </c>
      <c r="L1087" t="str">
        <f>MID(E1087,G1087,I1087-J1087)</f>
        <v>800-2919-1</v>
      </c>
      <c r="M1087" t="e">
        <f>MID(E1087,H1087,I1087-K1087)</f>
        <v>#VALUE!</v>
      </c>
      <c r="N1087" t="str">
        <f>IF(F1087="УЗЛЫ",M1087,L1087)</f>
        <v>800-2919-1</v>
      </c>
      <c r="O1087" t="str">
        <f t="shared" si="101"/>
        <v>(800)_(1)_800-2919-1</v>
      </c>
    </row>
    <row r="1088" spans="2:15" x14ac:dyDescent="0.3">
      <c r="B1088" t="s">
        <v>6419</v>
      </c>
      <c r="C1088" t="s">
        <v>7528</v>
      </c>
      <c r="D1088" t="str">
        <f t="shared" si="96"/>
        <v>(800)_</v>
      </c>
      <c r="E1088" t="s">
        <v>7854</v>
      </c>
      <c r="G1088">
        <f t="shared" si="97"/>
        <v>112</v>
      </c>
      <c r="H1088" t="e">
        <f t="shared" si="98"/>
        <v>#VALUE!</v>
      </c>
      <c r="I1088">
        <f t="shared" si="99"/>
        <v>124</v>
      </c>
      <c r="J1088">
        <f>FIND("ВЕТВИ\",E1088,1)+6</f>
        <v>112</v>
      </c>
      <c r="K1088" t="e">
        <f t="shared" si="100"/>
        <v>#VALUE!</v>
      </c>
      <c r="L1088" t="str">
        <f>MID(E1088,G1088,I1088-J1088)</f>
        <v>ТР_800-801-1</v>
      </c>
      <c r="M1088" t="e">
        <f>MID(E1088,H1088,I1088-K1088)</f>
        <v>#VALUE!</v>
      </c>
      <c r="N1088" t="str">
        <f>IF(F1088="УЗЛЫ",M1088,L1088)</f>
        <v>ТР_800-801-1</v>
      </c>
      <c r="O1088" t="str">
        <f t="shared" si="101"/>
        <v>(800)_(2)_ТР_800-801-1</v>
      </c>
    </row>
    <row r="1089" spans="2:15" x14ac:dyDescent="0.3">
      <c r="B1089" t="s">
        <v>6420</v>
      </c>
      <c r="C1089" t="s">
        <v>7528</v>
      </c>
      <c r="D1089" t="str">
        <f t="shared" si="96"/>
        <v>(800)_</v>
      </c>
      <c r="E1089" t="s">
        <v>7529</v>
      </c>
      <c r="F1089" t="s">
        <v>7796</v>
      </c>
      <c r="G1089" t="e">
        <f t="shared" si="97"/>
        <v>#VALUE!</v>
      </c>
      <c r="H1089">
        <f t="shared" si="98"/>
        <v>112</v>
      </c>
      <c r="I1089" t="e">
        <f t="shared" si="99"/>
        <v>#VALUE!</v>
      </c>
      <c r="J1089" t="e">
        <f>FIND("ВЕТВИ\",E1089,1)+6</f>
        <v>#VALUE!</v>
      </c>
      <c r="K1089">
        <f t="shared" si="100"/>
        <v>112</v>
      </c>
      <c r="L1089" t="e">
        <f>MID(E1089,G1089,I1089-J1089)</f>
        <v>#VALUE!</v>
      </c>
      <c r="M1089" t="e">
        <f>MID(E1089,H1089,I1089-K1089)</f>
        <v>#VALUE!</v>
      </c>
      <c r="N1089" t="e">
        <f>IF(F1089="УЗЛЫ",M1089,L1089)</f>
        <v>#VALUE!</v>
      </c>
      <c r="O1089" t="e">
        <f t="shared" si="101"/>
        <v>#VALUE!</v>
      </c>
    </row>
    <row r="1090" spans="2:15" x14ac:dyDescent="0.3">
      <c r="B1090" t="s">
        <v>6421</v>
      </c>
      <c r="C1090" t="s">
        <v>7528</v>
      </c>
      <c r="D1090" t="str">
        <f t="shared" si="96"/>
        <v>(800)_</v>
      </c>
      <c r="E1090" t="s">
        <v>7530</v>
      </c>
      <c r="F1090" t="s">
        <v>7796</v>
      </c>
      <c r="G1090" t="e">
        <f t="shared" si="97"/>
        <v>#VALUE!</v>
      </c>
      <c r="H1090">
        <f t="shared" si="98"/>
        <v>112</v>
      </c>
      <c r="I1090" t="e">
        <f t="shared" si="99"/>
        <v>#VALUE!</v>
      </c>
      <c r="J1090" t="e">
        <f>FIND("ВЕТВИ\",E1090,1)+6</f>
        <v>#VALUE!</v>
      </c>
      <c r="K1090">
        <f t="shared" si="100"/>
        <v>112</v>
      </c>
      <c r="L1090" t="e">
        <f>MID(E1090,G1090,I1090-J1090)</f>
        <v>#VALUE!</v>
      </c>
      <c r="M1090" t="e">
        <f>MID(E1090,H1090,I1090-K1090)</f>
        <v>#VALUE!</v>
      </c>
      <c r="N1090" t="e">
        <f>IF(F1090="УЗЛЫ",M1090,L1090)</f>
        <v>#VALUE!</v>
      </c>
      <c r="O1090" t="e">
        <f t="shared" si="101"/>
        <v>#VALUE!</v>
      </c>
    </row>
    <row r="1091" spans="2:15" x14ac:dyDescent="0.3">
      <c r="B1091" t="s">
        <v>6422</v>
      </c>
      <c r="C1091" t="s">
        <v>7528</v>
      </c>
      <c r="D1091" t="str">
        <f t="shared" ref="D1091:D1154" si="102">MID(C1091,FIND("\(",C1091,1)+1,FIND(")_",C1091,1)+1-FIND("\(",C1091,1))</f>
        <v>(800)_</v>
      </c>
      <c r="E1091" t="s">
        <v>7531</v>
      </c>
      <c r="G1091">
        <f t="shared" ref="G1091:G1154" si="103">FIND("ВЕТВИ\",E1091,1)+6</f>
        <v>112</v>
      </c>
      <c r="H1091" t="e">
        <f t="shared" ref="H1091:H1154" si="104">FIND("УЗЛЫ\",E1091,1)+6</f>
        <v>#VALUE!</v>
      </c>
      <c r="I1091">
        <f t="shared" ref="I1091:I1154" si="105">FIND(".ElmL",E1091,1)</f>
        <v>121</v>
      </c>
      <c r="J1091">
        <f>FIND("ВЕТВИ\",E1091,1)+6</f>
        <v>112</v>
      </c>
      <c r="K1091" t="e">
        <f t="shared" ref="K1091:K1154" si="106">FIND("УЗЛЫ\",E1091,1)+6</f>
        <v>#VALUE!</v>
      </c>
      <c r="L1091" t="str">
        <f>MID(E1091,G1091,I1091-J1091)</f>
        <v>830-800-1</v>
      </c>
      <c r="M1091" t="e">
        <f>MID(E1091,H1091,I1091-K1091)</f>
        <v>#VALUE!</v>
      </c>
      <c r="N1091" t="str">
        <f>IF(F1091="УЗЛЫ",M1091,L1091)</f>
        <v>830-800-1</v>
      </c>
      <c r="O1091" t="str">
        <f t="shared" ref="O1091:O1154" si="107">_xlfn.CONCAT(B1091,"_",N1091)</f>
        <v>(800)_(5)_830-800-1</v>
      </c>
    </row>
    <row r="1092" spans="2:15" x14ac:dyDescent="0.3">
      <c r="B1092" t="s">
        <v>5434</v>
      </c>
      <c r="C1092" t="s">
        <v>7532</v>
      </c>
      <c r="D1092" t="str">
        <f t="shared" si="102"/>
        <v>(801)_</v>
      </c>
      <c r="E1092" t="s">
        <v>7533</v>
      </c>
      <c r="G1092">
        <f t="shared" si="103"/>
        <v>112</v>
      </c>
      <c r="H1092" t="e">
        <f t="shared" si="104"/>
        <v>#VALUE!</v>
      </c>
      <c r="I1092">
        <f t="shared" si="105"/>
        <v>121</v>
      </c>
      <c r="J1092">
        <f>FIND("ВЕТВИ\",E1092,1)+6</f>
        <v>112</v>
      </c>
      <c r="K1092" t="e">
        <f t="shared" si="106"/>
        <v>#VALUE!</v>
      </c>
      <c r="L1092" t="str">
        <f>MID(E1092,G1092,I1092-J1092)</f>
        <v>801-803-1</v>
      </c>
      <c r="M1092" t="e">
        <f>MID(E1092,H1092,I1092-K1092)</f>
        <v>#VALUE!</v>
      </c>
      <c r="N1092" t="str">
        <f>IF(F1092="УЗЛЫ",M1092,L1092)</f>
        <v>801-803-1</v>
      </c>
      <c r="O1092" t="str">
        <f t="shared" si="107"/>
        <v>(801)_(1)_801-803-1</v>
      </c>
    </row>
    <row r="1093" spans="2:15" x14ac:dyDescent="0.3">
      <c r="B1093" t="s">
        <v>6423</v>
      </c>
      <c r="C1093" t="s">
        <v>7532</v>
      </c>
      <c r="D1093" t="str">
        <f t="shared" si="102"/>
        <v>(801)_</v>
      </c>
      <c r="E1093" t="s">
        <v>7534</v>
      </c>
      <c r="F1093" t="s">
        <v>7796</v>
      </c>
      <c r="G1093" t="e">
        <f t="shared" si="103"/>
        <v>#VALUE!</v>
      </c>
      <c r="H1093">
        <f t="shared" si="104"/>
        <v>112</v>
      </c>
      <c r="I1093">
        <f t="shared" si="105"/>
        <v>129</v>
      </c>
      <c r="J1093" t="e">
        <f>FIND("ВЕТВИ\",E1093,1)+6</f>
        <v>#VALUE!</v>
      </c>
      <c r="K1093">
        <f t="shared" si="106"/>
        <v>112</v>
      </c>
      <c r="L1093" t="e">
        <f>MID(E1093,G1093,I1093-J1093)</f>
        <v>#VALUE!</v>
      </c>
      <c r="M1093" t="str">
        <f>MID(E1093,H1093,I1093-K1093)</f>
        <v>_(801)_ЖАМБЫЛ-220</v>
      </c>
      <c r="N1093" t="str">
        <f>IF(F1093="УЗЛЫ",M1093,L1093)</f>
        <v>_(801)_ЖАМБЫЛ-220</v>
      </c>
      <c r="O1093" t="str">
        <f t="shared" si="107"/>
        <v>(801)_(10)__(801)_ЖАМБЫЛ-220</v>
      </c>
    </row>
    <row r="1094" spans="2:15" x14ac:dyDescent="0.3">
      <c r="B1094" t="s">
        <v>6424</v>
      </c>
      <c r="C1094" t="s">
        <v>7532</v>
      </c>
      <c r="D1094" t="str">
        <f t="shared" si="102"/>
        <v>(801)_</v>
      </c>
      <c r="E1094" t="s">
        <v>7535</v>
      </c>
      <c r="G1094">
        <f t="shared" si="103"/>
        <v>112</v>
      </c>
      <c r="H1094" t="e">
        <f t="shared" si="104"/>
        <v>#VALUE!</v>
      </c>
      <c r="I1094">
        <f t="shared" si="105"/>
        <v>121</v>
      </c>
      <c r="J1094">
        <f>FIND("ВЕТВИ\",E1094,1)+6</f>
        <v>112</v>
      </c>
      <c r="K1094" t="e">
        <f t="shared" si="106"/>
        <v>#VALUE!</v>
      </c>
      <c r="L1094" t="str">
        <f>MID(E1094,G1094,I1094-J1094)</f>
        <v>801-803-2</v>
      </c>
      <c r="M1094" t="e">
        <f>MID(E1094,H1094,I1094-K1094)</f>
        <v>#VALUE!</v>
      </c>
      <c r="N1094" t="str">
        <f>IF(F1094="УЗЛЫ",M1094,L1094)</f>
        <v>801-803-2</v>
      </c>
      <c r="O1094" t="str">
        <f t="shared" si="107"/>
        <v>(801)_(2)_801-803-2</v>
      </c>
    </row>
    <row r="1095" spans="2:15" x14ac:dyDescent="0.3">
      <c r="B1095" t="s">
        <v>6425</v>
      </c>
      <c r="C1095" t="s">
        <v>7532</v>
      </c>
      <c r="D1095" t="str">
        <f t="shared" si="102"/>
        <v>(801)_</v>
      </c>
      <c r="E1095" t="s">
        <v>7536</v>
      </c>
      <c r="G1095">
        <f t="shared" si="103"/>
        <v>112</v>
      </c>
      <c r="H1095" t="e">
        <f t="shared" si="104"/>
        <v>#VALUE!</v>
      </c>
      <c r="I1095">
        <f t="shared" si="105"/>
        <v>121</v>
      </c>
      <c r="J1095">
        <f>FIND("ВЕТВИ\",E1095,1)+6</f>
        <v>112</v>
      </c>
      <c r="K1095" t="e">
        <f t="shared" si="106"/>
        <v>#VALUE!</v>
      </c>
      <c r="L1095" t="str">
        <f>MID(E1095,G1095,I1095-J1095)</f>
        <v>801-805-1</v>
      </c>
      <c r="M1095" t="e">
        <f>MID(E1095,H1095,I1095-K1095)</f>
        <v>#VALUE!</v>
      </c>
      <c r="N1095" t="str">
        <f>IF(F1095="УЗЛЫ",M1095,L1095)</f>
        <v>801-805-1</v>
      </c>
      <c r="O1095" t="str">
        <f t="shared" si="107"/>
        <v>(801)_(3)_801-805-1</v>
      </c>
    </row>
    <row r="1096" spans="2:15" x14ac:dyDescent="0.3">
      <c r="B1096" t="s">
        <v>6426</v>
      </c>
      <c r="C1096" t="s">
        <v>7532</v>
      </c>
      <c r="D1096" t="str">
        <f t="shared" si="102"/>
        <v>(801)_</v>
      </c>
      <c r="E1096" t="s">
        <v>7537</v>
      </c>
      <c r="G1096">
        <f t="shared" si="103"/>
        <v>112</v>
      </c>
      <c r="H1096" t="e">
        <f t="shared" si="104"/>
        <v>#VALUE!</v>
      </c>
      <c r="I1096">
        <f t="shared" si="105"/>
        <v>121</v>
      </c>
      <c r="J1096">
        <f>FIND("ВЕТВИ\",E1096,1)+6</f>
        <v>112</v>
      </c>
      <c r="K1096" t="e">
        <f t="shared" si="106"/>
        <v>#VALUE!</v>
      </c>
      <c r="L1096" t="str">
        <f>MID(E1096,G1096,I1096-J1096)</f>
        <v>801-805-2</v>
      </c>
      <c r="M1096" t="e">
        <f>MID(E1096,H1096,I1096-K1096)</f>
        <v>#VALUE!</v>
      </c>
      <c r="N1096" t="str">
        <f>IF(F1096="УЗЛЫ",M1096,L1096)</f>
        <v>801-805-2</v>
      </c>
      <c r="O1096" t="str">
        <f t="shared" si="107"/>
        <v>(801)_(4)_801-805-2</v>
      </c>
    </row>
    <row r="1097" spans="2:15" x14ac:dyDescent="0.3">
      <c r="B1097" t="s">
        <v>6427</v>
      </c>
      <c r="C1097" t="s">
        <v>7532</v>
      </c>
      <c r="D1097" t="str">
        <f t="shared" si="102"/>
        <v>(801)_</v>
      </c>
      <c r="E1097" t="s">
        <v>7538</v>
      </c>
      <c r="G1097">
        <f t="shared" si="103"/>
        <v>112</v>
      </c>
      <c r="H1097" t="e">
        <f t="shared" si="104"/>
        <v>#VALUE!</v>
      </c>
      <c r="I1097">
        <f t="shared" si="105"/>
        <v>121</v>
      </c>
      <c r="J1097">
        <f>FIND("ВЕТВИ\",E1097,1)+6</f>
        <v>112</v>
      </c>
      <c r="K1097" t="e">
        <f t="shared" si="106"/>
        <v>#VALUE!</v>
      </c>
      <c r="L1097" t="str">
        <f>MID(E1097,G1097,I1097-J1097)</f>
        <v>801-810-1</v>
      </c>
      <c r="M1097" t="e">
        <f>MID(E1097,H1097,I1097-K1097)</f>
        <v>#VALUE!</v>
      </c>
      <c r="N1097" t="str">
        <f>IF(F1097="УЗЛЫ",M1097,L1097)</f>
        <v>801-810-1</v>
      </c>
      <c r="O1097" t="str">
        <f t="shared" si="107"/>
        <v>(801)_(5)_801-810-1</v>
      </c>
    </row>
    <row r="1098" spans="2:15" x14ac:dyDescent="0.3">
      <c r="B1098" t="s">
        <v>6428</v>
      </c>
      <c r="C1098" t="s">
        <v>7532</v>
      </c>
      <c r="D1098" t="str">
        <f t="shared" si="102"/>
        <v>(801)_</v>
      </c>
      <c r="E1098" t="s">
        <v>7539</v>
      </c>
      <c r="G1098">
        <f t="shared" si="103"/>
        <v>112</v>
      </c>
      <c r="H1098" t="e">
        <f t="shared" si="104"/>
        <v>#VALUE!</v>
      </c>
      <c r="I1098">
        <f t="shared" si="105"/>
        <v>121</v>
      </c>
      <c r="J1098">
        <f>FIND("ВЕТВИ\",E1098,1)+6</f>
        <v>112</v>
      </c>
      <c r="K1098" t="e">
        <f t="shared" si="106"/>
        <v>#VALUE!</v>
      </c>
      <c r="L1098" t="str">
        <f>MID(E1098,G1098,I1098-J1098)</f>
        <v>801-815-1</v>
      </c>
      <c r="M1098" t="e">
        <f>MID(E1098,H1098,I1098-K1098)</f>
        <v>#VALUE!</v>
      </c>
      <c r="N1098" t="str">
        <f>IF(F1098="УЗЛЫ",M1098,L1098)</f>
        <v>801-815-1</v>
      </c>
      <c r="O1098" t="str">
        <f t="shared" si="107"/>
        <v>(801)_(6)_801-815-1</v>
      </c>
    </row>
    <row r="1099" spans="2:15" x14ac:dyDescent="0.3">
      <c r="B1099" t="s">
        <v>6429</v>
      </c>
      <c r="C1099" t="s">
        <v>7532</v>
      </c>
      <c r="D1099" t="str">
        <f t="shared" si="102"/>
        <v>(801)_</v>
      </c>
      <c r="E1099" t="s">
        <v>7540</v>
      </c>
      <c r="G1099">
        <f t="shared" si="103"/>
        <v>112</v>
      </c>
      <c r="H1099" t="e">
        <f t="shared" si="104"/>
        <v>#VALUE!</v>
      </c>
      <c r="I1099">
        <f t="shared" si="105"/>
        <v>121</v>
      </c>
      <c r="J1099">
        <f>FIND("ВЕТВИ\",E1099,1)+6</f>
        <v>112</v>
      </c>
      <c r="K1099" t="e">
        <f t="shared" si="106"/>
        <v>#VALUE!</v>
      </c>
      <c r="L1099" t="str">
        <f>MID(E1099,G1099,I1099-J1099)</f>
        <v>801-816-1</v>
      </c>
      <c r="M1099" t="e">
        <f>MID(E1099,H1099,I1099-K1099)</f>
        <v>#VALUE!</v>
      </c>
      <c r="N1099" t="str">
        <f>IF(F1099="УЗЛЫ",M1099,L1099)</f>
        <v>801-816-1</v>
      </c>
      <c r="O1099" t="str">
        <f t="shared" si="107"/>
        <v>(801)_(7)_801-816-1</v>
      </c>
    </row>
    <row r="1100" spans="2:15" x14ac:dyDescent="0.3">
      <c r="B1100" t="s">
        <v>6430</v>
      </c>
      <c r="C1100" t="s">
        <v>7532</v>
      </c>
      <c r="D1100" t="str">
        <f t="shared" si="102"/>
        <v>(801)_</v>
      </c>
      <c r="E1100" t="s">
        <v>7541</v>
      </c>
      <c r="G1100">
        <f t="shared" si="103"/>
        <v>112</v>
      </c>
      <c r="H1100" t="e">
        <f t="shared" si="104"/>
        <v>#VALUE!</v>
      </c>
      <c r="I1100">
        <f t="shared" si="105"/>
        <v>121</v>
      </c>
      <c r="J1100">
        <f>FIND("ВЕТВИ\",E1100,1)+6</f>
        <v>112</v>
      </c>
      <c r="K1100" t="e">
        <f t="shared" si="106"/>
        <v>#VALUE!</v>
      </c>
      <c r="L1100" t="str">
        <f>MID(E1100,G1100,I1100-J1100)</f>
        <v>845-801-1</v>
      </c>
      <c r="M1100" t="e">
        <f>MID(E1100,H1100,I1100-K1100)</f>
        <v>#VALUE!</v>
      </c>
      <c r="N1100" t="str">
        <f>IF(F1100="УЗЛЫ",M1100,L1100)</f>
        <v>845-801-1</v>
      </c>
      <c r="O1100" t="str">
        <f t="shared" si="107"/>
        <v>(801)_(8)_845-801-1</v>
      </c>
    </row>
    <row r="1101" spans="2:15" x14ac:dyDescent="0.3">
      <c r="B1101" t="s">
        <v>6431</v>
      </c>
      <c r="C1101" t="s">
        <v>7532</v>
      </c>
      <c r="D1101" t="str">
        <f t="shared" si="102"/>
        <v>(801)_</v>
      </c>
      <c r="E1101" t="s">
        <v>7854</v>
      </c>
      <c r="G1101">
        <f t="shared" si="103"/>
        <v>112</v>
      </c>
      <c r="H1101" t="e">
        <f t="shared" si="104"/>
        <v>#VALUE!</v>
      </c>
      <c r="I1101">
        <f t="shared" si="105"/>
        <v>124</v>
      </c>
      <c r="J1101">
        <f>FIND("ВЕТВИ\",E1101,1)+6</f>
        <v>112</v>
      </c>
      <c r="K1101" t="e">
        <f t="shared" si="106"/>
        <v>#VALUE!</v>
      </c>
      <c r="L1101" t="str">
        <f>MID(E1101,G1101,I1101-J1101)</f>
        <v>ТР_800-801-1</v>
      </c>
      <c r="M1101" t="e">
        <f>MID(E1101,H1101,I1101-K1101)</f>
        <v>#VALUE!</v>
      </c>
      <c r="N1101" t="str">
        <f>IF(F1101="УЗЛЫ",M1101,L1101)</f>
        <v>ТР_800-801-1</v>
      </c>
      <c r="O1101" t="str">
        <f t="shared" si="107"/>
        <v>(801)_(9)_ТР_800-801-1</v>
      </c>
    </row>
    <row r="1102" spans="2:15" x14ac:dyDescent="0.3">
      <c r="B1102" t="s">
        <v>5435</v>
      </c>
      <c r="C1102" t="s">
        <v>7542</v>
      </c>
      <c r="D1102" t="str">
        <f t="shared" si="102"/>
        <v>(802)_</v>
      </c>
      <c r="E1102" t="s">
        <v>7543</v>
      </c>
      <c r="G1102">
        <f t="shared" si="103"/>
        <v>112</v>
      </c>
      <c r="H1102" t="e">
        <f t="shared" si="104"/>
        <v>#VALUE!</v>
      </c>
      <c r="I1102">
        <f t="shared" si="105"/>
        <v>121</v>
      </c>
      <c r="J1102">
        <f>FIND("ВЕТВИ\",E1102,1)+6</f>
        <v>112</v>
      </c>
      <c r="K1102" t="e">
        <f t="shared" si="106"/>
        <v>#VALUE!</v>
      </c>
      <c r="L1102" t="str">
        <f>MID(E1102,G1102,I1102-J1102)</f>
        <v>802-810-1</v>
      </c>
      <c r="M1102" t="e">
        <f>MID(E1102,H1102,I1102-K1102)</f>
        <v>#VALUE!</v>
      </c>
      <c r="N1102" t="str">
        <f>IF(F1102="УЗЛЫ",M1102,L1102)</f>
        <v>802-810-1</v>
      </c>
      <c r="O1102" t="str">
        <f t="shared" si="107"/>
        <v>(802)_(1)_802-810-1</v>
      </c>
    </row>
    <row r="1103" spans="2:15" x14ac:dyDescent="0.3">
      <c r="B1103" t="s">
        <v>6432</v>
      </c>
      <c r="C1103" t="s">
        <v>7542</v>
      </c>
      <c r="D1103" t="str">
        <f t="shared" si="102"/>
        <v>(802)_</v>
      </c>
      <c r="E1103" t="s">
        <v>7544</v>
      </c>
      <c r="G1103">
        <f t="shared" si="103"/>
        <v>112</v>
      </c>
      <c r="H1103" t="e">
        <f t="shared" si="104"/>
        <v>#VALUE!</v>
      </c>
      <c r="I1103">
        <f t="shared" si="105"/>
        <v>121</v>
      </c>
      <c r="J1103">
        <f>FIND("ВЕТВИ\",E1103,1)+6</f>
        <v>112</v>
      </c>
      <c r="K1103" t="e">
        <f t="shared" si="106"/>
        <v>#VALUE!</v>
      </c>
      <c r="L1103" t="str">
        <f>MID(E1103,G1103,I1103-J1103)</f>
        <v>835-802-1</v>
      </c>
      <c r="M1103" t="e">
        <f>MID(E1103,H1103,I1103-K1103)</f>
        <v>#VALUE!</v>
      </c>
      <c r="N1103" t="str">
        <f>IF(F1103="УЗЛЫ",M1103,L1103)</f>
        <v>835-802-1</v>
      </c>
      <c r="O1103" t="str">
        <f t="shared" si="107"/>
        <v>(802)_(2)_835-802-1</v>
      </c>
    </row>
    <row r="1104" spans="2:15" x14ac:dyDescent="0.3">
      <c r="B1104" t="s">
        <v>6433</v>
      </c>
      <c r="C1104" t="s">
        <v>7542</v>
      </c>
      <c r="D1104" t="str">
        <f t="shared" si="102"/>
        <v>(802)_</v>
      </c>
      <c r="G1104" t="e">
        <f t="shared" si="103"/>
        <v>#VALUE!</v>
      </c>
      <c r="H1104" t="e">
        <f t="shared" si="104"/>
        <v>#VALUE!</v>
      </c>
      <c r="I1104" t="e">
        <f t="shared" si="105"/>
        <v>#VALUE!</v>
      </c>
      <c r="J1104" t="e">
        <f>FIND("ВЕТВИ\",E1104,1)+6</f>
        <v>#VALUE!</v>
      </c>
      <c r="K1104" t="e">
        <f t="shared" si="106"/>
        <v>#VALUE!</v>
      </c>
      <c r="L1104" t="e">
        <f>MID(E1104,G1104,I1104-J1104)</f>
        <v>#VALUE!</v>
      </c>
      <c r="M1104" t="e">
        <f>MID(E1104,H1104,I1104-K1104)</f>
        <v>#VALUE!</v>
      </c>
      <c r="N1104" t="e">
        <f>IF(F1104="УЗЛЫ",M1104,L1104)</f>
        <v>#VALUE!</v>
      </c>
      <c r="O1104" t="e">
        <f t="shared" si="107"/>
        <v>#VALUE!</v>
      </c>
    </row>
    <row r="1105" spans="2:15" x14ac:dyDescent="0.3">
      <c r="B1105" t="s">
        <v>6434</v>
      </c>
      <c r="C1105" t="s">
        <v>7542</v>
      </c>
      <c r="D1105" t="str">
        <f t="shared" si="102"/>
        <v>(802)_</v>
      </c>
      <c r="E1105" t="s">
        <v>7545</v>
      </c>
      <c r="F1105" t="s">
        <v>7796</v>
      </c>
      <c r="G1105" t="e">
        <f t="shared" si="103"/>
        <v>#VALUE!</v>
      </c>
      <c r="H1105">
        <f t="shared" si="104"/>
        <v>112</v>
      </c>
      <c r="I1105">
        <f t="shared" si="105"/>
        <v>129</v>
      </c>
      <c r="J1105" t="e">
        <f>FIND("ВЕТВИ\",E1105,1)+6</f>
        <v>#VALUE!</v>
      </c>
      <c r="K1105">
        <f t="shared" si="106"/>
        <v>112</v>
      </c>
      <c r="L1105" t="e">
        <f>MID(E1105,G1105,I1105-J1105)</f>
        <v>#VALUE!</v>
      </c>
      <c r="M1105" t="str">
        <f>MID(E1105,H1105,I1105-K1105)</f>
        <v>_(802)_БУРНОЕ-220</v>
      </c>
      <c r="N1105" t="str">
        <f>IF(F1105="УЗЛЫ",M1105,L1105)</f>
        <v>_(802)_БУРНОЕ-220</v>
      </c>
      <c r="O1105" t="str">
        <f t="shared" si="107"/>
        <v>(802)_(4)__(802)_БУРНОЕ-220</v>
      </c>
    </row>
    <row r="1106" spans="2:15" x14ac:dyDescent="0.3">
      <c r="B1106" t="s">
        <v>5436</v>
      </c>
      <c r="C1106" t="s">
        <v>7546</v>
      </c>
      <c r="D1106" t="str">
        <f t="shared" si="102"/>
        <v>(803)_</v>
      </c>
      <c r="E1106" t="s">
        <v>7533</v>
      </c>
      <c r="G1106">
        <f t="shared" si="103"/>
        <v>112</v>
      </c>
      <c r="H1106" t="e">
        <f t="shared" si="104"/>
        <v>#VALUE!</v>
      </c>
      <c r="I1106">
        <f t="shared" si="105"/>
        <v>121</v>
      </c>
      <c r="J1106">
        <f>FIND("ВЕТВИ\",E1106,1)+6</f>
        <v>112</v>
      </c>
      <c r="K1106" t="e">
        <f t="shared" si="106"/>
        <v>#VALUE!</v>
      </c>
      <c r="L1106" t="str">
        <f>MID(E1106,G1106,I1106-J1106)</f>
        <v>801-803-1</v>
      </c>
      <c r="M1106" t="e">
        <f>MID(E1106,H1106,I1106-K1106)</f>
        <v>#VALUE!</v>
      </c>
      <c r="N1106" t="str">
        <f>IF(F1106="УЗЛЫ",M1106,L1106)</f>
        <v>801-803-1</v>
      </c>
      <c r="O1106" t="str">
        <f t="shared" si="107"/>
        <v>(803)_(1)_801-803-1</v>
      </c>
    </row>
    <row r="1107" spans="2:15" x14ac:dyDescent="0.3">
      <c r="B1107" t="s">
        <v>6435</v>
      </c>
      <c r="C1107" t="s">
        <v>7546</v>
      </c>
      <c r="D1107" t="str">
        <f t="shared" si="102"/>
        <v>(803)_</v>
      </c>
      <c r="E1107" t="s">
        <v>7535</v>
      </c>
      <c r="G1107">
        <f t="shared" si="103"/>
        <v>112</v>
      </c>
      <c r="H1107" t="e">
        <f t="shared" si="104"/>
        <v>#VALUE!</v>
      </c>
      <c r="I1107">
        <f t="shared" si="105"/>
        <v>121</v>
      </c>
      <c r="J1107">
        <f>FIND("ВЕТВИ\",E1107,1)+6</f>
        <v>112</v>
      </c>
      <c r="K1107" t="e">
        <f t="shared" si="106"/>
        <v>#VALUE!</v>
      </c>
      <c r="L1107" t="str">
        <f>MID(E1107,G1107,I1107-J1107)</f>
        <v>801-803-2</v>
      </c>
      <c r="M1107" t="e">
        <f>MID(E1107,H1107,I1107-K1107)</f>
        <v>#VALUE!</v>
      </c>
      <c r="N1107" t="str">
        <f>IF(F1107="УЗЛЫ",M1107,L1107)</f>
        <v>801-803-2</v>
      </c>
      <c r="O1107" t="str">
        <f t="shared" si="107"/>
        <v>(803)_(2)_801-803-2</v>
      </c>
    </row>
    <row r="1108" spans="2:15" x14ac:dyDescent="0.3">
      <c r="B1108" t="s">
        <v>6436</v>
      </c>
      <c r="C1108" t="s">
        <v>7546</v>
      </c>
      <c r="D1108" t="str">
        <f t="shared" si="102"/>
        <v>(803)_</v>
      </c>
      <c r="E1108" t="s">
        <v>7547</v>
      </c>
      <c r="G1108">
        <f t="shared" si="103"/>
        <v>112</v>
      </c>
      <c r="H1108" t="e">
        <f t="shared" si="104"/>
        <v>#VALUE!</v>
      </c>
      <c r="I1108">
        <f t="shared" si="105"/>
        <v>121</v>
      </c>
      <c r="J1108">
        <f>FIND("ВЕТВИ\",E1108,1)+6</f>
        <v>112</v>
      </c>
      <c r="K1108" t="e">
        <f t="shared" si="106"/>
        <v>#VALUE!</v>
      </c>
      <c r="L1108" t="str">
        <f>MID(E1108,G1108,I1108-J1108)</f>
        <v>803-804-1</v>
      </c>
      <c r="M1108" t="e">
        <f>MID(E1108,H1108,I1108-K1108)</f>
        <v>#VALUE!</v>
      </c>
      <c r="N1108" t="str">
        <f>IF(F1108="УЗЛЫ",M1108,L1108)</f>
        <v>803-804-1</v>
      </c>
      <c r="O1108" t="str">
        <f t="shared" si="107"/>
        <v>(803)_(3)_803-804-1</v>
      </c>
    </row>
    <row r="1109" spans="2:15" x14ac:dyDescent="0.3">
      <c r="B1109" t="s">
        <v>6437</v>
      </c>
      <c r="C1109" t="s">
        <v>7546</v>
      </c>
      <c r="D1109" t="str">
        <f t="shared" si="102"/>
        <v>(803)_</v>
      </c>
      <c r="E1109" t="s">
        <v>7548</v>
      </c>
      <c r="F1109" t="s">
        <v>7796</v>
      </c>
      <c r="G1109" t="e">
        <f t="shared" si="103"/>
        <v>#VALUE!</v>
      </c>
      <c r="H1109">
        <f t="shared" si="104"/>
        <v>112</v>
      </c>
      <c r="I1109">
        <f t="shared" si="105"/>
        <v>130</v>
      </c>
      <c r="J1109" t="e">
        <f>FIND("ВЕТВИ\",E1109,1)+6</f>
        <v>#VALUE!</v>
      </c>
      <c r="K1109">
        <f t="shared" si="106"/>
        <v>112</v>
      </c>
      <c r="L1109" t="e">
        <f>MID(E1109,G1109,I1109-J1109)</f>
        <v>#VALUE!</v>
      </c>
      <c r="M1109" t="str">
        <f>MID(E1109,H1109,I1109-K1109)</f>
        <v>_(803)_КАРАТАУ-220</v>
      </c>
      <c r="N1109" t="str">
        <f>IF(F1109="УЗЛЫ",M1109,L1109)</f>
        <v>_(803)_КАРАТАУ-220</v>
      </c>
      <c r="O1109" t="str">
        <f t="shared" si="107"/>
        <v>(803)_(4)__(803)_КАРАТАУ-220</v>
      </c>
    </row>
    <row r="1110" spans="2:15" x14ac:dyDescent="0.3">
      <c r="B1110" t="s">
        <v>5437</v>
      </c>
      <c r="C1110" t="s">
        <v>7549</v>
      </c>
      <c r="D1110" t="str">
        <f t="shared" si="102"/>
        <v>(804)_</v>
      </c>
      <c r="E1110" t="s">
        <v>7547</v>
      </c>
      <c r="G1110">
        <f t="shared" si="103"/>
        <v>112</v>
      </c>
      <c r="H1110" t="e">
        <f t="shared" si="104"/>
        <v>#VALUE!</v>
      </c>
      <c r="I1110">
        <f t="shared" si="105"/>
        <v>121</v>
      </c>
      <c r="J1110">
        <f>FIND("ВЕТВИ\",E1110,1)+6</f>
        <v>112</v>
      </c>
      <c r="K1110" t="e">
        <f t="shared" si="106"/>
        <v>#VALUE!</v>
      </c>
      <c r="L1110" t="str">
        <f>MID(E1110,G1110,I1110-J1110)</f>
        <v>803-804-1</v>
      </c>
      <c r="M1110" t="e">
        <f>MID(E1110,H1110,I1110-K1110)</f>
        <v>#VALUE!</v>
      </c>
      <c r="N1110" t="str">
        <f>IF(F1110="УЗЛЫ",M1110,L1110)</f>
        <v>803-804-1</v>
      </c>
      <c r="O1110" t="str">
        <f t="shared" si="107"/>
        <v>(804)_(1)_803-804-1</v>
      </c>
    </row>
    <row r="1111" spans="2:15" x14ac:dyDescent="0.3">
      <c r="B1111" t="s">
        <v>6438</v>
      </c>
      <c r="C1111" t="s">
        <v>7549</v>
      </c>
      <c r="D1111" t="str">
        <f t="shared" si="102"/>
        <v>(804)_</v>
      </c>
      <c r="E1111" t="s">
        <v>7550</v>
      </c>
      <c r="G1111">
        <f t="shared" si="103"/>
        <v>112</v>
      </c>
      <c r="H1111" t="e">
        <f t="shared" si="104"/>
        <v>#VALUE!</v>
      </c>
      <c r="I1111">
        <f t="shared" si="105"/>
        <v>121</v>
      </c>
      <c r="J1111">
        <f>FIND("ВЕТВИ\",E1111,1)+6</f>
        <v>112</v>
      </c>
      <c r="K1111" t="e">
        <f t="shared" si="106"/>
        <v>#VALUE!</v>
      </c>
      <c r="L1111" t="str">
        <f>MID(E1111,G1111,I1111-J1111)</f>
        <v>841-804-1</v>
      </c>
      <c r="M1111" t="e">
        <f>MID(E1111,H1111,I1111-K1111)</f>
        <v>#VALUE!</v>
      </c>
      <c r="N1111" t="str">
        <f>IF(F1111="УЗЛЫ",M1111,L1111)</f>
        <v>841-804-1</v>
      </c>
      <c r="O1111" t="str">
        <f t="shared" si="107"/>
        <v>(804)_(2)_841-804-1</v>
      </c>
    </row>
    <row r="1112" spans="2:15" x14ac:dyDescent="0.3">
      <c r="B1112" t="s">
        <v>6439</v>
      </c>
      <c r="C1112" t="s">
        <v>7549</v>
      </c>
      <c r="D1112" t="str">
        <f t="shared" si="102"/>
        <v>(804)_</v>
      </c>
      <c r="E1112" t="s">
        <v>7551</v>
      </c>
      <c r="F1112" t="s">
        <v>7796</v>
      </c>
      <c r="G1112" t="e">
        <f t="shared" si="103"/>
        <v>#VALUE!</v>
      </c>
      <c r="H1112">
        <f t="shared" si="104"/>
        <v>112</v>
      </c>
      <c r="I1112">
        <f t="shared" si="105"/>
        <v>130</v>
      </c>
      <c r="J1112" t="e">
        <f>FIND("ВЕТВИ\",E1112,1)+6</f>
        <v>#VALUE!</v>
      </c>
      <c r="K1112">
        <f t="shared" si="106"/>
        <v>112</v>
      </c>
      <c r="L1112" t="e">
        <f>MID(E1112,G1112,I1112-J1112)</f>
        <v>#VALUE!</v>
      </c>
      <c r="M1112" t="str">
        <f>MID(E1112,H1112,I1112-K1112)</f>
        <v>_(804)_ОПОРНАЯ-220</v>
      </c>
      <c r="N1112" t="str">
        <f>IF(F1112="УЗЛЫ",M1112,L1112)</f>
        <v>_(804)_ОПОРНАЯ-220</v>
      </c>
      <c r="O1112" t="str">
        <f t="shared" si="107"/>
        <v>(804)_(3)__(804)_ОПОРНАЯ-220</v>
      </c>
    </row>
    <row r="1113" spans="2:15" x14ac:dyDescent="0.3">
      <c r="B1113" t="s">
        <v>5438</v>
      </c>
      <c r="C1113" t="s">
        <v>7552</v>
      </c>
      <c r="D1113" t="str">
        <f t="shared" si="102"/>
        <v>(805)_</v>
      </c>
      <c r="E1113" t="s">
        <v>7536</v>
      </c>
      <c r="G1113">
        <f t="shared" si="103"/>
        <v>112</v>
      </c>
      <c r="H1113" t="e">
        <f t="shared" si="104"/>
        <v>#VALUE!</v>
      </c>
      <c r="I1113">
        <f t="shared" si="105"/>
        <v>121</v>
      </c>
      <c r="J1113">
        <f>FIND("ВЕТВИ\",E1113,1)+6</f>
        <v>112</v>
      </c>
      <c r="K1113" t="e">
        <f t="shared" si="106"/>
        <v>#VALUE!</v>
      </c>
      <c r="L1113" t="str">
        <f>MID(E1113,G1113,I1113-J1113)</f>
        <v>801-805-1</v>
      </c>
      <c r="M1113" t="e">
        <f>MID(E1113,H1113,I1113-K1113)</f>
        <v>#VALUE!</v>
      </c>
      <c r="N1113" t="str">
        <f>IF(F1113="УЗЛЫ",M1113,L1113)</f>
        <v>801-805-1</v>
      </c>
      <c r="O1113" t="str">
        <f t="shared" si="107"/>
        <v>(805)_(1)_801-805-1</v>
      </c>
    </row>
    <row r="1114" spans="2:15" x14ac:dyDescent="0.3">
      <c r="B1114" t="s">
        <v>6440</v>
      </c>
      <c r="C1114" t="s">
        <v>7552</v>
      </c>
      <c r="D1114" t="str">
        <f t="shared" si="102"/>
        <v>(805)_</v>
      </c>
      <c r="E1114" t="s">
        <v>7553</v>
      </c>
      <c r="F1114" t="s">
        <v>7796</v>
      </c>
      <c r="G1114" t="e">
        <f t="shared" si="103"/>
        <v>#VALUE!</v>
      </c>
      <c r="H1114">
        <f t="shared" si="104"/>
        <v>112</v>
      </c>
      <c r="I1114">
        <f t="shared" si="105"/>
        <v>128</v>
      </c>
      <c r="J1114" t="e">
        <f>FIND("ВЕТВИ\",E1114,1)+6</f>
        <v>#VALUE!</v>
      </c>
      <c r="K1114">
        <f t="shared" si="106"/>
        <v>112</v>
      </c>
      <c r="L1114" t="e">
        <f>MID(E1114,G1114,I1114-J1114)</f>
        <v>#VALUE!</v>
      </c>
      <c r="M1114" t="str">
        <f>MID(E1114,H1114,I1114-K1114)</f>
        <v>_(805)_ЖГРЭС-220</v>
      </c>
      <c r="N1114" t="str">
        <f>IF(F1114="УЗЛЫ",M1114,L1114)</f>
        <v>_(805)_ЖГРЭС-220</v>
      </c>
      <c r="O1114" t="str">
        <f t="shared" si="107"/>
        <v>(805)_(10)__(805)_ЖГРЭС-220</v>
      </c>
    </row>
    <row r="1115" spans="2:15" x14ac:dyDescent="0.3">
      <c r="B1115" t="s">
        <v>6441</v>
      </c>
      <c r="C1115" t="s">
        <v>7552</v>
      </c>
      <c r="D1115" t="str">
        <f t="shared" si="102"/>
        <v>(805)_</v>
      </c>
      <c r="E1115" t="s">
        <v>7554</v>
      </c>
      <c r="F1115" t="s">
        <v>7796</v>
      </c>
      <c r="G1115" t="e">
        <f t="shared" si="103"/>
        <v>#VALUE!</v>
      </c>
      <c r="H1115">
        <f t="shared" si="104"/>
        <v>112</v>
      </c>
      <c r="I1115" t="e">
        <f t="shared" si="105"/>
        <v>#VALUE!</v>
      </c>
      <c r="J1115" t="e">
        <f>FIND("ВЕТВИ\",E1115,1)+6</f>
        <v>#VALUE!</v>
      </c>
      <c r="K1115">
        <f t="shared" si="106"/>
        <v>112</v>
      </c>
      <c r="L1115" t="e">
        <f>MID(E1115,G1115,I1115-J1115)</f>
        <v>#VALUE!</v>
      </c>
      <c r="M1115" t="e">
        <f>MID(E1115,H1115,I1115-K1115)</f>
        <v>#VALUE!</v>
      </c>
      <c r="N1115" t="e">
        <f>IF(F1115="УЗЛЫ",M1115,L1115)</f>
        <v>#VALUE!</v>
      </c>
      <c r="O1115" t="e">
        <f t="shared" si="107"/>
        <v>#VALUE!</v>
      </c>
    </row>
    <row r="1116" spans="2:15" x14ac:dyDescent="0.3">
      <c r="B1116" t="s">
        <v>6442</v>
      </c>
      <c r="C1116" t="s">
        <v>7552</v>
      </c>
      <c r="D1116" t="str">
        <f t="shared" si="102"/>
        <v>(805)_</v>
      </c>
      <c r="E1116" t="s">
        <v>7537</v>
      </c>
      <c r="G1116">
        <f t="shared" si="103"/>
        <v>112</v>
      </c>
      <c r="H1116" t="e">
        <f t="shared" si="104"/>
        <v>#VALUE!</v>
      </c>
      <c r="I1116">
        <f t="shared" si="105"/>
        <v>121</v>
      </c>
      <c r="J1116">
        <f>FIND("ВЕТВИ\",E1116,1)+6</f>
        <v>112</v>
      </c>
      <c r="K1116" t="e">
        <f t="shared" si="106"/>
        <v>#VALUE!</v>
      </c>
      <c r="L1116" t="str">
        <f>MID(E1116,G1116,I1116-J1116)</f>
        <v>801-805-2</v>
      </c>
      <c r="M1116" t="e">
        <f>MID(E1116,H1116,I1116-K1116)</f>
        <v>#VALUE!</v>
      </c>
      <c r="N1116" t="str">
        <f>IF(F1116="УЗЛЫ",M1116,L1116)</f>
        <v>801-805-2</v>
      </c>
      <c r="O1116" t="str">
        <f t="shared" si="107"/>
        <v>(805)_(2)_801-805-2</v>
      </c>
    </row>
    <row r="1117" spans="2:15" x14ac:dyDescent="0.3">
      <c r="B1117" t="s">
        <v>6443</v>
      </c>
      <c r="C1117" t="s">
        <v>7552</v>
      </c>
      <c r="D1117" t="str">
        <f t="shared" si="102"/>
        <v>(805)_</v>
      </c>
      <c r="E1117" t="s">
        <v>7555</v>
      </c>
      <c r="G1117">
        <f t="shared" si="103"/>
        <v>112</v>
      </c>
      <c r="H1117" t="e">
        <f t="shared" si="104"/>
        <v>#VALUE!</v>
      </c>
      <c r="I1117">
        <f t="shared" si="105"/>
        <v>121</v>
      </c>
      <c r="J1117">
        <f>FIND("ВЕТВИ\",E1117,1)+6</f>
        <v>112</v>
      </c>
      <c r="K1117" t="e">
        <f t="shared" si="106"/>
        <v>#VALUE!</v>
      </c>
      <c r="L1117" t="str">
        <f>MID(E1117,G1117,I1117-J1117)</f>
        <v>815-805-1</v>
      </c>
      <c r="M1117" t="e">
        <f>MID(E1117,H1117,I1117-K1117)</f>
        <v>#VALUE!</v>
      </c>
      <c r="N1117" t="str">
        <f>IF(F1117="УЗЛЫ",M1117,L1117)</f>
        <v>815-805-1</v>
      </c>
      <c r="O1117" t="str">
        <f t="shared" si="107"/>
        <v>(805)_(3)_815-805-1</v>
      </c>
    </row>
    <row r="1118" spans="2:15" x14ac:dyDescent="0.3">
      <c r="B1118" t="s">
        <v>6444</v>
      </c>
      <c r="C1118" t="s">
        <v>7552</v>
      </c>
      <c r="D1118" t="str">
        <f t="shared" si="102"/>
        <v>(805)_</v>
      </c>
      <c r="G1118" t="e">
        <f t="shared" si="103"/>
        <v>#VALUE!</v>
      </c>
      <c r="H1118" t="e">
        <f t="shared" si="104"/>
        <v>#VALUE!</v>
      </c>
      <c r="I1118" t="e">
        <f t="shared" si="105"/>
        <v>#VALUE!</v>
      </c>
      <c r="J1118" t="e">
        <f>FIND("ВЕТВИ\",E1118,1)+6</f>
        <v>#VALUE!</v>
      </c>
      <c r="K1118" t="e">
        <f t="shared" si="106"/>
        <v>#VALUE!</v>
      </c>
      <c r="L1118" t="e">
        <f>MID(E1118,G1118,I1118-J1118)</f>
        <v>#VALUE!</v>
      </c>
      <c r="M1118" t="e">
        <f>MID(E1118,H1118,I1118-K1118)</f>
        <v>#VALUE!</v>
      </c>
      <c r="N1118" t="e">
        <f>IF(F1118="УЗЛЫ",M1118,L1118)</f>
        <v>#VALUE!</v>
      </c>
      <c r="O1118" t="e">
        <f t="shared" si="107"/>
        <v>#VALUE!</v>
      </c>
    </row>
    <row r="1119" spans="2:15" x14ac:dyDescent="0.3">
      <c r="B1119" t="s">
        <v>6445</v>
      </c>
      <c r="C1119" t="s">
        <v>7552</v>
      </c>
      <c r="D1119" t="str">
        <f t="shared" si="102"/>
        <v>(805)_</v>
      </c>
      <c r="E1119" t="s">
        <v>7855</v>
      </c>
      <c r="G1119">
        <f t="shared" si="103"/>
        <v>112</v>
      </c>
      <c r="H1119" t="e">
        <f t="shared" si="104"/>
        <v>#VALUE!</v>
      </c>
      <c r="I1119">
        <f t="shared" si="105"/>
        <v>124</v>
      </c>
      <c r="J1119">
        <f>FIND("ВЕТВИ\",E1119,1)+6</f>
        <v>112</v>
      </c>
      <c r="K1119" t="e">
        <f t="shared" si="106"/>
        <v>#VALUE!</v>
      </c>
      <c r="L1119" t="str">
        <f>MID(E1119,G1119,I1119-J1119)</f>
        <v>ТР_805-806-1</v>
      </c>
      <c r="M1119" t="e">
        <f>MID(E1119,H1119,I1119-K1119)</f>
        <v>#VALUE!</v>
      </c>
      <c r="N1119" t="str">
        <f>IF(F1119="УЗЛЫ",M1119,L1119)</f>
        <v>ТР_805-806-1</v>
      </c>
      <c r="O1119" t="str">
        <f t="shared" si="107"/>
        <v>(805)_(5)_ТР_805-806-1</v>
      </c>
    </row>
    <row r="1120" spans="2:15" x14ac:dyDescent="0.3">
      <c r="B1120" t="s">
        <v>6446</v>
      </c>
      <c r="C1120" t="s">
        <v>7552</v>
      </c>
      <c r="D1120" t="str">
        <f t="shared" si="102"/>
        <v>(805)_</v>
      </c>
      <c r="E1120" t="s">
        <v>7856</v>
      </c>
      <c r="G1120">
        <f t="shared" si="103"/>
        <v>112</v>
      </c>
      <c r="H1120" t="e">
        <f t="shared" si="104"/>
        <v>#VALUE!</v>
      </c>
      <c r="I1120">
        <f t="shared" si="105"/>
        <v>124</v>
      </c>
      <c r="J1120">
        <f>FIND("ВЕТВИ\",E1120,1)+6</f>
        <v>112</v>
      </c>
      <c r="K1120" t="e">
        <f t="shared" si="106"/>
        <v>#VALUE!</v>
      </c>
      <c r="L1120" t="str">
        <f>MID(E1120,G1120,I1120-J1120)</f>
        <v>ТР_805-807-1</v>
      </c>
      <c r="M1120" t="e">
        <f>MID(E1120,H1120,I1120-K1120)</f>
        <v>#VALUE!</v>
      </c>
      <c r="N1120" t="str">
        <f>IF(F1120="УЗЛЫ",M1120,L1120)</f>
        <v>ТР_805-807-1</v>
      </c>
      <c r="O1120" t="str">
        <f t="shared" si="107"/>
        <v>(805)_(6)_ТР_805-807-1</v>
      </c>
    </row>
    <row r="1121" spans="2:15" x14ac:dyDescent="0.3">
      <c r="B1121" t="s">
        <v>6447</v>
      </c>
      <c r="C1121" t="s">
        <v>7552</v>
      </c>
      <c r="D1121" t="str">
        <f t="shared" si="102"/>
        <v>(805)_</v>
      </c>
      <c r="E1121" t="s">
        <v>7556</v>
      </c>
      <c r="G1121">
        <f t="shared" si="103"/>
        <v>112</v>
      </c>
      <c r="H1121" t="e">
        <f t="shared" si="104"/>
        <v>#VALUE!</v>
      </c>
      <c r="I1121">
        <f t="shared" si="105"/>
        <v>121</v>
      </c>
      <c r="J1121">
        <f>FIND("ВЕТВИ\",E1121,1)+6</f>
        <v>112</v>
      </c>
      <c r="K1121" t="e">
        <f t="shared" si="106"/>
        <v>#VALUE!</v>
      </c>
      <c r="L1121" t="str">
        <f>MID(E1121,G1121,I1121-J1121)</f>
        <v>805-814-1</v>
      </c>
      <c r="M1121" t="e">
        <f>MID(E1121,H1121,I1121-K1121)</f>
        <v>#VALUE!</v>
      </c>
      <c r="N1121" t="str">
        <f>IF(F1121="УЗЛЫ",M1121,L1121)</f>
        <v>805-814-1</v>
      </c>
      <c r="O1121" t="str">
        <f t="shared" si="107"/>
        <v>(805)_(7)_805-814-1</v>
      </c>
    </row>
    <row r="1122" spans="2:15" x14ac:dyDescent="0.3">
      <c r="B1122" t="s">
        <v>6448</v>
      </c>
      <c r="C1122" t="s">
        <v>7552</v>
      </c>
      <c r="D1122" t="str">
        <f t="shared" si="102"/>
        <v>(805)_</v>
      </c>
      <c r="E1122" t="s">
        <v>7557</v>
      </c>
      <c r="G1122">
        <f t="shared" si="103"/>
        <v>112</v>
      </c>
      <c r="H1122" t="e">
        <f t="shared" si="104"/>
        <v>#VALUE!</v>
      </c>
      <c r="I1122">
        <f t="shared" si="105"/>
        <v>121</v>
      </c>
      <c r="J1122">
        <f>FIND("ВЕТВИ\",E1122,1)+6</f>
        <v>112</v>
      </c>
      <c r="K1122" t="e">
        <f t="shared" si="106"/>
        <v>#VALUE!</v>
      </c>
      <c r="L1122" t="str">
        <f>MID(E1122,G1122,I1122-J1122)</f>
        <v>805-809-1</v>
      </c>
      <c r="M1122" t="e">
        <f>MID(E1122,H1122,I1122-K1122)</f>
        <v>#VALUE!</v>
      </c>
      <c r="N1122" t="str">
        <f>IF(F1122="УЗЛЫ",M1122,L1122)</f>
        <v>805-809-1</v>
      </c>
      <c r="O1122" t="str">
        <f t="shared" si="107"/>
        <v>(805)_(8)_805-809-1</v>
      </c>
    </row>
    <row r="1123" spans="2:15" x14ac:dyDescent="0.3">
      <c r="B1123" t="s">
        <v>6449</v>
      </c>
      <c r="C1123" t="s">
        <v>7552</v>
      </c>
      <c r="D1123" t="str">
        <f t="shared" si="102"/>
        <v>(805)_</v>
      </c>
      <c r="E1123" t="s">
        <v>7558</v>
      </c>
      <c r="G1123">
        <f t="shared" si="103"/>
        <v>112</v>
      </c>
      <c r="H1123" t="e">
        <f t="shared" si="104"/>
        <v>#VALUE!</v>
      </c>
      <c r="I1123">
        <f t="shared" si="105"/>
        <v>121</v>
      </c>
      <c r="J1123">
        <f>FIND("ВЕТВИ\",E1123,1)+6</f>
        <v>112</v>
      </c>
      <c r="K1123" t="e">
        <f t="shared" si="106"/>
        <v>#VALUE!</v>
      </c>
      <c r="L1123" t="str">
        <f>MID(E1123,G1123,I1123-J1123)</f>
        <v>805-817-1</v>
      </c>
      <c r="M1123" t="e">
        <f>MID(E1123,H1123,I1123-K1123)</f>
        <v>#VALUE!</v>
      </c>
      <c r="N1123" t="str">
        <f>IF(F1123="УЗЛЫ",M1123,L1123)</f>
        <v>805-817-1</v>
      </c>
      <c r="O1123" t="str">
        <f t="shared" si="107"/>
        <v>(805)_(9)_805-817-1</v>
      </c>
    </row>
    <row r="1124" spans="2:15" x14ac:dyDescent="0.3">
      <c r="B1124" t="s">
        <v>5439</v>
      </c>
      <c r="C1124" t="s">
        <v>7559</v>
      </c>
      <c r="D1124" t="str">
        <f t="shared" si="102"/>
        <v>(806)_</v>
      </c>
      <c r="E1124" t="s">
        <v>7855</v>
      </c>
      <c r="G1124">
        <f t="shared" si="103"/>
        <v>112</v>
      </c>
      <c r="H1124" t="e">
        <f t="shared" si="104"/>
        <v>#VALUE!</v>
      </c>
      <c r="I1124">
        <f t="shared" si="105"/>
        <v>124</v>
      </c>
      <c r="J1124">
        <f>FIND("ВЕТВИ\",E1124,1)+6</f>
        <v>112</v>
      </c>
      <c r="K1124" t="e">
        <f t="shared" si="106"/>
        <v>#VALUE!</v>
      </c>
      <c r="L1124" t="str">
        <f>MID(E1124,G1124,I1124-J1124)</f>
        <v>ТР_805-806-1</v>
      </c>
      <c r="M1124" t="e">
        <f>MID(E1124,H1124,I1124-K1124)</f>
        <v>#VALUE!</v>
      </c>
      <c r="N1124" t="str">
        <f>IF(F1124="УЗЛЫ",M1124,L1124)</f>
        <v>ТР_805-806-1</v>
      </c>
      <c r="O1124" t="str">
        <f t="shared" si="107"/>
        <v>(806)_(1)_ТР_805-806-1</v>
      </c>
    </row>
    <row r="1125" spans="2:15" x14ac:dyDescent="0.3">
      <c r="B1125" t="s">
        <v>6450</v>
      </c>
      <c r="C1125" t="s">
        <v>7559</v>
      </c>
      <c r="D1125" t="str">
        <f t="shared" si="102"/>
        <v>(806)_</v>
      </c>
      <c r="E1125" t="s">
        <v>7560</v>
      </c>
      <c r="F1125" t="s">
        <v>7796</v>
      </c>
      <c r="G1125" t="e">
        <f t="shared" si="103"/>
        <v>#VALUE!</v>
      </c>
      <c r="H1125">
        <f t="shared" si="104"/>
        <v>112</v>
      </c>
      <c r="I1125">
        <f t="shared" si="105"/>
        <v>127</v>
      </c>
      <c r="J1125" t="e">
        <f>FIND("ВЕТВИ\",E1125,1)+6</f>
        <v>#VALUE!</v>
      </c>
      <c r="K1125">
        <f t="shared" si="106"/>
        <v>112</v>
      </c>
      <c r="L1125" t="e">
        <f>MID(E1125,G1125,I1125-J1125)</f>
        <v>#VALUE!</v>
      </c>
      <c r="M1125" t="str">
        <f>MID(E1125,H1125,I1125-K1125)</f>
        <v>_(806)_ЖГРЭС-16</v>
      </c>
      <c r="N1125" t="str">
        <f>IF(F1125="УЗЛЫ",M1125,L1125)</f>
        <v>_(806)_ЖГРЭС-16</v>
      </c>
      <c r="O1125" t="str">
        <f t="shared" si="107"/>
        <v>(806)_(2)__(806)_ЖГРЭС-16</v>
      </c>
    </row>
    <row r="1126" spans="2:15" x14ac:dyDescent="0.3">
      <c r="B1126" t="s">
        <v>6451</v>
      </c>
      <c r="C1126" t="s">
        <v>7559</v>
      </c>
      <c r="D1126" t="str">
        <f t="shared" si="102"/>
        <v>(806)_</v>
      </c>
      <c r="G1126" t="e">
        <f t="shared" si="103"/>
        <v>#VALUE!</v>
      </c>
      <c r="H1126" t="e">
        <f t="shared" si="104"/>
        <v>#VALUE!</v>
      </c>
      <c r="I1126" t="e">
        <f t="shared" si="105"/>
        <v>#VALUE!</v>
      </c>
      <c r="J1126" t="e">
        <f>FIND("ВЕТВИ\",E1126,1)+6</f>
        <v>#VALUE!</v>
      </c>
      <c r="K1126" t="e">
        <f t="shared" si="106"/>
        <v>#VALUE!</v>
      </c>
      <c r="L1126" t="e">
        <f>MID(E1126,G1126,I1126-J1126)</f>
        <v>#VALUE!</v>
      </c>
      <c r="M1126" t="e">
        <f>MID(E1126,H1126,I1126-K1126)</f>
        <v>#VALUE!</v>
      </c>
      <c r="N1126" t="e">
        <f>IF(F1126="УЗЛЫ",M1126,L1126)</f>
        <v>#VALUE!</v>
      </c>
      <c r="O1126" t="e">
        <f t="shared" si="107"/>
        <v>#VALUE!</v>
      </c>
    </row>
    <row r="1127" spans="2:15" x14ac:dyDescent="0.3">
      <c r="B1127" t="s">
        <v>6452</v>
      </c>
      <c r="C1127" t="s">
        <v>7559</v>
      </c>
      <c r="D1127" t="str">
        <f t="shared" si="102"/>
        <v>(806)_</v>
      </c>
      <c r="E1127" t="s">
        <v>7561</v>
      </c>
      <c r="F1127" t="s">
        <v>7796</v>
      </c>
      <c r="G1127" t="e">
        <f t="shared" si="103"/>
        <v>#VALUE!</v>
      </c>
      <c r="H1127">
        <f t="shared" si="104"/>
        <v>112</v>
      </c>
      <c r="I1127" t="e">
        <f t="shared" si="105"/>
        <v>#VALUE!</v>
      </c>
      <c r="J1127" t="e">
        <f>FIND("ВЕТВИ\",E1127,1)+6</f>
        <v>#VALUE!</v>
      </c>
      <c r="K1127">
        <f t="shared" si="106"/>
        <v>112</v>
      </c>
      <c r="L1127" t="e">
        <f>MID(E1127,G1127,I1127-J1127)</f>
        <v>#VALUE!</v>
      </c>
      <c r="M1127" t="e">
        <f>MID(E1127,H1127,I1127-K1127)</f>
        <v>#VALUE!</v>
      </c>
      <c r="N1127" t="e">
        <f>IF(F1127="УЗЛЫ",M1127,L1127)</f>
        <v>#VALUE!</v>
      </c>
      <c r="O1127" t="e">
        <f t="shared" si="107"/>
        <v>#VALUE!</v>
      </c>
    </row>
    <row r="1128" spans="2:15" x14ac:dyDescent="0.3">
      <c r="B1128" t="s">
        <v>5440</v>
      </c>
      <c r="C1128" t="s">
        <v>7562</v>
      </c>
      <c r="D1128" t="str">
        <f t="shared" si="102"/>
        <v>(807)_</v>
      </c>
      <c r="E1128" t="s">
        <v>7856</v>
      </c>
      <c r="G1128">
        <f t="shared" si="103"/>
        <v>112</v>
      </c>
      <c r="H1128" t="e">
        <f t="shared" si="104"/>
        <v>#VALUE!</v>
      </c>
      <c r="I1128">
        <f t="shared" si="105"/>
        <v>124</v>
      </c>
      <c r="J1128">
        <f>FIND("ВЕТВИ\",E1128,1)+6</f>
        <v>112</v>
      </c>
      <c r="K1128" t="e">
        <f t="shared" si="106"/>
        <v>#VALUE!</v>
      </c>
      <c r="L1128" t="str">
        <f>MID(E1128,G1128,I1128-J1128)</f>
        <v>ТР_805-807-1</v>
      </c>
      <c r="M1128" t="e">
        <f>MID(E1128,H1128,I1128-K1128)</f>
        <v>#VALUE!</v>
      </c>
      <c r="N1128" t="str">
        <f>IF(F1128="УЗЛЫ",M1128,L1128)</f>
        <v>ТР_805-807-1</v>
      </c>
      <c r="O1128" t="str">
        <f t="shared" si="107"/>
        <v>(807)_(1)_ТР_805-807-1</v>
      </c>
    </row>
    <row r="1129" spans="2:15" x14ac:dyDescent="0.3">
      <c r="B1129" t="s">
        <v>6453</v>
      </c>
      <c r="C1129" t="s">
        <v>7562</v>
      </c>
      <c r="D1129" t="str">
        <f t="shared" si="102"/>
        <v>(807)_</v>
      </c>
      <c r="E1129" t="s">
        <v>7563</v>
      </c>
      <c r="F1129" t="s">
        <v>7796</v>
      </c>
      <c r="G1129" t="e">
        <f t="shared" si="103"/>
        <v>#VALUE!</v>
      </c>
      <c r="H1129">
        <f t="shared" si="104"/>
        <v>112</v>
      </c>
      <c r="I1129">
        <f t="shared" si="105"/>
        <v>128</v>
      </c>
      <c r="J1129" t="e">
        <f>FIND("ВЕТВИ\",E1129,1)+6</f>
        <v>#VALUE!</v>
      </c>
      <c r="K1129">
        <f t="shared" si="106"/>
        <v>112</v>
      </c>
      <c r="L1129" t="e">
        <f>MID(E1129,G1129,I1129-J1129)</f>
        <v>#VALUE!</v>
      </c>
      <c r="M1129" t="str">
        <f>MID(E1129,H1129,I1129-K1129)</f>
        <v>_(807)_ЖГРЭС-110</v>
      </c>
      <c r="N1129" t="str">
        <f>IF(F1129="УЗЛЫ",M1129,L1129)</f>
        <v>_(807)_ЖГРЭС-110</v>
      </c>
      <c r="O1129" t="str">
        <f t="shared" si="107"/>
        <v>(807)_(2)__(807)_ЖГРЭС-110</v>
      </c>
    </row>
    <row r="1130" spans="2:15" x14ac:dyDescent="0.3">
      <c r="B1130" t="s">
        <v>6454</v>
      </c>
      <c r="C1130" t="s">
        <v>7562</v>
      </c>
      <c r="D1130" t="str">
        <f t="shared" si="102"/>
        <v>(807)_</v>
      </c>
      <c r="G1130" t="e">
        <f t="shared" si="103"/>
        <v>#VALUE!</v>
      </c>
      <c r="H1130" t="e">
        <f t="shared" si="104"/>
        <v>#VALUE!</v>
      </c>
      <c r="I1130" t="e">
        <f t="shared" si="105"/>
        <v>#VALUE!</v>
      </c>
      <c r="J1130" t="e">
        <f>FIND("ВЕТВИ\",E1130,1)+6</f>
        <v>#VALUE!</v>
      </c>
      <c r="K1130" t="e">
        <f t="shared" si="106"/>
        <v>#VALUE!</v>
      </c>
      <c r="L1130" t="e">
        <f>MID(E1130,G1130,I1130-J1130)</f>
        <v>#VALUE!</v>
      </c>
      <c r="M1130" t="e">
        <f>MID(E1130,H1130,I1130-K1130)</f>
        <v>#VALUE!</v>
      </c>
      <c r="N1130" t="e">
        <f>IF(F1130="УЗЛЫ",M1130,L1130)</f>
        <v>#VALUE!</v>
      </c>
      <c r="O1130" t="e">
        <f t="shared" si="107"/>
        <v>#VALUE!</v>
      </c>
    </row>
    <row r="1131" spans="2:15" x14ac:dyDescent="0.3">
      <c r="B1131" t="s">
        <v>6455</v>
      </c>
      <c r="C1131" t="s">
        <v>7562</v>
      </c>
      <c r="D1131" t="str">
        <f t="shared" si="102"/>
        <v>(807)_</v>
      </c>
      <c r="E1131" t="s">
        <v>7564</v>
      </c>
      <c r="F1131" t="s">
        <v>7796</v>
      </c>
      <c r="G1131" t="e">
        <f t="shared" si="103"/>
        <v>#VALUE!</v>
      </c>
      <c r="H1131">
        <f t="shared" si="104"/>
        <v>112</v>
      </c>
      <c r="I1131" t="e">
        <f t="shared" si="105"/>
        <v>#VALUE!</v>
      </c>
      <c r="J1131" t="e">
        <f>FIND("ВЕТВИ\",E1131,1)+6</f>
        <v>#VALUE!</v>
      </c>
      <c r="K1131">
        <f t="shared" si="106"/>
        <v>112</v>
      </c>
      <c r="L1131" t="e">
        <f>MID(E1131,G1131,I1131-J1131)</f>
        <v>#VALUE!</v>
      </c>
      <c r="M1131" t="e">
        <f>MID(E1131,H1131,I1131-K1131)</f>
        <v>#VALUE!</v>
      </c>
      <c r="N1131" t="e">
        <f>IF(F1131="УЗЛЫ",M1131,L1131)</f>
        <v>#VALUE!</v>
      </c>
      <c r="O1131" t="e">
        <f t="shared" si="107"/>
        <v>#VALUE!</v>
      </c>
    </row>
    <row r="1132" spans="2:15" x14ac:dyDescent="0.3">
      <c r="B1132" t="s">
        <v>5441</v>
      </c>
      <c r="C1132" t="s">
        <v>7565</v>
      </c>
      <c r="D1132" t="str">
        <f t="shared" si="102"/>
        <v>(809)_</v>
      </c>
      <c r="E1132" t="s">
        <v>7566</v>
      </c>
      <c r="G1132">
        <f t="shared" si="103"/>
        <v>112</v>
      </c>
      <c r="H1132" t="e">
        <f t="shared" si="104"/>
        <v>#VALUE!</v>
      </c>
      <c r="I1132">
        <f t="shared" si="105"/>
        <v>121</v>
      </c>
      <c r="J1132">
        <f>FIND("ВЕТВИ\",E1132,1)+6</f>
        <v>112</v>
      </c>
      <c r="K1132" t="e">
        <f t="shared" si="106"/>
        <v>#VALUE!</v>
      </c>
      <c r="L1132" t="str">
        <f>MID(E1132,G1132,I1132-J1132)</f>
        <v>817-809-1</v>
      </c>
      <c r="M1132" t="e">
        <f>MID(E1132,H1132,I1132-K1132)</f>
        <v>#VALUE!</v>
      </c>
      <c r="N1132" t="str">
        <f>IF(F1132="УЗЛЫ",M1132,L1132)</f>
        <v>817-809-1</v>
      </c>
      <c r="O1132" t="str">
        <f t="shared" si="107"/>
        <v>(809)_(1)_817-809-1</v>
      </c>
    </row>
    <row r="1133" spans="2:15" x14ac:dyDescent="0.3">
      <c r="B1133" t="s">
        <v>6456</v>
      </c>
      <c r="C1133" t="s">
        <v>7565</v>
      </c>
      <c r="D1133" t="str">
        <f t="shared" si="102"/>
        <v>(809)_</v>
      </c>
      <c r="E1133" t="s">
        <v>7557</v>
      </c>
      <c r="G1133">
        <f t="shared" si="103"/>
        <v>112</v>
      </c>
      <c r="H1133" t="e">
        <f t="shared" si="104"/>
        <v>#VALUE!</v>
      </c>
      <c r="I1133">
        <f t="shared" si="105"/>
        <v>121</v>
      </c>
      <c r="J1133">
        <f>FIND("ВЕТВИ\",E1133,1)+6</f>
        <v>112</v>
      </c>
      <c r="K1133" t="e">
        <f t="shared" si="106"/>
        <v>#VALUE!</v>
      </c>
      <c r="L1133" t="str">
        <f>MID(E1133,G1133,I1133-J1133)</f>
        <v>805-809-1</v>
      </c>
      <c r="M1133" t="e">
        <f>MID(E1133,H1133,I1133-K1133)</f>
        <v>#VALUE!</v>
      </c>
      <c r="N1133" t="str">
        <f>IF(F1133="УЗЛЫ",M1133,L1133)</f>
        <v>805-809-1</v>
      </c>
      <c r="O1133" t="str">
        <f t="shared" si="107"/>
        <v>(809)_(2)_805-809-1</v>
      </c>
    </row>
    <row r="1134" spans="2:15" x14ac:dyDescent="0.3">
      <c r="B1134" t="s">
        <v>6457</v>
      </c>
      <c r="C1134" t="s">
        <v>7565</v>
      </c>
      <c r="D1134" t="str">
        <f t="shared" si="102"/>
        <v>(809)_</v>
      </c>
      <c r="E1134" t="s">
        <v>7065</v>
      </c>
      <c r="G1134">
        <f t="shared" si="103"/>
        <v>112</v>
      </c>
      <c r="H1134" t="e">
        <f t="shared" si="104"/>
        <v>#VALUE!</v>
      </c>
      <c r="I1134">
        <f t="shared" si="105"/>
        <v>122</v>
      </c>
      <c r="J1134">
        <f>FIND("ВЕТВИ\",E1134,1)+6</f>
        <v>112</v>
      </c>
      <c r="K1134" t="e">
        <f t="shared" si="106"/>
        <v>#VALUE!</v>
      </c>
      <c r="L1134" t="str">
        <f>MID(E1134,G1134,I1134-J1134)</f>
        <v>809-2918-1</v>
      </c>
      <c r="M1134" t="e">
        <f>MID(E1134,H1134,I1134-K1134)</f>
        <v>#VALUE!</v>
      </c>
      <c r="N1134" t="str">
        <f>IF(F1134="УЗЛЫ",M1134,L1134)</f>
        <v>809-2918-1</v>
      </c>
      <c r="O1134" t="str">
        <f t="shared" si="107"/>
        <v>(809)_(3)_809-2918-1</v>
      </c>
    </row>
    <row r="1135" spans="2:15" x14ac:dyDescent="0.3">
      <c r="B1135" t="s">
        <v>6458</v>
      </c>
      <c r="C1135" t="s">
        <v>7565</v>
      </c>
      <c r="D1135" t="str">
        <f t="shared" si="102"/>
        <v>(809)_</v>
      </c>
      <c r="E1135" t="s">
        <v>7567</v>
      </c>
      <c r="F1135" t="s">
        <v>7796</v>
      </c>
      <c r="G1135" t="e">
        <f t="shared" si="103"/>
        <v>#VALUE!</v>
      </c>
      <c r="H1135">
        <f t="shared" si="104"/>
        <v>112</v>
      </c>
      <c r="I1135">
        <f t="shared" si="105"/>
        <v>128</v>
      </c>
      <c r="J1135" t="e">
        <f>FIND("ВЕТВИ\",E1135,1)+6</f>
        <v>#VALUE!</v>
      </c>
      <c r="K1135">
        <f t="shared" si="106"/>
        <v>112</v>
      </c>
      <c r="L1135" t="e">
        <f>MID(E1135,G1135,I1135-J1135)</f>
        <v>#VALUE!</v>
      </c>
      <c r="M1135" t="str">
        <f>MID(E1135,H1135,I1135-K1135)</f>
        <v>_(809)_МЕРКЕ-220</v>
      </c>
      <c r="N1135" t="str">
        <f>IF(F1135="УЗЛЫ",M1135,L1135)</f>
        <v>_(809)_МЕРКЕ-220</v>
      </c>
      <c r="O1135" t="str">
        <f t="shared" si="107"/>
        <v>(809)_(4)__(809)_МЕРКЕ-220</v>
      </c>
    </row>
    <row r="1136" spans="2:15" x14ac:dyDescent="0.3">
      <c r="B1136" t="s">
        <v>5442</v>
      </c>
      <c r="C1136" t="s">
        <v>7568</v>
      </c>
      <c r="D1136" t="str">
        <f t="shared" si="102"/>
        <v>(810)_</v>
      </c>
      <c r="E1136" t="s">
        <v>7538</v>
      </c>
      <c r="G1136">
        <f t="shared" si="103"/>
        <v>112</v>
      </c>
      <c r="H1136" t="e">
        <f t="shared" si="104"/>
        <v>#VALUE!</v>
      </c>
      <c r="I1136">
        <f t="shared" si="105"/>
        <v>121</v>
      </c>
      <c r="J1136">
        <f>FIND("ВЕТВИ\",E1136,1)+6</f>
        <v>112</v>
      </c>
      <c r="K1136" t="e">
        <f t="shared" si="106"/>
        <v>#VALUE!</v>
      </c>
      <c r="L1136" t="str">
        <f>MID(E1136,G1136,I1136-J1136)</f>
        <v>801-810-1</v>
      </c>
      <c r="M1136" t="e">
        <f>MID(E1136,H1136,I1136-K1136)</f>
        <v>#VALUE!</v>
      </c>
      <c r="N1136" t="str">
        <f>IF(F1136="УЗЛЫ",M1136,L1136)</f>
        <v>801-810-1</v>
      </c>
      <c r="O1136" t="str">
        <f t="shared" si="107"/>
        <v>(810)_(1)_801-810-1</v>
      </c>
    </row>
    <row r="1137" spans="2:15" x14ac:dyDescent="0.3">
      <c r="B1137" t="s">
        <v>6459</v>
      </c>
      <c r="C1137" t="s">
        <v>7568</v>
      </c>
      <c r="D1137" t="str">
        <f t="shared" si="102"/>
        <v>(810)_</v>
      </c>
      <c r="E1137" t="s">
        <v>7543</v>
      </c>
      <c r="G1137">
        <f t="shared" si="103"/>
        <v>112</v>
      </c>
      <c r="H1137" t="e">
        <f t="shared" si="104"/>
        <v>#VALUE!</v>
      </c>
      <c r="I1137">
        <f t="shared" si="105"/>
        <v>121</v>
      </c>
      <c r="J1137">
        <f>FIND("ВЕТВИ\",E1137,1)+6</f>
        <v>112</v>
      </c>
      <c r="K1137" t="e">
        <f t="shared" si="106"/>
        <v>#VALUE!</v>
      </c>
      <c r="L1137" t="str">
        <f>MID(E1137,G1137,I1137-J1137)</f>
        <v>802-810-1</v>
      </c>
      <c r="M1137" t="e">
        <f>MID(E1137,H1137,I1137-K1137)</f>
        <v>#VALUE!</v>
      </c>
      <c r="N1137" t="str">
        <f>IF(F1137="УЗЛЫ",M1137,L1137)</f>
        <v>802-810-1</v>
      </c>
      <c r="O1137" t="str">
        <f t="shared" si="107"/>
        <v>(810)_(2)_802-810-1</v>
      </c>
    </row>
    <row r="1138" spans="2:15" x14ac:dyDescent="0.3">
      <c r="B1138" t="s">
        <v>6460</v>
      </c>
      <c r="C1138" t="s">
        <v>7568</v>
      </c>
      <c r="D1138" t="str">
        <f t="shared" si="102"/>
        <v>(810)_</v>
      </c>
      <c r="E1138" t="s">
        <v>7569</v>
      </c>
      <c r="F1138" t="s">
        <v>7796</v>
      </c>
      <c r="G1138" t="e">
        <f t="shared" si="103"/>
        <v>#VALUE!</v>
      </c>
      <c r="H1138">
        <f t="shared" si="104"/>
        <v>112</v>
      </c>
      <c r="I1138">
        <f t="shared" si="105"/>
        <v>133</v>
      </c>
      <c r="J1138" t="e">
        <f>FIND("ВЕТВИ\",E1138,1)+6</f>
        <v>#VALUE!</v>
      </c>
      <c r="K1138">
        <f t="shared" si="106"/>
        <v>112</v>
      </c>
      <c r="L1138" t="e">
        <f>MID(E1138,G1138,I1138-J1138)</f>
        <v>#VALUE!</v>
      </c>
      <c r="M1138" t="str">
        <f>MID(E1138,H1138,I1138-K1138)</f>
        <v>_(810)_СЭС_БУРНОЕ-220</v>
      </c>
      <c r="N1138" t="str">
        <f>IF(F1138="УЗЛЫ",M1138,L1138)</f>
        <v>_(810)_СЭС_БУРНОЕ-220</v>
      </c>
      <c r="O1138" t="str">
        <f t="shared" si="107"/>
        <v>(810)_(3)__(810)_СЭС_БУРНОЕ-220</v>
      </c>
    </row>
    <row r="1139" spans="2:15" x14ac:dyDescent="0.3">
      <c r="B1139" t="s">
        <v>5443</v>
      </c>
      <c r="C1139" t="s">
        <v>7570</v>
      </c>
      <c r="D1139" t="str">
        <f t="shared" si="102"/>
        <v>(813)_</v>
      </c>
      <c r="E1139" t="s">
        <v>7571</v>
      </c>
      <c r="F1139" t="s">
        <v>7796</v>
      </c>
      <c r="G1139" t="e">
        <f t="shared" si="103"/>
        <v>#VALUE!</v>
      </c>
      <c r="H1139">
        <f t="shared" si="104"/>
        <v>112</v>
      </c>
      <c r="I1139">
        <f t="shared" si="105"/>
        <v>132</v>
      </c>
      <c r="J1139" t="e">
        <f>FIND("ВЕТВИ\",E1139,1)+6</f>
        <v>#VALUE!</v>
      </c>
      <c r="K1139">
        <f t="shared" si="106"/>
        <v>112</v>
      </c>
      <c r="L1139" t="e">
        <f>MID(E1139,G1139,I1139-J1139)</f>
        <v>#VALUE!</v>
      </c>
      <c r="M1139" t="str">
        <f>MID(E1139,H1139,I1139-K1139)</f>
        <v>_(813)_ШЫМ.ТЭЦ-3-220</v>
      </c>
      <c r="N1139" t="str">
        <f>IF(F1139="УЗЛЫ",M1139,L1139)</f>
        <v>_(813)_ШЫМ.ТЭЦ-3-220</v>
      </c>
      <c r="O1139" t="str">
        <f t="shared" si="107"/>
        <v>(813)_(1)__(813)_ШЫМ.ТЭЦ-3-220</v>
      </c>
    </row>
    <row r="1140" spans="2:15" x14ac:dyDescent="0.3">
      <c r="B1140" t="s">
        <v>6461</v>
      </c>
      <c r="C1140" t="s">
        <v>7570</v>
      </c>
      <c r="D1140" t="str">
        <f t="shared" si="102"/>
        <v>(813)_</v>
      </c>
      <c r="G1140" t="e">
        <f t="shared" si="103"/>
        <v>#VALUE!</v>
      </c>
      <c r="H1140" t="e">
        <f t="shared" si="104"/>
        <v>#VALUE!</v>
      </c>
      <c r="I1140" t="e">
        <f t="shared" si="105"/>
        <v>#VALUE!</v>
      </c>
      <c r="J1140" t="e">
        <f>FIND("ВЕТВИ\",E1140,1)+6</f>
        <v>#VALUE!</v>
      </c>
      <c r="K1140" t="e">
        <f t="shared" si="106"/>
        <v>#VALUE!</v>
      </c>
      <c r="L1140" t="e">
        <f>MID(E1140,G1140,I1140-J1140)</f>
        <v>#VALUE!</v>
      </c>
      <c r="M1140" t="e">
        <f>MID(E1140,H1140,I1140-K1140)</f>
        <v>#VALUE!</v>
      </c>
      <c r="N1140" t="e">
        <f>IF(F1140="УЗЛЫ",M1140,L1140)</f>
        <v>#VALUE!</v>
      </c>
      <c r="O1140" t="e">
        <f t="shared" si="107"/>
        <v>#VALUE!</v>
      </c>
    </row>
    <row r="1141" spans="2:15" x14ac:dyDescent="0.3">
      <c r="B1141" t="s">
        <v>6462</v>
      </c>
      <c r="C1141" t="s">
        <v>7570</v>
      </c>
      <c r="D1141" t="str">
        <f t="shared" si="102"/>
        <v>(813)_</v>
      </c>
      <c r="E1141" t="s">
        <v>7572</v>
      </c>
      <c r="G1141">
        <f t="shared" si="103"/>
        <v>112</v>
      </c>
      <c r="H1141" t="e">
        <f t="shared" si="104"/>
        <v>#VALUE!</v>
      </c>
      <c r="I1141">
        <f t="shared" si="105"/>
        <v>121</v>
      </c>
      <c r="J1141">
        <f>FIND("ВЕТВИ\",E1141,1)+6</f>
        <v>112</v>
      </c>
      <c r="K1141" t="e">
        <f t="shared" si="106"/>
        <v>#VALUE!</v>
      </c>
      <c r="L1141" t="str">
        <f>MID(E1141,G1141,I1141-J1141)</f>
        <v>831-813-1</v>
      </c>
      <c r="M1141" t="e">
        <f>MID(E1141,H1141,I1141-K1141)</f>
        <v>#VALUE!</v>
      </c>
      <c r="N1141" t="str">
        <f>IF(F1141="УЗЛЫ",M1141,L1141)</f>
        <v>831-813-1</v>
      </c>
      <c r="O1141" t="str">
        <f t="shared" si="107"/>
        <v>(813)_(3)_831-813-1</v>
      </c>
    </row>
    <row r="1142" spans="2:15" x14ac:dyDescent="0.3">
      <c r="B1142" t="s">
        <v>6463</v>
      </c>
      <c r="C1142" t="s">
        <v>7570</v>
      </c>
      <c r="D1142" t="str">
        <f t="shared" si="102"/>
        <v>(813)_</v>
      </c>
      <c r="E1142" t="s">
        <v>7573</v>
      </c>
      <c r="G1142">
        <f t="shared" si="103"/>
        <v>112</v>
      </c>
      <c r="H1142" t="e">
        <f t="shared" si="104"/>
        <v>#VALUE!</v>
      </c>
      <c r="I1142">
        <f t="shared" si="105"/>
        <v>121</v>
      </c>
      <c r="J1142">
        <f>FIND("ВЕТВИ\",E1142,1)+6</f>
        <v>112</v>
      </c>
      <c r="K1142" t="e">
        <f t="shared" si="106"/>
        <v>#VALUE!</v>
      </c>
      <c r="L1142" t="str">
        <f>MID(E1142,G1142,I1142-J1142)</f>
        <v>831-813-2</v>
      </c>
      <c r="M1142" t="e">
        <f>MID(E1142,H1142,I1142-K1142)</f>
        <v>#VALUE!</v>
      </c>
      <c r="N1142" t="str">
        <f>IF(F1142="УЗЛЫ",M1142,L1142)</f>
        <v>831-813-2</v>
      </c>
      <c r="O1142" t="str">
        <f t="shared" si="107"/>
        <v>(813)_(4)_831-813-2</v>
      </c>
    </row>
    <row r="1143" spans="2:15" x14ac:dyDescent="0.3">
      <c r="B1143" t="s">
        <v>6464</v>
      </c>
      <c r="C1143" t="s">
        <v>7570</v>
      </c>
      <c r="D1143" t="str">
        <f t="shared" si="102"/>
        <v>(813)_</v>
      </c>
      <c r="E1143" t="s">
        <v>7574</v>
      </c>
      <c r="F1143" t="s">
        <v>7796</v>
      </c>
      <c r="G1143" t="e">
        <f t="shared" si="103"/>
        <v>#VALUE!</v>
      </c>
      <c r="H1143">
        <f t="shared" si="104"/>
        <v>112</v>
      </c>
      <c r="I1143" t="e">
        <f t="shared" si="105"/>
        <v>#VALUE!</v>
      </c>
      <c r="J1143" t="e">
        <f>FIND("ВЕТВИ\",E1143,1)+6</f>
        <v>#VALUE!</v>
      </c>
      <c r="K1143">
        <f t="shared" si="106"/>
        <v>112</v>
      </c>
      <c r="L1143" t="e">
        <f>MID(E1143,G1143,I1143-J1143)</f>
        <v>#VALUE!</v>
      </c>
      <c r="M1143" t="e">
        <f>MID(E1143,H1143,I1143-K1143)</f>
        <v>#VALUE!</v>
      </c>
      <c r="N1143" t="e">
        <f>IF(F1143="УЗЛЫ",M1143,L1143)</f>
        <v>#VALUE!</v>
      </c>
      <c r="O1143" t="e">
        <f t="shared" si="107"/>
        <v>#VALUE!</v>
      </c>
    </row>
    <row r="1144" spans="2:15" x14ac:dyDescent="0.3">
      <c r="B1144" t="s">
        <v>5444</v>
      </c>
      <c r="C1144" t="s">
        <v>7575</v>
      </c>
      <c r="D1144" t="str">
        <f t="shared" si="102"/>
        <v>(814)_</v>
      </c>
      <c r="E1144" t="s">
        <v>7576</v>
      </c>
      <c r="G1144">
        <f t="shared" si="103"/>
        <v>112</v>
      </c>
      <c r="H1144" t="e">
        <f t="shared" si="104"/>
        <v>#VALUE!</v>
      </c>
      <c r="I1144">
        <f t="shared" si="105"/>
        <v>121</v>
      </c>
      <c r="J1144">
        <f>FIND("ВЕТВИ\",E1144,1)+6</f>
        <v>112</v>
      </c>
      <c r="K1144" t="e">
        <f t="shared" si="106"/>
        <v>#VALUE!</v>
      </c>
      <c r="L1144" t="str">
        <f>MID(E1144,G1144,I1144-J1144)</f>
        <v>932-814-1</v>
      </c>
      <c r="M1144" t="e">
        <f>MID(E1144,H1144,I1144-K1144)</f>
        <v>#VALUE!</v>
      </c>
      <c r="N1144" t="str">
        <f>IF(F1144="УЗЛЫ",M1144,L1144)</f>
        <v>932-814-1</v>
      </c>
      <c r="O1144" t="str">
        <f t="shared" si="107"/>
        <v>(814)_(1)_932-814-1</v>
      </c>
    </row>
    <row r="1145" spans="2:15" x14ac:dyDescent="0.3">
      <c r="B1145" t="s">
        <v>6465</v>
      </c>
      <c r="C1145" t="s">
        <v>7575</v>
      </c>
      <c r="D1145" t="str">
        <f t="shared" si="102"/>
        <v>(814)_</v>
      </c>
      <c r="E1145" t="s">
        <v>7556</v>
      </c>
      <c r="G1145">
        <f t="shared" si="103"/>
        <v>112</v>
      </c>
      <c r="H1145" t="e">
        <f t="shared" si="104"/>
        <v>#VALUE!</v>
      </c>
      <c r="I1145">
        <f t="shared" si="105"/>
        <v>121</v>
      </c>
      <c r="J1145">
        <f>FIND("ВЕТВИ\",E1145,1)+6</f>
        <v>112</v>
      </c>
      <c r="K1145" t="e">
        <f t="shared" si="106"/>
        <v>#VALUE!</v>
      </c>
      <c r="L1145" t="str">
        <f>MID(E1145,G1145,I1145-J1145)</f>
        <v>805-814-1</v>
      </c>
      <c r="M1145" t="e">
        <f>MID(E1145,H1145,I1145-K1145)</f>
        <v>#VALUE!</v>
      </c>
      <c r="N1145" t="str">
        <f>IF(F1145="УЗЛЫ",M1145,L1145)</f>
        <v>805-814-1</v>
      </c>
      <c r="O1145" t="str">
        <f t="shared" si="107"/>
        <v>(814)_(2)_805-814-1</v>
      </c>
    </row>
    <row r="1146" spans="2:15" x14ac:dyDescent="0.3">
      <c r="B1146" t="s">
        <v>6466</v>
      </c>
      <c r="C1146" t="s">
        <v>7575</v>
      </c>
      <c r="D1146" t="str">
        <f t="shared" si="102"/>
        <v>(814)_</v>
      </c>
      <c r="E1146" t="s">
        <v>7577</v>
      </c>
      <c r="F1146" t="s">
        <v>7796</v>
      </c>
      <c r="G1146" t="e">
        <f t="shared" si="103"/>
        <v>#VALUE!</v>
      </c>
      <c r="H1146">
        <f t="shared" si="104"/>
        <v>112</v>
      </c>
      <c r="I1146">
        <f t="shared" si="105"/>
        <v>129</v>
      </c>
      <c r="J1146" t="e">
        <f>FIND("ВЕТВИ\",E1146,1)+6</f>
        <v>#VALUE!</v>
      </c>
      <c r="K1146">
        <f t="shared" si="106"/>
        <v>112</v>
      </c>
      <c r="L1146" t="e">
        <f>MID(E1146,G1146,I1146-J1146)</f>
        <v>#VALUE!</v>
      </c>
      <c r="M1146" t="str">
        <f>MID(E1146,H1146,I1146-K1146)</f>
        <v>_(814)_АСПАРА-220</v>
      </c>
      <c r="N1146" t="str">
        <f>IF(F1146="УЗЛЫ",M1146,L1146)</f>
        <v>_(814)_АСПАРА-220</v>
      </c>
      <c r="O1146" t="str">
        <f t="shared" si="107"/>
        <v>(814)_(3)__(814)_АСПАРА-220</v>
      </c>
    </row>
    <row r="1147" spans="2:15" x14ac:dyDescent="0.3">
      <c r="B1147" t="s">
        <v>5445</v>
      </c>
      <c r="C1147" t="s">
        <v>7578</v>
      </c>
      <c r="D1147" t="str">
        <f t="shared" si="102"/>
        <v>(815)_</v>
      </c>
      <c r="E1147" t="s">
        <v>7539</v>
      </c>
      <c r="G1147">
        <f t="shared" si="103"/>
        <v>112</v>
      </c>
      <c r="H1147" t="e">
        <f t="shared" si="104"/>
        <v>#VALUE!</v>
      </c>
      <c r="I1147">
        <f t="shared" si="105"/>
        <v>121</v>
      </c>
      <c r="J1147">
        <f>FIND("ВЕТВИ\",E1147,1)+6</f>
        <v>112</v>
      </c>
      <c r="K1147" t="e">
        <f t="shared" si="106"/>
        <v>#VALUE!</v>
      </c>
      <c r="L1147" t="str">
        <f>MID(E1147,G1147,I1147-J1147)</f>
        <v>801-815-1</v>
      </c>
      <c r="M1147" t="e">
        <f>MID(E1147,H1147,I1147-K1147)</f>
        <v>#VALUE!</v>
      </c>
      <c r="N1147" t="str">
        <f>IF(F1147="УЗЛЫ",M1147,L1147)</f>
        <v>801-815-1</v>
      </c>
      <c r="O1147" t="str">
        <f t="shared" si="107"/>
        <v>(815)_(1)_801-815-1</v>
      </c>
    </row>
    <row r="1148" spans="2:15" x14ac:dyDescent="0.3">
      <c r="B1148" t="s">
        <v>6467</v>
      </c>
      <c r="C1148" t="s">
        <v>7578</v>
      </c>
      <c r="D1148" t="str">
        <f t="shared" si="102"/>
        <v>(815)_</v>
      </c>
      <c r="E1148" t="s">
        <v>7555</v>
      </c>
      <c r="G1148">
        <f t="shared" si="103"/>
        <v>112</v>
      </c>
      <c r="H1148" t="e">
        <f t="shared" si="104"/>
        <v>#VALUE!</v>
      </c>
      <c r="I1148">
        <f t="shared" si="105"/>
        <v>121</v>
      </c>
      <c r="J1148">
        <f>FIND("ВЕТВИ\",E1148,1)+6</f>
        <v>112</v>
      </c>
      <c r="K1148" t="e">
        <f t="shared" si="106"/>
        <v>#VALUE!</v>
      </c>
      <c r="L1148" t="str">
        <f>MID(E1148,G1148,I1148-J1148)</f>
        <v>815-805-1</v>
      </c>
      <c r="M1148" t="e">
        <f>MID(E1148,H1148,I1148-K1148)</f>
        <v>#VALUE!</v>
      </c>
      <c r="N1148" t="str">
        <f>IF(F1148="УЗЛЫ",M1148,L1148)</f>
        <v>815-805-1</v>
      </c>
      <c r="O1148" t="str">
        <f t="shared" si="107"/>
        <v>(815)_(2)_815-805-1</v>
      </c>
    </row>
    <row r="1149" spans="2:15" x14ac:dyDescent="0.3">
      <c r="B1149" t="s">
        <v>6468</v>
      </c>
      <c r="C1149" t="s">
        <v>7578</v>
      </c>
      <c r="D1149" t="str">
        <f t="shared" si="102"/>
        <v>(815)_</v>
      </c>
      <c r="E1149" t="s">
        <v>7579</v>
      </c>
      <c r="F1149" t="s">
        <v>7796</v>
      </c>
      <c r="G1149" t="e">
        <f t="shared" si="103"/>
        <v>#VALUE!</v>
      </c>
      <c r="H1149">
        <f t="shared" si="104"/>
        <v>112</v>
      </c>
      <c r="I1149">
        <f t="shared" si="105"/>
        <v>132</v>
      </c>
      <c r="J1149" t="e">
        <f>FIND("ВЕТВИ\",E1149,1)+6</f>
        <v>#VALUE!</v>
      </c>
      <c r="K1149">
        <f t="shared" si="106"/>
        <v>112</v>
      </c>
      <c r="L1149" t="e">
        <f>MID(E1149,G1149,I1149-J1149)</f>
        <v>#VALUE!</v>
      </c>
      <c r="M1149" t="str">
        <f>MID(E1149,H1149,I1149-K1149)</f>
        <v>_(815)_ЖАМБЫЛ(Т)-220</v>
      </c>
      <c r="N1149" t="str">
        <f>IF(F1149="УЗЛЫ",M1149,L1149)</f>
        <v>_(815)_ЖАМБЫЛ(Т)-220</v>
      </c>
      <c r="O1149" t="str">
        <f t="shared" si="107"/>
        <v>(815)_(3)__(815)_ЖАМБЫЛ(Т)-220</v>
      </c>
    </row>
    <row r="1150" spans="2:15" x14ac:dyDescent="0.3">
      <c r="B1150" t="s">
        <v>5446</v>
      </c>
      <c r="C1150" t="s">
        <v>7580</v>
      </c>
      <c r="D1150" t="str">
        <f t="shared" si="102"/>
        <v>(816)_</v>
      </c>
      <c r="E1150" t="s">
        <v>7540</v>
      </c>
      <c r="G1150">
        <f t="shared" si="103"/>
        <v>112</v>
      </c>
      <c r="H1150" t="e">
        <f t="shared" si="104"/>
        <v>#VALUE!</v>
      </c>
      <c r="I1150">
        <f t="shared" si="105"/>
        <v>121</v>
      </c>
      <c r="J1150">
        <f>FIND("ВЕТВИ\",E1150,1)+6</f>
        <v>112</v>
      </c>
      <c r="K1150" t="e">
        <f t="shared" si="106"/>
        <v>#VALUE!</v>
      </c>
      <c r="L1150" t="str">
        <f>MID(E1150,G1150,I1150-J1150)</f>
        <v>801-816-1</v>
      </c>
      <c r="M1150" t="e">
        <f>MID(E1150,H1150,I1150-K1150)</f>
        <v>#VALUE!</v>
      </c>
      <c r="N1150" t="str">
        <f>IF(F1150="УЗЛЫ",M1150,L1150)</f>
        <v>801-816-1</v>
      </c>
      <c r="O1150" t="str">
        <f t="shared" si="107"/>
        <v>(816)_(1)_801-816-1</v>
      </c>
    </row>
    <row r="1151" spans="2:15" x14ac:dyDescent="0.3">
      <c r="B1151" t="s">
        <v>6469</v>
      </c>
      <c r="C1151" t="s">
        <v>7580</v>
      </c>
      <c r="D1151" t="str">
        <f t="shared" si="102"/>
        <v>(816)_</v>
      </c>
      <c r="E1151" t="s">
        <v>7581</v>
      </c>
      <c r="G1151">
        <f t="shared" si="103"/>
        <v>112</v>
      </c>
      <c r="H1151" t="e">
        <f t="shared" si="104"/>
        <v>#VALUE!</v>
      </c>
      <c r="I1151">
        <f t="shared" si="105"/>
        <v>121</v>
      </c>
      <c r="J1151">
        <f>FIND("ВЕТВИ\",E1151,1)+6</f>
        <v>112</v>
      </c>
      <c r="K1151" t="e">
        <f t="shared" si="106"/>
        <v>#VALUE!</v>
      </c>
      <c r="L1151" t="str">
        <f>MID(E1151,G1151,I1151-J1151)</f>
        <v>816-844-1</v>
      </c>
      <c r="M1151" t="e">
        <f>MID(E1151,H1151,I1151-K1151)</f>
        <v>#VALUE!</v>
      </c>
      <c r="N1151" t="str">
        <f>IF(F1151="УЗЛЫ",M1151,L1151)</f>
        <v>816-844-1</v>
      </c>
      <c r="O1151" t="str">
        <f t="shared" si="107"/>
        <v>(816)_(2)_816-844-1</v>
      </c>
    </row>
    <row r="1152" spans="2:15" x14ac:dyDescent="0.3">
      <c r="B1152" t="s">
        <v>6470</v>
      </c>
      <c r="C1152" t="s">
        <v>7580</v>
      </c>
      <c r="D1152" t="str">
        <f t="shared" si="102"/>
        <v>(816)_</v>
      </c>
      <c r="E1152" t="s">
        <v>7582</v>
      </c>
      <c r="F1152" t="s">
        <v>7796</v>
      </c>
      <c r="G1152" t="e">
        <f t="shared" si="103"/>
        <v>#VALUE!</v>
      </c>
      <c r="H1152">
        <f t="shared" si="104"/>
        <v>112</v>
      </c>
      <c r="I1152">
        <f t="shared" si="105"/>
        <v>132</v>
      </c>
      <c r="J1152" t="e">
        <f>FIND("ВЕТВИ\",E1152,1)+6</f>
        <v>#VALUE!</v>
      </c>
      <c r="K1152">
        <f t="shared" si="106"/>
        <v>112</v>
      </c>
      <c r="L1152" t="e">
        <f>MID(E1152,G1152,I1152-J1152)</f>
        <v>#VALUE!</v>
      </c>
      <c r="M1152" t="str">
        <f>MID(E1152,H1152,I1152-K1152)</f>
        <v>_(816)_БУРНОЕ(Т)-220</v>
      </c>
      <c r="N1152" t="str">
        <f>IF(F1152="УЗЛЫ",M1152,L1152)</f>
        <v>_(816)_БУРНОЕ(Т)-220</v>
      </c>
      <c r="O1152" t="str">
        <f t="shared" si="107"/>
        <v>(816)_(3)__(816)_БУРНОЕ(Т)-220</v>
      </c>
    </row>
    <row r="1153" spans="2:15" x14ac:dyDescent="0.3">
      <c r="B1153" t="s">
        <v>6471</v>
      </c>
      <c r="C1153" t="s">
        <v>7580</v>
      </c>
      <c r="D1153" t="str">
        <f t="shared" si="102"/>
        <v>(816)_</v>
      </c>
      <c r="G1153" t="e">
        <f t="shared" si="103"/>
        <v>#VALUE!</v>
      </c>
      <c r="H1153" t="e">
        <f t="shared" si="104"/>
        <v>#VALUE!</v>
      </c>
      <c r="I1153" t="e">
        <f t="shared" si="105"/>
        <v>#VALUE!</v>
      </c>
      <c r="J1153" t="e">
        <f>FIND("ВЕТВИ\",E1153,1)+6</f>
        <v>#VALUE!</v>
      </c>
      <c r="K1153" t="e">
        <f t="shared" si="106"/>
        <v>#VALUE!</v>
      </c>
      <c r="L1153" t="e">
        <f>MID(E1153,G1153,I1153-J1153)</f>
        <v>#VALUE!</v>
      </c>
      <c r="M1153" t="e">
        <f>MID(E1153,H1153,I1153-K1153)</f>
        <v>#VALUE!</v>
      </c>
      <c r="N1153" t="e">
        <f>IF(F1153="УЗЛЫ",M1153,L1153)</f>
        <v>#VALUE!</v>
      </c>
      <c r="O1153" t="e">
        <f t="shared" si="107"/>
        <v>#VALUE!</v>
      </c>
    </row>
    <row r="1154" spans="2:15" x14ac:dyDescent="0.3">
      <c r="B1154" t="s">
        <v>5447</v>
      </c>
      <c r="C1154" t="s">
        <v>7583</v>
      </c>
      <c r="D1154" t="str">
        <f t="shared" si="102"/>
        <v>(817)_</v>
      </c>
      <c r="E1154" t="s">
        <v>7566</v>
      </c>
      <c r="G1154">
        <f t="shared" si="103"/>
        <v>112</v>
      </c>
      <c r="H1154" t="e">
        <f t="shared" si="104"/>
        <v>#VALUE!</v>
      </c>
      <c r="I1154">
        <f t="shared" si="105"/>
        <v>121</v>
      </c>
      <c r="J1154">
        <f>FIND("ВЕТВИ\",E1154,1)+6</f>
        <v>112</v>
      </c>
      <c r="K1154" t="e">
        <f t="shared" si="106"/>
        <v>#VALUE!</v>
      </c>
      <c r="L1154" t="str">
        <f>MID(E1154,G1154,I1154-J1154)</f>
        <v>817-809-1</v>
      </c>
      <c r="M1154" t="e">
        <f>MID(E1154,H1154,I1154-K1154)</f>
        <v>#VALUE!</v>
      </c>
      <c r="N1154" t="str">
        <f>IF(F1154="УЗЛЫ",M1154,L1154)</f>
        <v>817-809-1</v>
      </c>
      <c r="O1154" t="str">
        <f t="shared" si="107"/>
        <v>(817)_(1)_817-809-1</v>
      </c>
    </row>
    <row r="1155" spans="2:15" x14ac:dyDescent="0.3">
      <c r="B1155" t="s">
        <v>6472</v>
      </c>
      <c r="C1155" t="s">
        <v>7583</v>
      </c>
      <c r="D1155" t="str">
        <f t="shared" ref="D1155:D1218" si="108">MID(C1155,FIND("\(",C1155,1)+1,FIND(")_",C1155,1)+1-FIND("\(",C1155,1))</f>
        <v>(817)_</v>
      </c>
      <c r="E1155" t="s">
        <v>7558</v>
      </c>
      <c r="G1155">
        <f t="shared" ref="G1155:G1218" si="109">FIND("ВЕТВИ\",E1155,1)+6</f>
        <v>112</v>
      </c>
      <c r="H1155" t="e">
        <f t="shared" ref="H1155:H1218" si="110">FIND("УЗЛЫ\",E1155,1)+6</f>
        <v>#VALUE!</v>
      </c>
      <c r="I1155">
        <f t="shared" ref="I1155:I1218" si="111">FIND(".ElmL",E1155,1)</f>
        <v>121</v>
      </c>
      <c r="J1155">
        <f>FIND("ВЕТВИ\",E1155,1)+6</f>
        <v>112</v>
      </c>
      <c r="K1155" t="e">
        <f t="shared" ref="K1155:K1218" si="112">FIND("УЗЛЫ\",E1155,1)+6</f>
        <v>#VALUE!</v>
      </c>
      <c r="L1155" t="str">
        <f>MID(E1155,G1155,I1155-J1155)</f>
        <v>805-817-1</v>
      </c>
      <c r="M1155" t="e">
        <f>MID(E1155,H1155,I1155-K1155)</f>
        <v>#VALUE!</v>
      </c>
      <c r="N1155" t="str">
        <f>IF(F1155="УЗЛЫ",M1155,L1155)</f>
        <v>805-817-1</v>
      </c>
      <c r="O1155" t="str">
        <f t="shared" ref="O1155:O1218" si="113">_xlfn.CONCAT(B1155,"_",N1155)</f>
        <v>(817)_(2)_805-817-1</v>
      </c>
    </row>
    <row r="1156" spans="2:15" x14ac:dyDescent="0.3">
      <c r="B1156" t="s">
        <v>6473</v>
      </c>
      <c r="C1156" t="s">
        <v>7583</v>
      </c>
      <c r="D1156" t="str">
        <f t="shared" si="108"/>
        <v>(817)_</v>
      </c>
      <c r="E1156" t="s">
        <v>7584</v>
      </c>
      <c r="F1156" t="s">
        <v>7796</v>
      </c>
      <c r="G1156" t="e">
        <f t="shared" si="109"/>
        <v>#VALUE!</v>
      </c>
      <c r="H1156">
        <f t="shared" si="110"/>
        <v>112</v>
      </c>
      <c r="I1156">
        <f t="shared" si="111"/>
        <v>130</v>
      </c>
      <c r="J1156" t="e">
        <f>FIND("ВЕТВИ\",E1156,1)+6</f>
        <v>#VALUE!</v>
      </c>
      <c r="K1156">
        <f t="shared" si="112"/>
        <v>112</v>
      </c>
      <c r="L1156" t="e">
        <f>MID(E1156,G1156,I1156-J1156)</f>
        <v>#VALUE!</v>
      </c>
      <c r="M1156" t="str">
        <f>MID(E1156,H1156,I1156-K1156)</f>
        <v>_(817)_АБДЕЗИМ-220</v>
      </c>
      <c r="N1156" t="str">
        <f>IF(F1156="УЗЛЫ",M1156,L1156)</f>
        <v>_(817)_АБДЕЗИМ-220</v>
      </c>
      <c r="O1156" t="str">
        <f t="shared" si="113"/>
        <v>(817)_(3)__(817)_АБДЕЗИМ-220</v>
      </c>
    </row>
    <row r="1157" spans="2:15" x14ac:dyDescent="0.3">
      <c r="B1157" t="s">
        <v>6474</v>
      </c>
      <c r="C1157" t="s">
        <v>7583</v>
      </c>
      <c r="D1157" t="str">
        <f t="shared" si="108"/>
        <v>(817)_</v>
      </c>
      <c r="G1157" t="e">
        <f t="shared" si="109"/>
        <v>#VALUE!</v>
      </c>
      <c r="H1157" t="e">
        <f t="shared" si="110"/>
        <v>#VALUE!</v>
      </c>
      <c r="I1157" t="e">
        <f t="shared" si="111"/>
        <v>#VALUE!</v>
      </c>
      <c r="J1157" t="e">
        <f>FIND("ВЕТВИ\",E1157,1)+6</f>
        <v>#VALUE!</v>
      </c>
      <c r="K1157" t="e">
        <f t="shared" si="112"/>
        <v>#VALUE!</v>
      </c>
      <c r="L1157" t="e">
        <f>MID(E1157,G1157,I1157-J1157)</f>
        <v>#VALUE!</v>
      </c>
      <c r="M1157" t="e">
        <f>MID(E1157,H1157,I1157-K1157)</f>
        <v>#VALUE!</v>
      </c>
      <c r="N1157" t="e">
        <f>IF(F1157="УЗЛЫ",M1157,L1157)</f>
        <v>#VALUE!</v>
      </c>
      <c r="O1157" t="e">
        <f t="shared" si="113"/>
        <v>#VALUE!</v>
      </c>
    </row>
    <row r="1158" spans="2:15" x14ac:dyDescent="0.3">
      <c r="B1158" t="s">
        <v>5448</v>
      </c>
      <c r="C1158" t="s">
        <v>7585</v>
      </c>
      <c r="D1158" t="str">
        <f t="shared" si="108"/>
        <v>(830)_</v>
      </c>
      <c r="E1158" t="s">
        <v>7097</v>
      </c>
      <c r="G1158">
        <f t="shared" si="109"/>
        <v>112</v>
      </c>
      <c r="H1158" t="e">
        <f t="shared" si="110"/>
        <v>#VALUE!</v>
      </c>
      <c r="I1158">
        <f t="shared" si="111"/>
        <v>122</v>
      </c>
      <c r="J1158">
        <f>FIND("ВЕТВИ\",E1158,1)+6</f>
        <v>112</v>
      </c>
      <c r="K1158" t="e">
        <f t="shared" si="112"/>
        <v>#VALUE!</v>
      </c>
      <c r="L1158" t="str">
        <f>MID(E1158,G1158,I1158-J1158)</f>
        <v>830-2924-1</v>
      </c>
      <c r="M1158" t="e">
        <f>MID(E1158,H1158,I1158-K1158)</f>
        <v>#VALUE!</v>
      </c>
      <c r="N1158" t="str">
        <f>IF(F1158="УЗЛЫ",M1158,L1158)</f>
        <v>830-2924-1</v>
      </c>
      <c r="O1158" t="str">
        <f t="shared" si="113"/>
        <v>(830)_(1)_830-2924-1</v>
      </c>
    </row>
    <row r="1159" spans="2:15" x14ac:dyDescent="0.3">
      <c r="B1159" t="s">
        <v>6475</v>
      </c>
      <c r="C1159" t="s">
        <v>7585</v>
      </c>
      <c r="D1159" t="str">
        <f t="shared" si="108"/>
        <v>(830)_</v>
      </c>
      <c r="E1159" t="s">
        <v>7531</v>
      </c>
      <c r="G1159">
        <f t="shared" si="109"/>
        <v>112</v>
      </c>
      <c r="H1159" t="e">
        <f t="shared" si="110"/>
        <v>#VALUE!</v>
      </c>
      <c r="I1159">
        <f t="shared" si="111"/>
        <v>121</v>
      </c>
      <c r="J1159">
        <f>FIND("ВЕТВИ\",E1159,1)+6</f>
        <v>112</v>
      </c>
      <c r="K1159" t="e">
        <f t="shared" si="112"/>
        <v>#VALUE!</v>
      </c>
      <c r="L1159" t="str">
        <f>MID(E1159,G1159,I1159-J1159)</f>
        <v>830-800-1</v>
      </c>
      <c r="M1159" t="e">
        <f>MID(E1159,H1159,I1159-K1159)</f>
        <v>#VALUE!</v>
      </c>
      <c r="N1159" t="str">
        <f>IF(F1159="УЗЛЫ",M1159,L1159)</f>
        <v>830-800-1</v>
      </c>
      <c r="O1159" t="str">
        <f t="shared" si="113"/>
        <v>(830)_(2)_830-800-1</v>
      </c>
    </row>
    <row r="1160" spans="2:15" x14ac:dyDescent="0.3">
      <c r="B1160" t="s">
        <v>6476</v>
      </c>
      <c r="C1160" t="s">
        <v>7585</v>
      </c>
      <c r="D1160" t="str">
        <f t="shared" si="108"/>
        <v>(830)_</v>
      </c>
      <c r="G1160" t="e">
        <f t="shared" si="109"/>
        <v>#VALUE!</v>
      </c>
      <c r="H1160" t="e">
        <f t="shared" si="110"/>
        <v>#VALUE!</v>
      </c>
      <c r="I1160" t="e">
        <f t="shared" si="111"/>
        <v>#VALUE!</v>
      </c>
      <c r="J1160" t="e">
        <f>FIND("ВЕТВИ\",E1160,1)+6</f>
        <v>#VALUE!</v>
      </c>
      <c r="K1160" t="e">
        <f t="shared" si="112"/>
        <v>#VALUE!</v>
      </c>
      <c r="L1160" t="e">
        <f>MID(E1160,G1160,I1160-J1160)</f>
        <v>#VALUE!</v>
      </c>
      <c r="M1160" t="e">
        <f>MID(E1160,H1160,I1160-K1160)</f>
        <v>#VALUE!</v>
      </c>
      <c r="N1160" t="e">
        <f>IF(F1160="УЗЛЫ",M1160,L1160)</f>
        <v>#VALUE!</v>
      </c>
      <c r="O1160" t="e">
        <f t="shared" si="113"/>
        <v>#VALUE!</v>
      </c>
    </row>
    <row r="1161" spans="2:15" x14ac:dyDescent="0.3">
      <c r="B1161" t="s">
        <v>6477</v>
      </c>
      <c r="C1161" t="s">
        <v>7585</v>
      </c>
      <c r="D1161" t="str">
        <f t="shared" si="108"/>
        <v>(830)_</v>
      </c>
      <c r="G1161" t="e">
        <f t="shared" si="109"/>
        <v>#VALUE!</v>
      </c>
      <c r="H1161" t="e">
        <f t="shared" si="110"/>
        <v>#VALUE!</v>
      </c>
      <c r="I1161" t="e">
        <f t="shared" si="111"/>
        <v>#VALUE!</v>
      </c>
      <c r="J1161" t="e">
        <f>FIND("ВЕТВИ\",E1161,1)+6</f>
        <v>#VALUE!</v>
      </c>
      <c r="K1161" t="e">
        <f t="shared" si="112"/>
        <v>#VALUE!</v>
      </c>
      <c r="L1161" t="e">
        <f>MID(E1161,G1161,I1161-J1161)</f>
        <v>#VALUE!</v>
      </c>
      <c r="M1161" t="e">
        <f>MID(E1161,H1161,I1161-K1161)</f>
        <v>#VALUE!</v>
      </c>
      <c r="N1161" t="e">
        <f>IF(F1161="УЗЛЫ",M1161,L1161)</f>
        <v>#VALUE!</v>
      </c>
      <c r="O1161" t="e">
        <f t="shared" si="113"/>
        <v>#VALUE!</v>
      </c>
    </row>
    <row r="1162" spans="2:15" x14ac:dyDescent="0.3">
      <c r="B1162" t="s">
        <v>6478</v>
      </c>
      <c r="C1162" t="s">
        <v>7585</v>
      </c>
      <c r="D1162" t="str">
        <f t="shared" si="108"/>
        <v>(830)_</v>
      </c>
      <c r="E1162" t="s">
        <v>7857</v>
      </c>
      <c r="G1162">
        <f t="shared" si="109"/>
        <v>112</v>
      </c>
      <c r="H1162" t="e">
        <f t="shared" si="110"/>
        <v>#VALUE!</v>
      </c>
      <c r="I1162">
        <f t="shared" si="111"/>
        <v>124</v>
      </c>
      <c r="J1162">
        <f>FIND("ВЕТВИ\",E1162,1)+6</f>
        <v>112</v>
      </c>
      <c r="K1162" t="e">
        <f t="shared" si="112"/>
        <v>#VALUE!</v>
      </c>
      <c r="L1162" t="str">
        <f>MID(E1162,G1162,I1162-J1162)</f>
        <v>ТР_830-831-1</v>
      </c>
      <c r="M1162" t="e">
        <f>MID(E1162,H1162,I1162-K1162)</f>
        <v>#VALUE!</v>
      </c>
      <c r="N1162" t="str">
        <f>IF(F1162="УЗЛЫ",M1162,L1162)</f>
        <v>ТР_830-831-1</v>
      </c>
      <c r="O1162" t="str">
        <f t="shared" si="113"/>
        <v>(830)_(5)_ТР_830-831-1</v>
      </c>
    </row>
    <row r="1163" spans="2:15" x14ac:dyDescent="0.3">
      <c r="B1163" t="s">
        <v>6479</v>
      </c>
      <c r="C1163" t="s">
        <v>7585</v>
      </c>
      <c r="D1163" t="str">
        <f t="shared" si="108"/>
        <v>(830)_</v>
      </c>
      <c r="E1163" t="s">
        <v>7858</v>
      </c>
      <c r="G1163">
        <f t="shared" si="109"/>
        <v>112</v>
      </c>
      <c r="H1163" t="e">
        <f t="shared" si="110"/>
        <v>#VALUE!</v>
      </c>
      <c r="I1163">
        <f t="shared" si="111"/>
        <v>124</v>
      </c>
      <c r="J1163">
        <f>FIND("ВЕТВИ\",E1163,1)+6</f>
        <v>112</v>
      </c>
      <c r="K1163" t="e">
        <f t="shared" si="112"/>
        <v>#VALUE!</v>
      </c>
      <c r="L1163" t="str">
        <f>MID(E1163,G1163,I1163-J1163)</f>
        <v>ТР_830-831-2</v>
      </c>
      <c r="M1163" t="e">
        <f>MID(E1163,H1163,I1163-K1163)</f>
        <v>#VALUE!</v>
      </c>
      <c r="N1163" t="str">
        <f>IF(F1163="УЗЛЫ",M1163,L1163)</f>
        <v>ТР_830-831-2</v>
      </c>
      <c r="O1163" t="str">
        <f t="shared" si="113"/>
        <v>(830)_(6)_ТР_830-831-2</v>
      </c>
    </row>
    <row r="1164" spans="2:15" x14ac:dyDescent="0.3">
      <c r="B1164" t="s">
        <v>5449</v>
      </c>
      <c r="C1164" t="s">
        <v>7586</v>
      </c>
      <c r="D1164" t="str">
        <f t="shared" si="108"/>
        <v>(831)_</v>
      </c>
      <c r="E1164" t="s">
        <v>7587</v>
      </c>
      <c r="G1164">
        <f t="shared" si="109"/>
        <v>112</v>
      </c>
      <c r="H1164" t="e">
        <f t="shared" si="110"/>
        <v>#VALUE!</v>
      </c>
      <c r="I1164">
        <f t="shared" si="111"/>
        <v>121</v>
      </c>
      <c r="J1164">
        <f>FIND("ВЕТВИ\",E1164,1)+6</f>
        <v>112</v>
      </c>
      <c r="K1164" t="e">
        <f t="shared" si="112"/>
        <v>#VALUE!</v>
      </c>
      <c r="L1164" t="str">
        <f>MID(E1164,G1164,I1164-J1164)</f>
        <v>834-831-1</v>
      </c>
      <c r="M1164" t="e">
        <f>MID(E1164,H1164,I1164-K1164)</f>
        <v>#VALUE!</v>
      </c>
      <c r="N1164" t="str">
        <f>IF(F1164="УЗЛЫ",M1164,L1164)</f>
        <v>834-831-1</v>
      </c>
      <c r="O1164" t="str">
        <f t="shared" si="113"/>
        <v>(831)_(1)_834-831-1</v>
      </c>
    </row>
    <row r="1165" spans="2:15" x14ac:dyDescent="0.3">
      <c r="B1165" t="s">
        <v>6480</v>
      </c>
      <c r="C1165" t="s">
        <v>7586</v>
      </c>
      <c r="D1165" t="str">
        <f t="shared" si="108"/>
        <v>(831)_</v>
      </c>
      <c r="E1165" t="s">
        <v>7588</v>
      </c>
      <c r="G1165">
        <f t="shared" si="109"/>
        <v>112</v>
      </c>
      <c r="H1165" t="e">
        <f t="shared" si="110"/>
        <v>#VALUE!</v>
      </c>
      <c r="I1165">
        <f t="shared" si="111"/>
        <v>121</v>
      </c>
      <c r="J1165">
        <f>FIND("ВЕТВИ\",E1165,1)+6</f>
        <v>112</v>
      </c>
      <c r="K1165" t="e">
        <f t="shared" si="112"/>
        <v>#VALUE!</v>
      </c>
      <c r="L1165" t="str">
        <f>MID(E1165,G1165,I1165-J1165)</f>
        <v>831-836-1</v>
      </c>
      <c r="M1165" t="e">
        <f>MID(E1165,H1165,I1165-K1165)</f>
        <v>#VALUE!</v>
      </c>
      <c r="N1165" t="str">
        <f>IF(F1165="УЗЛЫ",M1165,L1165)</f>
        <v>831-836-1</v>
      </c>
      <c r="O1165" t="str">
        <f t="shared" si="113"/>
        <v>(831)_(10)_831-836-1</v>
      </c>
    </row>
    <row r="1166" spans="2:15" x14ac:dyDescent="0.3">
      <c r="B1166" t="s">
        <v>6481</v>
      </c>
      <c r="C1166" t="s">
        <v>7586</v>
      </c>
      <c r="D1166" t="str">
        <f t="shared" si="108"/>
        <v>(831)_</v>
      </c>
      <c r="E1166" t="s">
        <v>7589</v>
      </c>
      <c r="F1166" t="s">
        <v>7796</v>
      </c>
      <c r="G1166" t="e">
        <f t="shared" si="109"/>
        <v>#VALUE!</v>
      </c>
      <c r="H1166">
        <f t="shared" si="110"/>
        <v>112</v>
      </c>
      <c r="I1166">
        <f t="shared" si="111"/>
        <v>130</v>
      </c>
      <c r="J1166" t="e">
        <f>FIND("ВЕТВИ\",E1166,1)+6</f>
        <v>#VALUE!</v>
      </c>
      <c r="K1166">
        <f t="shared" si="112"/>
        <v>112</v>
      </c>
      <c r="L1166" t="e">
        <f>MID(E1166,G1166,I1166-J1166)</f>
        <v>#VALUE!</v>
      </c>
      <c r="M1166" t="str">
        <f>MID(E1166,H1166,I1166-K1166)</f>
        <v>_(831)_ШЫМКЕНТ-220</v>
      </c>
      <c r="N1166" t="str">
        <f>IF(F1166="УЗЛЫ",M1166,L1166)</f>
        <v>_(831)_ШЫМКЕНТ-220</v>
      </c>
      <c r="O1166" t="str">
        <f t="shared" si="113"/>
        <v>(831)_(11)__(831)_ШЫМКЕНТ-220</v>
      </c>
    </row>
    <row r="1167" spans="2:15" x14ac:dyDescent="0.3">
      <c r="B1167" t="s">
        <v>6482</v>
      </c>
      <c r="C1167" t="s">
        <v>7586</v>
      </c>
      <c r="D1167" t="str">
        <f t="shared" si="108"/>
        <v>(831)_</v>
      </c>
      <c r="E1167" t="s">
        <v>7590</v>
      </c>
      <c r="G1167" t="e">
        <f t="shared" si="109"/>
        <v>#VALUE!</v>
      </c>
      <c r="H1167" t="e">
        <f t="shared" si="110"/>
        <v>#VALUE!</v>
      </c>
      <c r="I1167" t="e">
        <f t="shared" si="111"/>
        <v>#VALUE!</v>
      </c>
      <c r="J1167" t="e">
        <f>FIND("ВЕТВИ\",E1167,1)+6</f>
        <v>#VALUE!</v>
      </c>
      <c r="K1167" t="e">
        <f t="shared" si="112"/>
        <v>#VALUE!</v>
      </c>
      <c r="L1167" t="e">
        <f>MID(E1167,G1167,I1167-J1167)</f>
        <v>#VALUE!</v>
      </c>
      <c r="M1167" t="e">
        <f>MID(E1167,H1167,I1167-K1167)</f>
        <v>#VALUE!</v>
      </c>
      <c r="N1167" t="e">
        <f>IF(F1167="УЗЛЫ",M1167,L1167)</f>
        <v>#VALUE!</v>
      </c>
      <c r="O1167" t="e">
        <f t="shared" si="113"/>
        <v>#VALUE!</v>
      </c>
    </row>
    <row r="1168" spans="2:15" x14ac:dyDescent="0.3">
      <c r="B1168" t="s">
        <v>6483</v>
      </c>
      <c r="C1168" t="s">
        <v>7586</v>
      </c>
      <c r="D1168" t="str">
        <f t="shared" si="108"/>
        <v>(831)_</v>
      </c>
      <c r="E1168" t="s">
        <v>7591</v>
      </c>
      <c r="G1168">
        <f t="shared" si="109"/>
        <v>112</v>
      </c>
      <c r="H1168" t="e">
        <f t="shared" si="110"/>
        <v>#VALUE!</v>
      </c>
      <c r="I1168">
        <f t="shared" si="111"/>
        <v>121</v>
      </c>
      <c r="J1168">
        <f>FIND("ВЕТВИ\",E1168,1)+6</f>
        <v>112</v>
      </c>
      <c r="K1168" t="e">
        <f t="shared" si="112"/>
        <v>#VALUE!</v>
      </c>
      <c r="L1168" t="str">
        <f>MID(E1168,G1168,I1168-J1168)</f>
        <v>831-846-1</v>
      </c>
      <c r="M1168" t="e">
        <f>MID(E1168,H1168,I1168-K1168)</f>
        <v>#VALUE!</v>
      </c>
      <c r="N1168" t="str">
        <f>IF(F1168="УЗЛЫ",M1168,L1168)</f>
        <v>831-846-1</v>
      </c>
      <c r="O1168" t="str">
        <f t="shared" si="113"/>
        <v>(831)_(2)_831-846-1</v>
      </c>
    </row>
    <row r="1169" spans="2:15" x14ac:dyDescent="0.3">
      <c r="B1169" t="s">
        <v>6484</v>
      </c>
      <c r="C1169" t="s">
        <v>7586</v>
      </c>
      <c r="D1169" t="str">
        <f t="shared" si="108"/>
        <v>(831)_</v>
      </c>
      <c r="E1169" t="s">
        <v>7572</v>
      </c>
      <c r="G1169">
        <f t="shared" si="109"/>
        <v>112</v>
      </c>
      <c r="H1169" t="e">
        <f t="shared" si="110"/>
        <v>#VALUE!</v>
      </c>
      <c r="I1169">
        <f t="shared" si="111"/>
        <v>121</v>
      </c>
      <c r="J1169">
        <f>FIND("ВЕТВИ\",E1169,1)+6</f>
        <v>112</v>
      </c>
      <c r="K1169" t="e">
        <f t="shared" si="112"/>
        <v>#VALUE!</v>
      </c>
      <c r="L1169" t="str">
        <f>MID(E1169,G1169,I1169-J1169)</f>
        <v>831-813-1</v>
      </c>
      <c r="M1169" t="e">
        <f>MID(E1169,H1169,I1169-K1169)</f>
        <v>#VALUE!</v>
      </c>
      <c r="N1169" t="str">
        <f>IF(F1169="УЗЛЫ",M1169,L1169)</f>
        <v>831-813-1</v>
      </c>
      <c r="O1169" t="str">
        <f t="shared" si="113"/>
        <v>(831)_(3)_831-813-1</v>
      </c>
    </row>
    <row r="1170" spans="2:15" x14ac:dyDescent="0.3">
      <c r="B1170" t="s">
        <v>6485</v>
      </c>
      <c r="C1170" t="s">
        <v>7586</v>
      </c>
      <c r="D1170" t="str">
        <f t="shared" si="108"/>
        <v>(831)_</v>
      </c>
      <c r="E1170" t="s">
        <v>7573</v>
      </c>
      <c r="G1170">
        <f t="shared" si="109"/>
        <v>112</v>
      </c>
      <c r="H1170" t="e">
        <f t="shared" si="110"/>
        <v>#VALUE!</v>
      </c>
      <c r="I1170">
        <f t="shared" si="111"/>
        <v>121</v>
      </c>
      <c r="J1170">
        <f>FIND("ВЕТВИ\",E1170,1)+6</f>
        <v>112</v>
      </c>
      <c r="K1170" t="e">
        <f t="shared" si="112"/>
        <v>#VALUE!</v>
      </c>
      <c r="L1170" t="str">
        <f>MID(E1170,G1170,I1170-J1170)</f>
        <v>831-813-2</v>
      </c>
      <c r="M1170" t="e">
        <f>MID(E1170,H1170,I1170-K1170)</f>
        <v>#VALUE!</v>
      </c>
      <c r="N1170" t="str">
        <f>IF(F1170="УЗЛЫ",M1170,L1170)</f>
        <v>831-813-2</v>
      </c>
      <c r="O1170" t="str">
        <f t="shared" si="113"/>
        <v>(831)_(4)_831-813-2</v>
      </c>
    </row>
    <row r="1171" spans="2:15" x14ac:dyDescent="0.3">
      <c r="B1171" t="s">
        <v>6486</v>
      </c>
      <c r="C1171" t="s">
        <v>7586</v>
      </c>
      <c r="D1171" t="str">
        <f t="shared" si="108"/>
        <v>(831)_</v>
      </c>
      <c r="E1171" t="s">
        <v>7592</v>
      </c>
      <c r="G1171">
        <f t="shared" si="109"/>
        <v>112</v>
      </c>
      <c r="H1171" t="e">
        <f t="shared" si="110"/>
        <v>#VALUE!</v>
      </c>
      <c r="I1171">
        <f t="shared" si="111"/>
        <v>121</v>
      </c>
      <c r="J1171">
        <f>FIND("ВЕТВИ\",E1171,1)+6</f>
        <v>112</v>
      </c>
      <c r="K1171" t="e">
        <f t="shared" si="112"/>
        <v>#VALUE!</v>
      </c>
      <c r="L1171" t="str">
        <f>MID(E1171,G1171,I1171-J1171)</f>
        <v>831-839-1</v>
      </c>
      <c r="M1171" t="e">
        <f>MID(E1171,H1171,I1171-K1171)</f>
        <v>#VALUE!</v>
      </c>
      <c r="N1171" t="str">
        <f>IF(F1171="УЗЛЫ",M1171,L1171)</f>
        <v>831-839-1</v>
      </c>
      <c r="O1171" t="str">
        <f t="shared" si="113"/>
        <v>(831)_(5)_831-839-1</v>
      </c>
    </row>
    <row r="1172" spans="2:15" x14ac:dyDescent="0.3">
      <c r="B1172" t="s">
        <v>6487</v>
      </c>
      <c r="C1172" t="s">
        <v>7586</v>
      </c>
      <c r="D1172" t="str">
        <f t="shared" si="108"/>
        <v>(831)_</v>
      </c>
      <c r="E1172" t="s">
        <v>7593</v>
      </c>
      <c r="G1172">
        <f t="shared" si="109"/>
        <v>112</v>
      </c>
      <c r="H1172" t="e">
        <f t="shared" si="110"/>
        <v>#VALUE!</v>
      </c>
      <c r="I1172">
        <f t="shared" si="111"/>
        <v>121</v>
      </c>
      <c r="J1172">
        <f>FIND("ВЕТВИ\",E1172,1)+6</f>
        <v>112</v>
      </c>
      <c r="K1172" t="e">
        <f t="shared" si="112"/>
        <v>#VALUE!</v>
      </c>
      <c r="L1172" t="str">
        <f>MID(E1172,G1172,I1172-J1172)</f>
        <v>831-843-1</v>
      </c>
      <c r="M1172" t="e">
        <f>MID(E1172,H1172,I1172-K1172)</f>
        <v>#VALUE!</v>
      </c>
      <c r="N1172" t="str">
        <f>IF(F1172="УЗЛЫ",M1172,L1172)</f>
        <v>831-843-1</v>
      </c>
      <c r="O1172" t="str">
        <f t="shared" si="113"/>
        <v>(831)_(6)_831-843-1</v>
      </c>
    </row>
    <row r="1173" spans="2:15" x14ac:dyDescent="0.3">
      <c r="B1173" t="s">
        <v>6488</v>
      </c>
      <c r="C1173" t="s">
        <v>7586</v>
      </c>
      <c r="D1173" t="str">
        <f t="shared" si="108"/>
        <v>(831)_</v>
      </c>
      <c r="E1173" t="s">
        <v>7594</v>
      </c>
      <c r="G1173">
        <f t="shared" si="109"/>
        <v>112</v>
      </c>
      <c r="H1173" t="e">
        <f t="shared" si="110"/>
        <v>#VALUE!</v>
      </c>
      <c r="I1173">
        <f t="shared" si="111"/>
        <v>121</v>
      </c>
      <c r="J1173">
        <f>FIND("ВЕТВИ\",E1173,1)+6</f>
        <v>112</v>
      </c>
      <c r="K1173" t="e">
        <f t="shared" si="112"/>
        <v>#VALUE!</v>
      </c>
      <c r="L1173" t="str">
        <f>MID(E1173,G1173,I1173-J1173)</f>
        <v>831-845-1</v>
      </c>
      <c r="M1173" t="e">
        <f>MID(E1173,H1173,I1173-K1173)</f>
        <v>#VALUE!</v>
      </c>
      <c r="N1173" t="str">
        <f>IF(F1173="УЗЛЫ",M1173,L1173)</f>
        <v>831-845-1</v>
      </c>
      <c r="O1173" t="str">
        <f t="shared" si="113"/>
        <v>(831)_(7)_831-845-1</v>
      </c>
    </row>
    <row r="1174" spans="2:15" x14ac:dyDescent="0.3">
      <c r="B1174" t="s">
        <v>6489</v>
      </c>
      <c r="C1174" t="s">
        <v>7586</v>
      </c>
      <c r="D1174" t="str">
        <f t="shared" si="108"/>
        <v>(831)_</v>
      </c>
      <c r="E1174" t="s">
        <v>7857</v>
      </c>
      <c r="G1174">
        <f t="shared" si="109"/>
        <v>112</v>
      </c>
      <c r="H1174" t="e">
        <f t="shared" si="110"/>
        <v>#VALUE!</v>
      </c>
      <c r="I1174">
        <f t="shared" si="111"/>
        <v>124</v>
      </c>
      <c r="J1174">
        <f>FIND("ВЕТВИ\",E1174,1)+6</f>
        <v>112</v>
      </c>
      <c r="K1174" t="e">
        <f t="shared" si="112"/>
        <v>#VALUE!</v>
      </c>
      <c r="L1174" t="str">
        <f>MID(E1174,G1174,I1174-J1174)</f>
        <v>ТР_830-831-1</v>
      </c>
      <c r="M1174" t="e">
        <f>MID(E1174,H1174,I1174-K1174)</f>
        <v>#VALUE!</v>
      </c>
      <c r="N1174" t="str">
        <f>IF(F1174="УЗЛЫ",M1174,L1174)</f>
        <v>ТР_830-831-1</v>
      </c>
      <c r="O1174" t="str">
        <f t="shared" si="113"/>
        <v>(831)_(8)_ТР_830-831-1</v>
      </c>
    </row>
    <row r="1175" spans="2:15" x14ac:dyDescent="0.3">
      <c r="B1175" t="s">
        <v>6490</v>
      </c>
      <c r="C1175" t="s">
        <v>7586</v>
      </c>
      <c r="D1175" t="str">
        <f t="shared" si="108"/>
        <v>(831)_</v>
      </c>
      <c r="E1175" t="s">
        <v>7858</v>
      </c>
      <c r="G1175">
        <f t="shared" si="109"/>
        <v>112</v>
      </c>
      <c r="H1175" t="e">
        <f t="shared" si="110"/>
        <v>#VALUE!</v>
      </c>
      <c r="I1175">
        <f t="shared" si="111"/>
        <v>124</v>
      </c>
      <c r="J1175">
        <f>FIND("ВЕТВИ\",E1175,1)+6</f>
        <v>112</v>
      </c>
      <c r="K1175" t="e">
        <f t="shared" si="112"/>
        <v>#VALUE!</v>
      </c>
      <c r="L1175" t="str">
        <f>MID(E1175,G1175,I1175-J1175)</f>
        <v>ТР_830-831-2</v>
      </c>
      <c r="M1175" t="e">
        <f>MID(E1175,H1175,I1175-K1175)</f>
        <v>#VALUE!</v>
      </c>
      <c r="N1175" t="str">
        <f>IF(F1175="УЗЛЫ",M1175,L1175)</f>
        <v>ТР_830-831-2</v>
      </c>
      <c r="O1175" t="str">
        <f t="shared" si="113"/>
        <v>(831)_(9)_ТР_830-831-2</v>
      </c>
    </row>
    <row r="1176" spans="2:15" x14ac:dyDescent="0.3">
      <c r="B1176" t="s">
        <v>5450</v>
      </c>
      <c r="C1176" t="s">
        <v>7595</v>
      </c>
      <c r="D1176" t="str">
        <f t="shared" si="108"/>
        <v>(834)_</v>
      </c>
      <c r="E1176" t="s">
        <v>7587</v>
      </c>
      <c r="G1176">
        <f t="shared" si="109"/>
        <v>112</v>
      </c>
      <c r="H1176" t="e">
        <f t="shared" si="110"/>
        <v>#VALUE!</v>
      </c>
      <c r="I1176">
        <f t="shared" si="111"/>
        <v>121</v>
      </c>
      <c r="J1176">
        <f>FIND("ВЕТВИ\",E1176,1)+6</f>
        <v>112</v>
      </c>
      <c r="K1176" t="e">
        <f t="shared" si="112"/>
        <v>#VALUE!</v>
      </c>
      <c r="L1176" t="str">
        <f>MID(E1176,G1176,I1176-J1176)</f>
        <v>834-831-1</v>
      </c>
      <c r="M1176" t="e">
        <f>MID(E1176,H1176,I1176-K1176)</f>
        <v>#VALUE!</v>
      </c>
      <c r="N1176" t="str">
        <f>IF(F1176="УЗЛЫ",M1176,L1176)</f>
        <v>834-831-1</v>
      </c>
      <c r="O1176" t="str">
        <f t="shared" si="113"/>
        <v>(834)_(1)_834-831-1</v>
      </c>
    </row>
    <row r="1177" spans="2:15" x14ac:dyDescent="0.3">
      <c r="B1177" t="s">
        <v>6491</v>
      </c>
      <c r="C1177" t="s">
        <v>7595</v>
      </c>
      <c r="D1177" t="str">
        <f t="shared" si="108"/>
        <v>(834)_</v>
      </c>
      <c r="E1177" t="s">
        <v>7596</v>
      </c>
      <c r="G1177">
        <f t="shared" si="109"/>
        <v>112</v>
      </c>
      <c r="H1177" t="e">
        <f t="shared" si="110"/>
        <v>#VALUE!</v>
      </c>
      <c r="I1177">
        <f t="shared" si="111"/>
        <v>121</v>
      </c>
      <c r="J1177">
        <f>FIND("ВЕТВИ\",E1177,1)+6</f>
        <v>112</v>
      </c>
      <c r="K1177" t="e">
        <f t="shared" si="112"/>
        <v>#VALUE!</v>
      </c>
      <c r="L1177" t="str">
        <f>MID(E1177,G1177,I1177-J1177)</f>
        <v>835-834-1</v>
      </c>
      <c r="M1177" t="e">
        <f>MID(E1177,H1177,I1177-K1177)</f>
        <v>#VALUE!</v>
      </c>
      <c r="N1177" t="str">
        <f>IF(F1177="УЗЛЫ",M1177,L1177)</f>
        <v>835-834-1</v>
      </c>
      <c r="O1177" t="str">
        <f t="shared" si="113"/>
        <v>(834)_(2)_835-834-1</v>
      </c>
    </row>
    <row r="1178" spans="2:15" x14ac:dyDescent="0.3">
      <c r="B1178" t="s">
        <v>6492</v>
      </c>
      <c r="C1178" t="s">
        <v>7595</v>
      </c>
      <c r="D1178" t="str">
        <f t="shared" si="108"/>
        <v>(834)_</v>
      </c>
      <c r="G1178" t="e">
        <f t="shared" si="109"/>
        <v>#VALUE!</v>
      </c>
      <c r="H1178" t="e">
        <f t="shared" si="110"/>
        <v>#VALUE!</v>
      </c>
      <c r="I1178" t="e">
        <f t="shared" si="111"/>
        <v>#VALUE!</v>
      </c>
      <c r="J1178" t="e">
        <f>FIND("ВЕТВИ\",E1178,1)+6</f>
        <v>#VALUE!</v>
      </c>
      <c r="K1178" t="e">
        <f t="shared" si="112"/>
        <v>#VALUE!</v>
      </c>
      <c r="L1178" t="e">
        <f>MID(E1178,G1178,I1178-J1178)</f>
        <v>#VALUE!</v>
      </c>
      <c r="M1178" t="e">
        <f>MID(E1178,H1178,I1178-K1178)</f>
        <v>#VALUE!</v>
      </c>
      <c r="N1178" t="e">
        <f>IF(F1178="УЗЛЫ",M1178,L1178)</f>
        <v>#VALUE!</v>
      </c>
      <c r="O1178" t="e">
        <f t="shared" si="113"/>
        <v>#VALUE!</v>
      </c>
    </row>
    <row r="1179" spans="2:15" x14ac:dyDescent="0.3">
      <c r="B1179" t="s">
        <v>6493</v>
      </c>
      <c r="C1179" t="s">
        <v>7595</v>
      </c>
      <c r="D1179" t="str">
        <f t="shared" si="108"/>
        <v>(834)_</v>
      </c>
      <c r="E1179" t="s">
        <v>7597</v>
      </c>
      <c r="F1179" t="s">
        <v>7796</v>
      </c>
      <c r="G1179" t="e">
        <f t="shared" si="109"/>
        <v>#VALUE!</v>
      </c>
      <c r="H1179">
        <f t="shared" si="110"/>
        <v>112</v>
      </c>
      <c r="I1179">
        <f t="shared" si="111"/>
        <v>131</v>
      </c>
      <c r="J1179" t="e">
        <f>FIND("ВЕТВИ\",E1179,1)+6</f>
        <v>#VALUE!</v>
      </c>
      <c r="K1179">
        <f t="shared" si="112"/>
        <v>112</v>
      </c>
      <c r="L1179" t="e">
        <f>MID(E1179,G1179,I1179-J1179)</f>
        <v>#VALUE!</v>
      </c>
      <c r="M1179" t="str">
        <f>MID(E1179,H1179,I1179-K1179)</f>
        <v>_(834)_САС-ТЮБЕ-220</v>
      </c>
      <c r="N1179" t="str">
        <f>IF(F1179="УЗЛЫ",M1179,L1179)</f>
        <v>_(834)_САС-ТЮБЕ-220</v>
      </c>
      <c r="O1179" t="str">
        <f t="shared" si="113"/>
        <v>(834)_(4)__(834)_САС-ТЮБЕ-220</v>
      </c>
    </row>
    <row r="1180" spans="2:15" x14ac:dyDescent="0.3">
      <c r="B1180" t="s">
        <v>5451</v>
      </c>
      <c r="C1180" t="s">
        <v>7598</v>
      </c>
      <c r="D1180" t="str">
        <f t="shared" si="108"/>
        <v>(835)_</v>
      </c>
      <c r="E1180" t="s">
        <v>7544</v>
      </c>
      <c r="G1180">
        <f t="shared" si="109"/>
        <v>112</v>
      </c>
      <c r="H1180" t="e">
        <f t="shared" si="110"/>
        <v>#VALUE!</v>
      </c>
      <c r="I1180">
        <f t="shared" si="111"/>
        <v>121</v>
      </c>
      <c r="J1180">
        <f>FIND("ВЕТВИ\",E1180,1)+6</f>
        <v>112</v>
      </c>
      <c r="K1180" t="e">
        <f t="shared" si="112"/>
        <v>#VALUE!</v>
      </c>
      <c r="L1180" t="str">
        <f>MID(E1180,G1180,I1180-J1180)</f>
        <v>835-802-1</v>
      </c>
      <c r="M1180" t="e">
        <f>MID(E1180,H1180,I1180-K1180)</f>
        <v>#VALUE!</v>
      </c>
      <c r="N1180" t="str">
        <f>IF(F1180="УЗЛЫ",M1180,L1180)</f>
        <v>835-802-1</v>
      </c>
      <c r="O1180" t="str">
        <f t="shared" si="113"/>
        <v>(835)_(1)_835-802-1</v>
      </c>
    </row>
    <row r="1181" spans="2:15" x14ac:dyDescent="0.3">
      <c r="B1181" t="s">
        <v>6494</v>
      </c>
      <c r="C1181" t="s">
        <v>7598</v>
      </c>
      <c r="D1181" t="str">
        <f t="shared" si="108"/>
        <v>(835)_</v>
      </c>
      <c r="E1181" t="s">
        <v>7596</v>
      </c>
      <c r="G1181">
        <f t="shared" si="109"/>
        <v>112</v>
      </c>
      <c r="H1181" t="e">
        <f t="shared" si="110"/>
        <v>#VALUE!</v>
      </c>
      <c r="I1181">
        <f t="shared" si="111"/>
        <v>121</v>
      </c>
      <c r="J1181">
        <f>FIND("ВЕТВИ\",E1181,1)+6</f>
        <v>112</v>
      </c>
      <c r="K1181" t="e">
        <f t="shared" si="112"/>
        <v>#VALUE!</v>
      </c>
      <c r="L1181" t="str">
        <f>MID(E1181,G1181,I1181-J1181)</f>
        <v>835-834-1</v>
      </c>
      <c r="M1181" t="e">
        <f>MID(E1181,H1181,I1181-K1181)</f>
        <v>#VALUE!</v>
      </c>
      <c r="N1181" t="str">
        <f>IF(F1181="УЗЛЫ",M1181,L1181)</f>
        <v>835-834-1</v>
      </c>
      <c r="O1181" t="str">
        <f t="shared" si="113"/>
        <v>(835)_(2)_835-834-1</v>
      </c>
    </row>
    <row r="1182" spans="2:15" x14ac:dyDescent="0.3">
      <c r="B1182" t="s">
        <v>6495</v>
      </c>
      <c r="C1182" t="s">
        <v>7598</v>
      </c>
      <c r="D1182" t="str">
        <f t="shared" si="108"/>
        <v>(835)_</v>
      </c>
      <c r="G1182" t="e">
        <f t="shared" si="109"/>
        <v>#VALUE!</v>
      </c>
      <c r="H1182" t="e">
        <f t="shared" si="110"/>
        <v>#VALUE!</v>
      </c>
      <c r="I1182" t="e">
        <f t="shared" si="111"/>
        <v>#VALUE!</v>
      </c>
      <c r="J1182" t="e">
        <f>FIND("ВЕТВИ\",E1182,1)+6</f>
        <v>#VALUE!</v>
      </c>
      <c r="K1182" t="e">
        <f t="shared" si="112"/>
        <v>#VALUE!</v>
      </c>
      <c r="L1182" t="e">
        <f>MID(E1182,G1182,I1182-J1182)</f>
        <v>#VALUE!</v>
      </c>
      <c r="M1182" t="e">
        <f>MID(E1182,H1182,I1182-K1182)</f>
        <v>#VALUE!</v>
      </c>
      <c r="N1182" t="e">
        <f>IF(F1182="УЗЛЫ",M1182,L1182)</f>
        <v>#VALUE!</v>
      </c>
      <c r="O1182" t="e">
        <f t="shared" si="113"/>
        <v>#VALUE!</v>
      </c>
    </row>
    <row r="1183" spans="2:15" x14ac:dyDescent="0.3">
      <c r="B1183" t="s">
        <v>6496</v>
      </c>
      <c r="C1183" t="s">
        <v>7598</v>
      </c>
      <c r="D1183" t="str">
        <f t="shared" si="108"/>
        <v>(835)_</v>
      </c>
      <c r="E1183" t="s">
        <v>7599</v>
      </c>
      <c r="F1183" t="s">
        <v>7796</v>
      </c>
      <c r="G1183" t="e">
        <f t="shared" si="109"/>
        <v>#VALUE!</v>
      </c>
      <c r="H1183">
        <f t="shared" si="110"/>
        <v>112</v>
      </c>
      <c r="I1183">
        <f t="shared" si="111"/>
        <v>131</v>
      </c>
      <c r="J1183" t="e">
        <f>FIND("ВЕТВИ\",E1183,1)+6</f>
        <v>#VALUE!</v>
      </c>
      <c r="K1183">
        <f t="shared" si="112"/>
        <v>112</v>
      </c>
      <c r="L1183" t="e">
        <f>MID(E1183,G1183,I1183-J1183)</f>
        <v>#VALUE!</v>
      </c>
      <c r="M1183" t="str">
        <f>MID(E1183,H1183,I1183-K1183)</f>
        <v>_(835)_ВАННОВКА-220</v>
      </c>
      <c r="N1183" t="str">
        <f>IF(F1183="УЗЛЫ",M1183,L1183)</f>
        <v>_(835)_ВАННОВКА-220</v>
      </c>
      <c r="O1183" t="str">
        <f t="shared" si="113"/>
        <v>(835)_(4)__(835)_ВАННОВКА-220</v>
      </c>
    </row>
    <row r="1184" spans="2:15" x14ac:dyDescent="0.3">
      <c r="B1184" t="s">
        <v>5452</v>
      </c>
      <c r="C1184" t="s">
        <v>7600</v>
      </c>
      <c r="D1184" t="str">
        <f t="shared" si="108"/>
        <v>(836)_</v>
      </c>
      <c r="E1184" t="s">
        <v>7601</v>
      </c>
      <c r="G1184">
        <f t="shared" si="109"/>
        <v>112</v>
      </c>
      <c r="H1184" t="e">
        <f t="shared" si="110"/>
        <v>#VALUE!</v>
      </c>
      <c r="I1184">
        <f t="shared" si="111"/>
        <v>121</v>
      </c>
      <c r="J1184">
        <f>FIND("ВЕТВИ\",E1184,1)+6</f>
        <v>112</v>
      </c>
      <c r="K1184" t="e">
        <f t="shared" si="112"/>
        <v>#VALUE!</v>
      </c>
      <c r="L1184" t="str">
        <f>MID(E1184,G1184,I1184-J1184)</f>
        <v>836-837-1</v>
      </c>
      <c r="M1184" t="e">
        <f>MID(E1184,H1184,I1184-K1184)</f>
        <v>#VALUE!</v>
      </c>
      <c r="N1184" t="str">
        <f>IF(F1184="УЗЛЫ",M1184,L1184)</f>
        <v>836-837-1</v>
      </c>
      <c r="O1184" t="str">
        <f t="shared" si="113"/>
        <v>(836)_(1)_836-837-1</v>
      </c>
    </row>
    <row r="1185" spans="2:15" x14ac:dyDescent="0.3">
      <c r="B1185" t="s">
        <v>6497</v>
      </c>
      <c r="C1185" t="s">
        <v>7600</v>
      </c>
      <c r="D1185" t="str">
        <f t="shared" si="108"/>
        <v>(836)_</v>
      </c>
      <c r="E1185" t="s">
        <v>7588</v>
      </c>
      <c r="G1185">
        <f t="shared" si="109"/>
        <v>112</v>
      </c>
      <c r="H1185" t="e">
        <f t="shared" si="110"/>
        <v>#VALUE!</v>
      </c>
      <c r="I1185">
        <f t="shared" si="111"/>
        <v>121</v>
      </c>
      <c r="J1185">
        <f>FIND("ВЕТВИ\",E1185,1)+6</f>
        <v>112</v>
      </c>
      <c r="K1185" t="e">
        <f t="shared" si="112"/>
        <v>#VALUE!</v>
      </c>
      <c r="L1185" t="str">
        <f>MID(E1185,G1185,I1185-J1185)</f>
        <v>831-836-1</v>
      </c>
      <c r="M1185" t="e">
        <f>MID(E1185,H1185,I1185-K1185)</f>
        <v>#VALUE!</v>
      </c>
      <c r="N1185" t="str">
        <f>IF(F1185="УЗЛЫ",M1185,L1185)</f>
        <v>831-836-1</v>
      </c>
      <c r="O1185" t="str">
        <f t="shared" si="113"/>
        <v>(836)_(2)_831-836-1</v>
      </c>
    </row>
    <row r="1186" spans="2:15" x14ac:dyDescent="0.3">
      <c r="B1186" t="s">
        <v>6498</v>
      </c>
      <c r="C1186" t="s">
        <v>7600</v>
      </c>
      <c r="D1186" t="str">
        <f t="shared" si="108"/>
        <v>(836)_</v>
      </c>
      <c r="E1186" t="s">
        <v>7602</v>
      </c>
      <c r="F1186" t="s">
        <v>7796</v>
      </c>
      <c r="G1186" t="e">
        <f t="shared" si="109"/>
        <v>#VALUE!</v>
      </c>
      <c r="H1186">
        <f t="shared" si="110"/>
        <v>112</v>
      </c>
      <c r="I1186">
        <f t="shared" si="111"/>
        <v>128</v>
      </c>
      <c r="J1186" t="e">
        <f>FIND("ВЕТВИ\",E1186,1)+6</f>
        <v>#VALUE!</v>
      </c>
      <c r="K1186">
        <f t="shared" si="112"/>
        <v>112</v>
      </c>
      <c r="L1186" t="e">
        <f>MID(E1186,G1186,I1186-J1186)</f>
        <v>#VALUE!</v>
      </c>
      <c r="M1186" t="str">
        <f>MID(E1186,H1186,I1186-K1186)</f>
        <v>_(836)_БАДАМ-220</v>
      </c>
      <c r="N1186" t="str">
        <f>IF(F1186="УЗЛЫ",M1186,L1186)</f>
        <v>_(836)_БАДАМ-220</v>
      </c>
      <c r="O1186" t="str">
        <f t="shared" si="113"/>
        <v>(836)_(3)__(836)_БАДАМ-220</v>
      </c>
    </row>
    <row r="1187" spans="2:15" x14ac:dyDescent="0.3">
      <c r="B1187" t="s">
        <v>6499</v>
      </c>
      <c r="C1187" t="s">
        <v>7600</v>
      </c>
      <c r="D1187" t="str">
        <f t="shared" si="108"/>
        <v>(836)_</v>
      </c>
      <c r="G1187" t="e">
        <f t="shared" si="109"/>
        <v>#VALUE!</v>
      </c>
      <c r="H1187" t="e">
        <f t="shared" si="110"/>
        <v>#VALUE!</v>
      </c>
      <c r="I1187" t="e">
        <f t="shared" si="111"/>
        <v>#VALUE!</v>
      </c>
      <c r="J1187" t="e">
        <f>FIND("ВЕТВИ\",E1187,1)+6</f>
        <v>#VALUE!</v>
      </c>
      <c r="K1187" t="e">
        <f t="shared" si="112"/>
        <v>#VALUE!</v>
      </c>
      <c r="L1187" t="e">
        <f>MID(E1187,G1187,I1187-J1187)</f>
        <v>#VALUE!</v>
      </c>
      <c r="M1187" t="e">
        <f>MID(E1187,H1187,I1187-K1187)</f>
        <v>#VALUE!</v>
      </c>
      <c r="N1187" t="e">
        <f>IF(F1187="УЗЛЫ",M1187,L1187)</f>
        <v>#VALUE!</v>
      </c>
      <c r="O1187" t="e">
        <f t="shared" si="113"/>
        <v>#VALUE!</v>
      </c>
    </row>
    <row r="1188" spans="2:15" x14ac:dyDescent="0.3">
      <c r="B1188" t="s">
        <v>5453</v>
      </c>
      <c r="C1188" t="s">
        <v>7603</v>
      </c>
      <c r="D1188" t="str">
        <f t="shared" si="108"/>
        <v>(837)_</v>
      </c>
      <c r="E1188" t="s">
        <v>7601</v>
      </c>
      <c r="G1188">
        <f t="shared" si="109"/>
        <v>112</v>
      </c>
      <c r="H1188" t="e">
        <f t="shared" si="110"/>
        <v>#VALUE!</v>
      </c>
      <c r="I1188">
        <f t="shared" si="111"/>
        <v>121</v>
      </c>
      <c r="J1188">
        <f>FIND("ВЕТВИ\",E1188,1)+6</f>
        <v>112</v>
      </c>
      <c r="K1188" t="e">
        <f t="shared" si="112"/>
        <v>#VALUE!</v>
      </c>
      <c r="L1188" t="str">
        <f>MID(E1188,G1188,I1188-J1188)</f>
        <v>836-837-1</v>
      </c>
      <c r="M1188" t="e">
        <f>MID(E1188,H1188,I1188-K1188)</f>
        <v>#VALUE!</v>
      </c>
      <c r="N1188" t="str">
        <f>IF(F1188="УЗЛЫ",M1188,L1188)</f>
        <v>836-837-1</v>
      </c>
      <c r="O1188" t="str">
        <f t="shared" si="113"/>
        <v>(837)_(1)_836-837-1</v>
      </c>
    </row>
    <row r="1189" spans="2:15" x14ac:dyDescent="0.3">
      <c r="B1189" t="s">
        <v>6500</v>
      </c>
      <c r="C1189" t="s">
        <v>7603</v>
      </c>
      <c r="D1189" t="str">
        <f t="shared" si="108"/>
        <v>(837)_</v>
      </c>
      <c r="E1189" t="s">
        <v>7604</v>
      </c>
      <c r="G1189">
        <f t="shared" si="109"/>
        <v>112</v>
      </c>
      <c r="H1189" t="e">
        <f t="shared" si="110"/>
        <v>#VALUE!</v>
      </c>
      <c r="I1189">
        <f t="shared" si="111"/>
        <v>121</v>
      </c>
      <c r="J1189">
        <f>FIND("ВЕТВИ\",E1189,1)+6</f>
        <v>112</v>
      </c>
      <c r="K1189" t="e">
        <f t="shared" si="112"/>
        <v>#VALUE!</v>
      </c>
      <c r="L1189" t="str">
        <f>MID(E1189,G1189,I1189-J1189)</f>
        <v>837-838-1</v>
      </c>
      <c r="M1189" t="e">
        <f>MID(E1189,H1189,I1189-K1189)</f>
        <v>#VALUE!</v>
      </c>
      <c r="N1189" t="str">
        <f>IF(F1189="УЗЛЫ",M1189,L1189)</f>
        <v>837-838-1</v>
      </c>
      <c r="O1189" t="str">
        <f t="shared" si="113"/>
        <v>(837)_(2)_837-838-1</v>
      </c>
    </row>
    <row r="1190" spans="2:15" x14ac:dyDescent="0.3">
      <c r="B1190" t="s">
        <v>6501</v>
      </c>
      <c r="C1190" t="s">
        <v>7603</v>
      </c>
      <c r="D1190" t="str">
        <f t="shared" si="108"/>
        <v>(837)_</v>
      </c>
      <c r="E1190" t="s">
        <v>7605</v>
      </c>
      <c r="F1190" t="s">
        <v>7796</v>
      </c>
      <c r="G1190" t="e">
        <f t="shared" si="109"/>
        <v>#VALUE!</v>
      </c>
      <c r="H1190">
        <f t="shared" si="110"/>
        <v>112</v>
      </c>
      <c r="I1190">
        <f t="shared" si="111"/>
        <v>128</v>
      </c>
      <c r="J1190" t="e">
        <f>FIND("ВЕТВИ\",E1190,1)+6</f>
        <v>#VALUE!</v>
      </c>
      <c r="K1190">
        <f t="shared" si="112"/>
        <v>112</v>
      </c>
      <c r="L1190" t="e">
        <f>MID(E1190,G1190,I1190-J1190)</f>
        <v>#VALUE!</v>
      </c>
      <c r="M1190" t="str">
        <f>MID(E1190,H1190,I1190-K1190)</f>
        <v>_(837)_АРЫСЬ-220</v>
      </c>
      <c r="N1190" t="str">
        <f>IF(F1190="УЗЛЫ",M1190,L1190)</f>
        <v>_(837)_АРЫСЬ-220</v>
      </c>
      <c r="O1190" t="str">
        <f t="shared" si="113"/>
        <v>(837)_(3)__(837)_АРЫСЬ-220</v>
      </c>
    </row>
    <row r="1191" spans="2:15" x14ac:dyDescent="0.3">
      <c r="B1191" t="s">
        <v>6502</v>
      </c>
      <c r="C1191" t="s">
        <v>7603</v>
      </c>
      <c r="D1191" t="str">
        <f t="shared" si="108"/>
        <v>(837)_</v>
      </c>
      <c r="G1191" t="e">
        <f t="shared" si="109"/>
        <v>#VALUE!</v>
      </c>
      <c r="H1191" t="e">
        <f t="shared" si="110"/>
        <v>#VALUE!</v>
      </c>
      <c r="I1191" t="e">
        <f t="shared" si="111"/>
        <v>#VALUE!</v>
      </c>
      <c r="J1191" t="e">
        <f>FIND("ВЕТВИ\",E1191,1)+6</f>
        <v>#VALUE!</v>
      </c>
      <c r="K1191" t="e">
        <f t="shared" si="112"/>
        <v>#VALUE!</v>
      </c>
      <c r="L1191" t="e">
        <f>MID(E1191,G1191,I1191-J1191)</f>
        <v>#VALUE!</v>
      </c>
      <c r="M1191" t="e">
        <f>MID(E1191,H1191,I1191-K1191)</f>
        <v>#VALUE!</v>
      </c>
      <c r="N1191" t="e">
        <f>IF(F1191="УЗЛЫ",M1191,L1191)</f>
        <v>#VALUE!</v>
      </c>
      <c r="O1191" t="e">
        <f t="shared" si="113"/>
        <v>#VALUE!</v>
      </c>
    </row>
    <row r="1192" spans="2:15" x14ac:dyDescent="0.3">
      <c r="B1192" t="s">
        <v>5454</v>
      </c>
      <c r="C1192" t="s">
        <v>7606</v>
      </c>
      <c r="D1192" t="str">
        <f t="shared" si="108"/>
        <v>(838)_</v>
      </c>
      <c r="E1192" t="s">
        <v>7604</v>
      </c>
      <c r="G1192">
        <f t="shared" si="109"/>
        <v>112</v>
      </c>
      <c r="H1192" t="e">
        <f t="shared" si="110"/>
        <v>#VALUE!</v>
      </c>
      <c r="I1192">
        <f t="shared" si="111"/>
        <v>121</v>
      </c>
      <c r="J1192">
        <f>FIND("ВЕТВИ\",E1192,1)+6</f>
        <v>112</v>
      </c>
      <c r="K1192" t="e">
        <f t="shared" si="112"/>
        <v>#VALUE!</v>
      </c>
      <c r="L1192" t="str">
        <f>MID(E1192,G1192,I1192-J1192)</f>
        <v>837-838-1</v>
      </c>
      <c r="M1192" t="e">
        <f>MID(E1192,H1192,I1192-K1192)</f>
        <v>#VALUE!</v>
      </c>
      <c r="N1192" t="str">
        <f>IF(F1192="УЗЛЫ",M1192,L1192)</f>
        <v>837-838-1</v>
      </c>
      <c r="O1192" t="str">
        <f t="shared" si="113"/>
        <v>(838)_(1)_837-838-1</v>
      </c>
    </row>
    <row r="1193" spans="2:15" x14ac:dyDescent="0.3">
      <c r="B1193" t="s">
        <v>6503</v>
      </c>
      <c r="C1193" t="s">
        <v>7606</v>
      </c>
      <c r="D1193" t="str">
        <f t="shared" si="108"/>
        <v>(838)_</v>
      </c>
      <c r="E1193" t="s">
        <v>7607</v>
      </c>
      <c r="G1193">
        <f t="shared" si="109"/>
        <v>112</v>
      </c>
      <c r="H1193" t="e">
        <f t="shared" si="110"/>
        <v>#VALUE!</v>
      </c>
      <c r="I1193">
        <f t="shared" si="111"/>
        <v>121</v>
      </c>
      <c r="J1193">
        <f>FIND("ВЕТВИ\",E1193,1)+6</f>
        <v>112</v>
      </c>
      <c r="K1193" t="e">
        <f t="shared" si="112"/>
        <v>#VALUE!</v>
      </c>
      <c r="L1193" t="str">
        <f>MID(E1193,G1193,I1193-J1193)</f>
        <v>838-839-1</v>
      </c>
      <c r="M1193" t="e">
        <f>MID(E1193,H1193,I1193-K1193)</f>
        <v>#VALUE!</v>
      </c>
      <c r="N1193" t="str">
        <f>IF(F1193="УЗЛЫ",M1193,L1193)</f>
        <v>838-839-1</v>
      </c>
      <c r="O1193" t="str">
        <f t="shared" si="113"/>
        <v>(838)_(2)_838-839-1</v>
      </c>
    </row>
    <row r="1194" spans="2:15" x14ac:dyDescent="0.3">
      <c r="B1194" t="s">
        <v>6504</v>
      </c>
      <c r="C1194" t="s">
        <v>7606</v>
      </c>
      <c r="D1194" t="str">
        <f t="shared" si="108"/>
        <v>(838)_</v>
      </c>
      <c r="E1194" t="s">
        <v>7608</v>
      </c>
      <c r="F1194" t="s">
        <v>7796</v>
      </c>
      <c r="G1194" t="e">
        <f t="shared" si="109"/>
        <v>#VALUE!</v>
      </c>
      <c r="H1194">
        <f t="shared" si="110"/>
        <v>112</v>
      </c>
      <c r="I1194">
        <f t="shared" si="111"/>
        <v>132</v>
      </c>
      <c r="J1194" t="e">
        <f>FIND("ВЕТВИ\",E1194,1)+6</f>
        <v>#VALUE!</v>
      </c>
      <c r="K1194">
        <f t="shared" si="112"/>
        <v>112</v>
      </c>
      <c r="L1194" t="e">
        <f>MID(E1194,G1194,I1194-J1194)</f>
        <v>#VALUE!</v>
      </c>
      <c r="M1194" t="str">
        <f>MID(E1194,H1194,I1194-K1194)</f>
        <v>_(838)_МОНТАЙТАШ-220</v>
      </c>
      <c r="N1194" t="str">
        <f>IF(F1194="УЗЛЫ",M1194,L1194)</f>
        <v>_(838)_МОНТАЙТАШ-220</v>
      </c>
      <c r="O1194" t="str">
        <f t="shared" si="113"/>
        <v>(838)_(3)__(838)_МОНТАЙТАШ-220</v>
      </c>
    </row>
    <row r="1195" spans="2:15" x14ac:dyDescent="0.3">
      <c r="B1195" t="s">
        <v>6505</v>
      </c>
      <c r="C1195" t="s">
        <v>7606</v>
      </c>
      <c r="D1195" t="str">
        <f t="shared" si="108"/>
        <v>(838)_</v>
      </c>
      <c r="G1195" t="e">
        <f t="shared" si="109"/>
        <v>#VALUE!</v>
      </c>
      <c r="H1195" t="e">
        <f t="shared" si="110"/>
        <v>#VALUE!</v>
      </c>
      <c r="I1195" t="e">
        <f t="shared" si="111"/>
        <v>#VALUE!</v>
      </c>
      <c r="J1195" t="e">
        <f>FIND("ВЕТВИ\",E1195,1)+6</f>
        <v>#VALUE!</v>
      </c>
      <c r="K1195" t="e">
        <f t="shared" si="112"/>
        <v>#VALUE!</v>
      </c>
      <c r="L1195" t="e">
        <f>MID(E1195,G1195,I1195-J1195)</f>
        <v>#VALUE!</v>
      </c>
      <c r="M1195" t="e">
        <f>MID(E1195,H1195,I1195-K1195)</f>
        <v>#VALUE!</v>
      </c>
      <c r="N1195" t="e">
        <f>IF(F1195="УЗЛЫ",M1195,L1195)</f>
        <v>#VALUE!</v>
      </c>
      <c r="O1195" t="e">
        <f t="shared" si="113"/>
        <v>#VALUE!</v>
      </c>
    </row>
    <row r="1196" spans="2:15" x14ac:dyDescent="0.3">
      <c r="B1196" t="s">
        <v>5455</v>
      </c>
      <c r="C1196" t="s">
        <v>7609</v>
      </c>
      <c r="D1196" t="str">
        <f t="shared" si="108"/>
        <v>(839)_</v>
      </c>
      <c r="E1196" t="s">
        <v>7607</v>
      </c>
      <c r="G1196">
        <f t="shared" si="109"/>
        <v>112</v>
      </c>
      <c r="H1196" t="e">
        <f t="shared" si="110"/>
        <v>#VALUE!</v>
      </c>
      <c r="I1196">
        <f t="shared" si="111"/>
        <v>121</v>
      </c>
      <c r="J1196">
        <f>FIND("ВЕТВИ\",E1196,1)+6</f>
        <v>112</v>
      </c>
      <c r="K1196" t="e">
        <f t="shared" si="112"/>
        <v>#VALUE!</v>
      </c>
      <c r="L1196" t="str">
        <f>MID(E1196,G1196,I1196-J1196)</f>
        <v>838-839-1</v>
      </c>
      <c r="M1196" t="e">
        <f>MID(E1196,H1196,I1196-K1196)</f>
        <v>#VALUE!</v>
      </c>
      <c r="N1196" t="str">
        <f>IF(F1196="УЗЛЫ",M1196,L1196)</f>
        <v>838-839-1</v>
      </c>
      <c r="O1196" t="str">
        <f t="shared" si="113"/>
        <v>(839)_(1)_838-839-1</v>
      </c>
    </row>
    <row r="1197" spans="2:15" x14ac:dyDescent="0.3">
      <c r="B1197" t="s">
        <v>6506</v>
      </c>
      <c r="C1197" t="s">
        <v>7609</v>
      </c>
      <c r="D1197" t="str">
        <f t="shared" si="108"/>
        <v>(839)_</v>
      </c>
      <c r="E1197" t="s">
        <v>7101</v>
      </c>
      <c r="G1197">
        <f t="shared" si="109"/>
        <v>112</v>
      </c>
      <c r="H1197" t="e">
        <f t="shared" si="110"/>
        <v>#VALUE!</v>
      </c>
      <c r="I1197">
        <f t="shared" si="111"/>
        <v>122</v>
      </c>
      <c r="J1197">
        <f>FIND("ВЕТВИ\",E1197,1)+6</f>
        <v>112</v>
      </c>
      <c r="K1197" t="e">
        <f t="shared" si="112"/>
        <v>#VALUE!</v>
      </c>
      <c r="L1197" t="str">
        <f>MID(E1197,G1197,I1197-J1197)</f>
        <v>839-2925-1</v>
      </c>
      <c r="M1197" t="e">
        <f>MID(E1197,H1197,I1197-K1197)</f>
        <v>#VALUE!</v>
      </c>
      <c r="N1197" t="str">
        <f>IF(F1197="УЗЛЫ",M1197,L1197)</f>
        <v>839-2925-1</v>
      </c>
      <c r="O1197" t="str">
        <f t="shared" si="113"/>
        <v>(839)_(2)_839-2925-1</v>
      </c>
    </row>
    <row r="1198" spans="2:15" x14ac:dyDescent="0.3">
      <c r="B1198" t="s">
        <v>6507</v>
      </c>
      <c r="C1198" t="s">
        <v>7609</v>
      </c>
      <c r="D1198" t="str">
        <f t="shared" si="108"/>
        <v>(839)_</v>
      </c>
      <c r="E1198" t="s">
        <v>7610</v>
      </c>
      <c r="G1198">
        <f t="shared" si="109"/>
        <v>112</v>
      </c>
      <c r="H1198" t="e">
        <f t="shared" si="110"/>
        <v>#VALUE!</v>
      </c>
      <c r="I1198">
        <f t="shared" si="111"/>
        <v>121</v>
      </c>
      <c r="J1198">
        <f>FIND("ВЕТВИ\",E1198,1)+6</f>
        <v>112</v>
      </c>
      <c r="K1198" t="e">
        <f t="shared" si="112"/>
        <v>#VALUE!</v>
      </c>
      <c r="L1198" t="str">
        <f>MID(E1198,G1198,I1198-J1198)</f>
        <v>843-839-1</v>
      </c>
      <c r="M1198" t="e">
        <f>MID(E1198,H1198,I1198-K1198)</f>
        <v>#VALUE!</v>
      </c>
      <c r="N1198" t="str">
        <f>IF(F1198="УЗЛЫ",M1198,L1198)</f>
        <v>843-839-1</v>
      </c>
      <c r="O1198" t="str">
        <f t="shared" si="113"/>
        <v>(839)_(3)_843-839-1</v>
      </c>
    </row>
    <row r="1199" spans="2:15" x14ac:dyDescent="0.3">
      <c r="B1199" t="s">
        <v>6508</v>
      </c>
      <c r="C1199" t="s">
        <v>7609</v>
      </c>
      <c r="D1199" t="str">
        <f t="shared" si="108"/>
        <v>(839)_</v>
      </c>
      <c r="E1199" t="s">
        <v>7611</v>
      </c>
      <c r="F1199" t="s">
        <v>7796</v>
      </c>
      <c r="G1199" t="e">
        <f t="shared" si="109"/>
        <v>#VALUE!</v>
      </c>
      <c r="H1199">
        <f t="shared" si="110"/>
        <v>112</v>
      </c>
      <c r="I1199">
        <f t="shared" si="111"/>
        <v>128</v>
      </c>
      <c r="J1199" t="e">
        <f>FIND("ВЕТВИ\",E1199,1)+6</f>
        <v>#VALUE!</v>
      </c>
      <c r="K1199">
        <f t="shared" si="112"/>
        <v>112</v>
      </c>
      <c r="L1199" t="e">
        <f>MID(E1199,G1199,I1199-J1199)</f>
        <v>#VALUE!</v>
      </c>
      <c r="M1199" t="str">
        <f>MID(E1199,H1199,I1199-K1199)</f>
        <v>_(839)_ЖЫЛГА-220</v>
      </c>
      <c r="N1199" t="str">
        <f>IF(F1199="УЗЛЫ",M1199,L1199)</f>
        <v>_(839)_ЖЫЛГА-220</v>
      </c>
      <c r="O1199" t="str">
        <f t="shared" si="113"/>
        <v>(839)_(4)__(839)_ЖЫЛГА-220</v>
      </c>
    </row>
    <row r="1200" spans="2:15" x14ac:dyDescent="0.3">
      <c r="B1200" t="s">
        <v>6509</v>
      </c>
      <c r="C1200" t="s">
        <v>7609</v>
      </c>
      <c r="D1200" t="str">
        <f t="shared" si="108"/>
        <v>(839)_</v>
      </c>
      <c r="E1200" t="s">
        <v>7592</v>
      </c>
      <c r="G1200">
        <f t="shared" si="109"/>
        <v>112</v>
      </c>
      <c r="H1200" t="e">
        <f t="shared" si="110"/>
        <v>#VALUE!</v>
      </c>
      <c r="I1200">
        <f t="shared" si="111"/>
        <v>121</v>
      </c>
      <c r="J1200">
        <f>FIND("ВЕТВИ\",E1200,1)+6</f>
        <v>112</v>
      </c>
      <c r="K1200" t="e">
        <f t="shared" si="112"/>
        <v>#VALUE!</v>
      </c>
      <c r="L1200" t="str">
        <f>MID(E1200,G1200,I1200-J1200)</f>
        <v>831-839-1</v>
      </c>
      <c r="M1200" t="e">
        <f>MID(E1200,H1200,I1200-K1200)</f>
        <v>#VALUE!</v>
      </c>
      <c r="N1200" t="str">
        <f>IF(F1200="УЗЛЫ",M1200,L1200)</f>
        <v>831-839-1</v>
      </c>
      <c r="O1200" t="str">
        <f t="shared" si="113"/>
        <v>(839)_(5)_831-839-1</v>
      </c>
    </row>
    <row r="1201" spans="2:15" x14ac:dyDescent="0.3">
      <c r="B1201" t="s">
        <v>5456</v>
      </c>
      <c r="C1201" t="s">
        <v>7612</v>
      </c>
      <c r="D1201" t="str">
        <f t="shared" si="108"/>
        <v>(840)_</v>
      </c>
      <c r="E1201" t="s">
        <v>7613</v>
      </c>
      <c r="G1201">
        <f t="shared" si="109"/>
        <v>112</v>
      </c>
      <c r="H1201" t="e">
        <f t="shared" si="110"/>
        <v>#VALUE!</v>
      </c>
      <c r="I1201">
        <f t="shared" si="111"/>
        <v>121</v>
      </c>
      <c r="J1201">
        <f>FIND("ВЕТВИ\",E1201,1)+6</f>
        <v>112</v>
      </c>
      <c r="K1201" t="e">
        <f t="shared" si="112"/>
        <v>#VALUE!</v>
      </c>
      <c r="L1201" t="str">
        <f>MID(E1201,G1201,I1201-J1201)</f>
        <v>840-841-1</v>
      </c>
      <c r="M1201" t="e">
        <f>MID(E1201,H1201,I1201-K1201)</f>
        <v>#VALUE!</v>
      </c>
      <c r="N1201" t="str">
        <f>IF(F1201="УЗЛЫ",M1201,L1201)</f>
        <v>840-841-1</v>
      </c>
      <c r="O1201" t="str">
        <f t="shared" si="113"/>
        <v>(840)_(1)_840-841-1</v>
      </c>
    </row>
    <row r="1202" spans="2:15" x14ac:dyDescent="0.3">
      <c r="B1202" t="s">
        <v>6510</v>
      </c>
      <c r="C1202" t="s">
        <v>7612</v>
      </c>
      <c r="D1202" t="str">
        <f t="shared" si="108"/>
        <v>(840)_</v>
      </c>
      <c r="E1202" t="s">
        <v>7614</v>
      </c>
      <c r="G1202">
        <f t="shared" si="109"/>
        <v>112</v>
      </c>
      <c r="H1202" t="e">
        <f t="shared" si="110"/>
        <v>#VALUE!</v>
      </c>
      <c r="I1202">
        <f t="shared" si="111"/>
        <v>121</v>
      </c>
      <c r="J1202">
        <f>FIND("ВЕТВИ\",E1202,1)+6</f>
        <v>112</v>
      </c>
      <c r="K1202" t="e">
        <f t="shared" si="112"/>
        <v>#VALUE!</v>
      </c>
      <c r="L1202" t="str">
        <f>MID(E1202,G1202,I1202-J1202)</f>
        <v>842-840-1</v>
      </c>
      <c r="M1202" t="e">
        <f>MID(E1202,H1202,I1202-K1202)</f>
        <v>#VALUE!</v>
      </c>
      <c r="N1202" t="str">
        <f>IF(F1202="УЗЛЫ",M1202,L1202)</f>
        <v>842-840-1</v>
      </c>
      <c r="O1202" t="str">
        <f t="shared" si="113"/>
        <v>(840)_(2)_842-840-1</v>
      </c>
    </row>
    <row r="1203" spans="2:15" x14ac:dyDescent="0.3">
      <c r="B1203" t="s">
        <v>6511</v>
      </c>
      <c r="C1203" t="s">
        <v>7612</v>
      </c>
      <c r="D1203" t="str">
        <f t="shared" si="108"/>
        <v>(840)_</v>
      </c>
      <c r="E1203" t="s">
        <v>7615</v>
      </c>
      <c r="G1203">
        <f t="shared" si="109"/>
        <v>112</v>
      </c>
      <c r="H1203" t="e">
        <f t="shared" si="110"/>
        <v>#VALUE!</v>
      </c>
      <c r="I1203">
        <f t="shared" si="111"/>
        <v>121</v>
      </c>
      <c r="J1203">
        <f>FIND("ВЕТВИ\",E1203,1)+6</f>
        <v>112</v>
      </c>
      <c r="K1203" t="e">
        <f t="shared" si="112"/>
        <v>#VALUE!</v>
      </c>
      <c r="L1203" t="str">
        <f>MID(E1203,G1203,I1203-J1203)</f>
        <v>869-840-1</v>
      </c>
      <c r="M1203" t="e">
        <f>MID(E1203,H1203,I1203-K1203)</f>
        <v>#VALUE!</v>
      </c>
      <c r="N1203" t="str">
        <f>IF(F1203="УЗЛЫ",M1203,L1203)</f>
        <v>869-840-1</v>
      </c>
      <c r="O1203" t="str">
        <f t="shared" si="113"/>
        <v>(840)_(3)_869-840-1</v>
      </c>
    </row>
    <row r="1204" spans="2:15" x14ac:dyDescent="0.3">
      <c r="B1204" t="s">
        <v>6512</v>
      </c>
      <c r="C1204" t="s">
        <v>7612</v>
      </c>
      <c r="D1204" t="str">
        <f t="shared" si="108"/>
        <v>(840)_</v>
      </c>
      <c r="E1204" t="s">
        <v>7616</v>
      </c>
      <c r="G1204">
        <f t="shared" si="109"/>
        <v>112</v>
      </c>
      <c r="H1204" t="e">
        <f t="shared" si="110"/>
        <v>#VALUE!</v>
      </c>
      <c r="I1204">
        <f t="shared" si="111"/>
        <v>121</v>
      </c>
      <c r="J1204">
        <f>FIND("ВЕТВИ\",E1204,1)+6</f>
        <v>112</v>
      </c>
      <c r="K1204" t="e">
        <f t="shared" si="112"/>
        <v>#VALUE!</v>
      </c>
      <c r="L1204" t="str">
        <f>MID(E1204,G1204,I1204-J1204)</f>
        <v>846-840-1</v>
      </c>
      <c r="M1204" t="e">
        <f>MID(E1204,H1204,I1204-K1204)</f>
        <v>#VALUE!</v>
      </c>
      <c r="N1204" t="str">
        <f>IF(F1204="УЗЛЫ",M1204,L1204)</f>
        <v>846-840-1</v>
      </c>
      <c r="O1204" t="str">
        <f t="shared" si="113"/>
        <v>(840)_(4)_846-840-1</v>
      </c>
    </row>
    <row r="1205" spans="2:15" x14ac:dyDescent="0.3">
      <c r="B1205" t="s">
        <v>6513</v>
      </c>
      <c r="C1205" t="s">
        <v>7612</v>
      </c>
      <c r="D1205" t="str">
        <f t="shared" si="108"/>
        <v>(840)_</v>
      </c>
      <c r="E1205" t="s">
        <v>7617</v>
      </c>
      <c r="F1205" t="s">
        <v>7796</v>
      </c>
      <c r="G1205" t="e">
        <f t="shared" si="109"/>
        <v>#VALUE!</v>
      </c>
      <c r="H1205">
        <f t="shared" si="110"/>
        <v>112</v>
      </c>
      <c r="I1205">
        <f t="shared" si="111"/>
        <v>129</v>
      </c>
      <c r="J1205" t="e">
        <f>FIND("ВЕТВИ\",E1205,1)+6</f>
        <v>#VALUE!</v>
      </c>
      <c r="K1205">
        <f t="shared" si="112"/>
        <v>112</v>
      </c>
      <c r="L1205" t="e">
        <f>MID(E1205,G1205,I1205-J1205)</f>
        <v>#VALUE!</v>
      </c>
      <c r="M1205" t="str">
        <f>MID(E1205,H1205,I1205-K1205)</f>
        <v>_(840)_КЕНТАУ-220</v>
      </c>
      <c r="N1205" t="str">
        <f>IF(F1205="УЗЛЫ",M1205,L1205)</f>
        <v>_(840)_КЕНТАУ-220</v>
      </c>
      <c r="O1205" t="str">
        <f t="shared" si="113"/>
        <v>(840)_(5)__(840)_КЕНТАУ-220</v>
      </c>
    </row>
    <row r="1206" spans="2:15" x14ac:dyDescent="0.3">
      <c r="B1206" t="s">
        <v>5457</v>
      </c>
      <c r="C1206" t="s">
        <v>7618</v>
      </c>
      <c r="D1206" t="str">
        <f t="shared" si="108"/>
        <v>(841)_</v>
      </c>
      <c r="E1206" t="s">
        <v>7613</v>
      </c>
      <c r="G1206">
        <f t="shared" si="109"/>
        <v>112</v>
      </c>
      <c r="H1206" t="e">
        <f t="shared" si="110"/>
        <v>#VALUE!</v>
      </c>
      <c r="I1206">
        <f t="shared" si="111"/>
        <v>121</v>
      </c>
      <c r="J1206">
        <f>FIND("ВЕТВИ\",E1206,1)+6</f>
        <v>112</v>
      </c>
      <c r="K1206" t="e">
        <f t="shared" si="112"/>
        <v>#VALUE!</v>
      </c>
      <c r="L1206" t="str">
        <f>MID(E1206,G1206,I1206-J1206)</f>
        <v>840-841-1</v>
      </c>
      <c r="M1206" t="e">
        <f>MID(E1206,H1206,I1206-K1206)</f>
        <v>#VALUE!</v>
      </c>
      <c r="N1206" t="str">
        <f>IF(F1206="УЗЛЫ",M1206,L1206)</f>
        <v>840-841-1</v>
      </c>
      <c r="O1206" t="str">
        <f t="shared" si="113"/>
        <v>(841)_(1)_840-841-1</v>
      </c>
    </row>
    <row r="1207" spans="2:15" x14ac:dyDescent="0.3">
      <c r="B1207" t="s">
        <v>6514</v>
      </c>
      <c r="C1207" t="s">
        <v>7618</v>
      </c>
      <c r="D1207" t="str">
        <f t="shared" si="108"/>
        <v>(841)_</v>
      </c>
      <c r="E1207" t="s">
        <v>7550</v>
      </c>
      <c r="G1207">
        <f t="shared" si="109"/>
        <v>112</v>
      </c>
      <c r="H1207" t="e">
        <f t="shared" si="110"/>
        <v>#VALUE!</v>
      </c>
      <c r="I1207">
        <f t="shared" si="111"/>
        <v>121</v>
      </c>
      <c r="J1207">
        <f>FIND("ВЕТВИ\",E1207,1)+6</f>
        <v>112</v>
      </c>
      <c r="K1207" t="e">
        <f t="shared" si="112"/>
        <v>#VALUE!</v>
      </c>
      <c r="L1207" t="str">
        <f>MID(E1207,G1207,I1207-J1207)</f>
        <v>841-804-1</v>
      </c>
      <c r="M1207" t="e">
        <f>MID(E1207,H1207,I1207-K1207)</f>
        <v>#VALUE!</v>
      </c>
      <c r="N1207" t="str">
        <f>IF(F1207="УЗЛЫ",M1207,L1207)</f>
        <v>841-804-1</v>
      </c>
      <c r="O1207" t="str">
        <f t="shared" si="113"/>
        <v>(841)_(2)_841-804-1</v>
      </c>
    </row>
    <row r="1208" spans="2:15" x14ac:dyDescent="0.3">
      <c r="B1208" t="s">
        <v>6515</v>
      </c>
      <c r="C1208" t="s">
        <v>7618</v>
      </c>
      <c r="D1208" t="str">
        <f t="shared" si="108"/>
        <v>(841)_</v>
      </c>
      <c r="E1208" t="s">
        <v>7619</v>
      </c>
      <c r="F1208" t="s">
        <v>7796</v>
      </c>
      <c r="G1208" t="e">
        <f t="shared" si="109"/>
        <v>#VALUE!</v>
      </c>
      <c r="H1208">
        <f t="shared" si="110"/>
        <v>112</v>
      </c>
      <c r="I1208">
        <f t="shared" si="111"/>
        <v>134</v>
      </c>
      <c r="J1208" t="e">
        <f>FIND("ВЕТВИ\",E1208,1)+6</f>
        <v>#VALUE!</v>
      </c>
      <c r="K1208">
        <f t="shared" si="112"/>
        <v>112</v>
      </c>
      <c r="L1208" t="e">
        <f>MID(E1208,G1208,I1208-J1208)</f>
        <v>#VALUE!</v>
      </c>
      <c r="M1208" t="str">
        <f>MID(E1208,H1208,I1208-K1208)</f>
        <v>_(841)_ШОЛАККОРГАН-220</v>
      </c>
      <c r="N1208" t="str">
        <f>IF(F1208="УЗЛЫ",M1208,L1208)</f>
        <v>_(841)_ШОЛАККОРГАН-220</v>
      </c>
      <c r="O1208" t="str">
        <f t="shared" si="113"/>
        <v>(841)_(3)__(841)_ШОЛАККОРГАН-220</v>
      </c>
    </row>
    <row r="1209" spans="2:15" x14ac:dyDescent="0.3">
      <c r="B1209" t="s">
        <v>5458</v>
      </c>
      <c r="C1209" t="s">
        <v>7620</v>
      </c>
      <c r="D1209" t="str">
        <f t="shared" si="108"/>
        <v>(842)_</v>
      </c>
      <c r="E1209" t="s">
        <v>7614</v>
      </c>
      <c r="G1209">
        <f t="shared" si="109"/>
        <v>112</v>
      </c>
      <c r="H1209" t="e">
        <f t="shared" si="110"/>
        <v>#VALUE!</v>
      </c>
      <c r="I1209">
        <f t="shared" si="111"/>
        <v>121</v>
      </c>
      <c r="J1209">
        <f>FIND("ВЕТВИ\",E1209,1)+6</f>
        <v>112</v>
      </c>
      <c r="K1209" t="e">
        <f t="shared" si="112"/>
        <v>#VALUE!</v>
      </c>
      <c r="L1209" t="str">
        <f>MID(E1209,G1209,I1209-J1209)</f>
        <v>842-840-1</v>
      </c>
      <c r="M1209" t="e">
        <f>MID(E1209,H1209,I1209-K1209)</f>
        <v>#VALUE!</v>
      </c>
      <c r="N1209" t="str">
        <f>IF(F1209="УЗЛЫ",M1209,L1209)</f>
        <v>842-840-1</v>
      </c>
      <c r="O1209" t="str">
        <f t="shared" si="113"/>
        <v>(842)_(1)_842-840-1</v>
      </c>
    </row>
    <row r="1210" spans="2:15" x14ac:dyDescent="0.3">
      <c r="B1210" t="s">
        <v>6516</v>
      </c>
      <c r="C1210" t="s">
        <v>7620</v>
      </c>
      <c r="D1210" t="str">
        <f t="shared" si="108"/>
        <v>(842)_</v>
      </c>
      <c r="E1210" t="s">
        <v>7621</v>
      </c>
      <c r="G1210">
        <f t="shared" si="109"/>
        <v>112</v>
      </c>
      <c r="H1210" t="e">
        <f t="shared" si="110"/>
        <v>#VALUE!</v>
      </c>
      <c r="I1210">
        <f t="shared" si="111"/>
        <v>121</v>
      </c>
      <c r="J1210">
        <f>FIND("ВЕТВИ\",E1210,1)+6</f>
        <v>112</v>
      </c>
      <c r="K1210" t="e">
        <f t="shared" si="112"/>
        <v>#VALUE!</v>
      </c>
      <c r="L1210" t="str">
        <f>MID(E1210,G1210,I1210-J1210)</f>
        <v>865-842-1</v>
      </c>
      <c r="M1210" t="e">
        <f>MID(E1210,H1210,I1210-K1210)</f>
        <v>#VALUE!</v>
      </c>
      <c r="N1210" t="str">
        <f>IF(F1210="УЗЛЫ",M1210,L1210)</f>
        <v>865-842-1</v>
      </c>
      <c r="O1210" t="str">
        <f t="shared" si="113"/>
        <v>(842)_(2)_865-842-1</v>
      </c>
    </row>
    <row r="1211" spans="2:15" x14ac:dyDescent="0.3">
      <c r="B1211" t="s">
        <v>6517</v>
      </c>
      <c r="C1211" t="s">
        <v>7620</v>
      </c>
      <c r="D1211" t="str">
        <f t="shared" si="108"/>
        <v>(842)_</v>
      </c>
      <c r="E1211" t="s">
        <v>7622</v>
      </c>
      <c r="G1211">
        <f t="shared" si="109"/>
        <v>112</v>
      </c>
      <c r="H1211" t="e">
        <f t="shared" si="110"/>
        <v>#VALUE!</v>
      </c>
      <c r="I1211">
        <f t="shared" si="111"/>
        <v>121</v>
      </c>
      <c r="J1211">
        <f>FIND("ВЕТВИ\",E1211,1)+6</f>
        <v>112</v>
      </c>
      <c r="K1211" t="e">
        <f t="shared" si="112"/>
        <v>#VALUE!</v>
      </c>
      <c r="L1211" t="str">
        <f>MID(E1211,G1211,I1211-J1211)</f>
        <v>843-842-1</v>
      </c>
      <c r="M1211" t="e">
        <f>MID(E1211,H1211,I1211-K1211)</f>
        <v>#VALUE!</v>
      </c>
      <c r="N1211" t="str">
        <f>IF(F1211="УЗЛЫ",M1211,L1211)</f>
        <v>843-842-1</v>
      </c>
      <c r="O1211" t="str">
        <f t="shared" si="113"/>
        <v>(842)_(3)_843-842-1</v>
      </c>
    </row>
    <row r="1212" spans="2:15" x14ac:dyDescent="0.3">
      <c r="B1212" t="s">
        <v>6518</v>
      </c>
      <c r="C1212" t="s">
        <v>7620</v>
      </c>
      <c r="D1212" t="str">
        <f t="shared" si="108"/>
        <v>(842)_</v>
      </c>
      <c r="E1212" t="s">
        <v>7623</v>
      </c>
      <c r="F1212" t="s">
        <v>7796</v>
      </c>
      <c r="G1212" t="e">
        <f t="shared" si="109"/>
        <v>#VALUE!</v>
      </c>
      <c r="H1212">
        <f t="shared" si="110"/>
        <v>112</v>
      </c>
      <c r="I1212">
        <f t="shared" si="111"/>
        <v>134</v>
      </c>
      <c r="J1212" t="e">
        <f>FIND("ВЕТВИ\",E1212,1)+6</f>
        <v>#VALUE!</v>
      </c>
      <c r="K1212">
        <f t="shared" si="112"/>
        <v>112</v>
      </c>
      <c r="L1212" t="e">
        <f>MID(E1212,G1212,I1212-J1212)</f>
        <v>#VALUE!</v>
      </c>
      <c r="M1212" t="str">
        <f>MID(E1212,H1212,I1212-K1212)</f>
        <v>_(842)_МИРГАЛИМСАЙ-220</v>
      </c>
      <c r="N1212" t="str">
        <f>IF(F1212="УЗЛЫ",M1212,L1212)</f>
        <v>_(842)_МИРГАЛИМСАЙ-220</v>
      </c>
      <c r="O1212" t="str">
        <f t="shared" si="113"/>
        <v>(842)_(4)__(842)_МИРГАЛИМСАЙ-220</v>
      </c>
    </row>
    <row r="1213" spans="2:15" x14ac:dyDescent="0.3">
      <c r="B1213" t="s">
        <v>5459</v>
      </c>
      <c r="C1213" t="s">
        <v>7624</v>
      </c>
      <c r="D1213" t="str">
        <f t="shared" si="108"/>
        <v>(843)_</v>
      </c>
      <c r="E1213" t="s">
        <v>7593</v>
      </c>
      <c r="G1213">
        <f t="shared" si="109"/>
        <v>112</v>
      </c>
      <c r="H1213" t="e">
        <f t="shared" si="110"/>
        <v>#VALUE!</v>
      </c>
      <c r="I1213">
        <f t="shared" si="111"/>
        <v>121</v>
      </c>
      <c r="J1213">
        <f>FIND("ВЕТВИ\",E1213,1)+6</f>
        <v>112</v>
      </c>
      <c r="K1213" t="e">
        <f t="shared" si="112"/>
        <v>#VALUE!</v>
      </c>
      <c r="L1213" t="str">
        <f>MID(E1213,G1213,I1213-J1213)</f>
        <v>831-843-1</v>
      </c>
      <c r="M1213" t="e">
        <f>MID(E1213,H1213,I1213-K1213)</f>
        <v>#VALUE!</v>
      </c>
      <c r="N1213" t="str">
        <f>IF(F1213="УЗЛЫ",M1213,L1213)</f>
        <v>831-843-1</v>
      </c>
      <c r="O1213" t="str">
        <f t="shared" si="113"/>
        <v>(843)_(1)_831-843-1</v>
      </c>
    </row>
    <row r="1214" spans="2:15" x14ac:dyDescent="0.3">
      <c r="B1214" t="s">
        <v>6519</v>
      </c>
      <c r="C1214" t="s">
        <v>7624</v>
      </c>
      <c r="D1214" t="str">
        <f t="shared" si="108"/>
        <v>(843)_</v>
      </c>
      <c r="E1214" t="s">
        <v>7622</v>
      </c>
      <c r="G1214">
        <f t="shared" si="109"/>
        <v>112</v>
      </c>
      <c r="H1214" t="e">
        <f t="shared" si="110"/>
        <v>#VALUE!</v>
      </c>
      <c r="I1214">
        <f t="shared" si="111"/>
        <v>121</v>
      </c>
      <c r="J1214">
        <f>FIND("ВЕТВИ\",E1214,1)+6</f>
        <v>112</v>
      </c>
      <c r="K1214" t="e">
        <f t="shared" si="112"/>
        <v>#VALUE!</v>
      </c>
      <c r="L1214" t="str">
        <f>MID(E1214,G1214,I1214-J1214)</f>
        <v>843-842-1</v>
      </c>
      <c r="M1214" t="e">
        <f>MID(E1214,H1214,I1214-K1214)</f>
        <v>#VALUE!</v>
      </c>
      <c r="N1214" t="str">
        <f>IF(F1214="УЗЛЫ",M1214,L1214)</f>
        <v>843-842-1</v>
      </c>
      <c r="O1214" t="str">
        <f t="shared" si="113"/>
        <v>(843)_(2)_843-842-1</v>
      </c>
    </row>
    <row r="1215" spans="2:15" x14ac:dyDescent="0.3">
      <c r="B1215" t="s">
        <v>6520</v>
      </c>
      <c r="C1215" t="s">
        <v>7624</v>
      </c>
      <c r="D1215" t="str">
        <f t="shared" si="108"/>
        <v>(843)_</v>
      </c>
      <c r="E1215" t="s">
        <v>7610</v>
      </c>
      <c r="G1215">
        <f t="shared" si="109"/>
        <v>112</v>
      </c>
      <c r="H1215" t="e">
        <f t="shared" si="110"/>
        <v>#VALUE!</v>
      </c>
      <c r="I1215">
        <f t="shared" si="111"/>
        <v>121</v>
      </c>
      <c r="J1215">
        <f>FIND("ВЕТВИ\",E1215,1)+6</f>
        <v>112</v>
      </c>
      <c r="K1215" t="e">
        <f t="shared" si="112"/>
        <v>#VALUE!</v>
      </c>
      <c r="L1215" t="str">
        <f>MID(E1215,G1215,I1215-J1215)</f>
        <v>843-839-1</v>
      </c>
      <c r="M1215" t="e">
        <f>MID(E1215,H1215,I1215-K1215)</f>
        <v>#VALUE!</v>
      </c>
      <c r="N1215" t="str">
        <f>IF(F1215="УЗЛЫ",M1215,L1215)</f>
        <v>843-839-1</v>
      </c>
      <c r="O1215" t="str">
        <f t="shared" si="113"/>
        <v>(843)_(3)_843-839-1</v>
      </c>
    </row>
    <row r="1216" spans="2:15" x14ac:dyDescent="0.3">
      <c r="B1216" t="s">
        <v>6521</v>
      </c>
      <c r="C1216" t="s">
        <v>7624</v>
      </c>
      <c r="D1216" t="str">
        <f t="shared" si="108"/>
        <v>(843)_</v>
      </c>
      <c r="E1216" t="s">
        <v>7102</v>
      </c>
      <c r="G1216">
        <f t="shared" si="109"/>
        <v>112</v>
      </c>
      <c r="H1216" t="e">
        <f t="shared" si="110"/>
        <v>#VALUE!</v>
      </c>
      <c r="I1216">
        <f t="shared" si="111"/>
        <v>122</v>
      </c>
      <c r="J1216">
        <f>FIND("ВЕТВИ\",E1216,1)+6</f>
        <v>112</v>
      </c>
      <c r="K1216" t="e">
        <f t="shared" si="112"/>
        <v>#VALUE!</v>
      </c>
      <c r="L1216" t="str">
        <f>MID(E1216,G1216,I1216-J1216)</f>
        <v>843-2925-1</v>
      </c>
      <c r="M1216" t="e">
        <f>MID(E1216,H1216,I1216-K1216)</f>
        <v>#VALUE!</v>
      </c>
      <c r="N1216" t="str">
        <f>IF(F1216="УЗЛЫ",M1216,L1216)</f>
        <v>843-2925-1</v>
      </c>
      <c r="O1216" t="str">
        <f t="shared" si="113"/>
        <v>(843)_(4)_843-2925-1</v>
      </c>
    </row>
    <row r="1217" spans="2:15" x14ac:dyDescent="0.3">
      <c r="B1217" t="s">
        <v>6522</v>
      </c>
      <c r="C1217" t="s">
        <v>7624</v>
      </c>
      <c r="D1217" t="str">
        <f t="shared" si="108"/>
        <v>(843)_</v>
      </c>
      <c r="E1217" t="s">
        <v>7625</v>
      </c>
      <c r="F1217" t="s">
        <v>7796</v>
      </c>
      <c r="G1217" t="e">
        <f t="shared" si="109"/>
        <v>#VALUE!</v>
      </c>
      <c r="H1217">
        <f t="shared" si="110"/>
        <v>112</v>
      </c>
      <c r="I1217">
        <f t="shared" si="111"/>
        <v>134</v>
      </c>
      <c r="J1217" t="e">
        <f>FIND("ВЕТВИ\",E1217,1)+6</f>
        <v>#VALUE!</v>
      </c>
      <c r="K1217">
        <f t="shared" si="112"/>
        <v>112</v>
      </c>
      <c r="L1217" t="e">
        <f>MID(E1217,G1217,I1217-J1217)</f>
        <v>#VALUE!</v>
      </c>
      <c r="M1217" t="str">
        <f>MID(E1217,H1217,I1217-K1217)</f>
        <v>_(843)_ШЫМКЕНТСКАЯ-220</v>
      </c>
      <c r="N1217" t="str">
        <f>IF(F1217="УЗЛЫ",M1217,L1217)</f>
        <v>_(843)_ШЫМКЕНТСКАЯ-220</v>
      </c>
      <c r="O1217" t="str">
        <f t="shared" si="113"/>
        <v>(843)_(5)__(843)_ШЫМКЕНТСКАЯ-220</v>
      </c>
    </row>
    <row r="1218" spans="2:15" x14ac:dyDescent="0.3">
      <c r="B1218" t="s">
        <v>5460</v>
      </c>
      <c r="C1218" t="s">
        <v>7626</v>
      </c>
      <c r="D1218" t="str">
        <f t="shared" si="108"/>
        <v>(844)_</v>
      </c>
      <c r="E1218" t="s">
        <v>7581</v>
      </c>
      <c r="G1218">
        <f t="shared" si="109"/>
        <v>112</v>
      </c>
      <c r="H1218" t="e">
        <f t="shared" si="110"/>
        <v>#VALUE!</v>
      </c>
      <c r="I1218">
        <f t="shared" si="111"/>
        <v>121</v>
      </c>
      <c r="J1218">
        <f>FIND("ВЕТВИ\",E1218,1)+6</f>
        <v>112</v>
      </c>
      <c r="K1218" t="e">
        <f t="shared" si="112"/>
        <v>#VALUE!</v>
      </c>
      <c r="L1218" t="str">
        <f>MID(E1218,G1218,I1218-J1218)</f>
        <v>816-844-1</v>
      </c>
      <c r="M1218" t="e">
        <f>MID(E1218,H1218,I1218-K1218)</f>
        <v>#VALUE!</v>
      </c>
      <c r="N1218" t="str">
        <f>IF(F1218="УЗЛЫ",M1218,L1218)</f>
        <v>816-844-1</v>
      </c>
      <c r="O1218" t="str">
        <f t="shared" si="113"/>
        <v>(844)_(1)_816-844-1</v>
      </c>
    </row>
    <row r="1219" spans="2:15" x14ac:dyDescent="0.3">
      <c r="B1219" t="s">
        <v>6523</v>
      </c>
      <c r="C1219" t="s">
        <v>7626</v>
      </c>
      <c r="D1219" t="str">
        <f t="shared" ref="D1219:D1282" si="114">MID(C1219,FIND("\(",C1219,1)+1,FIND(")_",C1219,1)+1-FIND("\(",C1219,1))</f>
        <v>(844)_</v>
      </c>
      <c r="E1219" t="s">
        <v>7627</v>
      </c>
      <c r="G1219">
        <f t="shared" ref="G1219:G1282" si="115">FIND("ВЕТВИ\",E1219,1)+6</f>
        <v>112</v>
      </c>
      <c r="H1219" t="e">
        <f t="shared" ref="H1219:H1282" si="116">FIND("УЗЛЫ\",E1219,1)+6</f>
        <v>#VALUE!</v>
      </c>
      <c r="I1219">
        <f t="shared" ref="I1219:I1282" si="117">FIND(".ElmL",E1219,1)</f>
        <v>121</v>
      </c>
      <c r="J1219">
        <f>FIND("ВЕТВИ\",E1219,1)+6</f>
        <v>112</v>
      </c>
      <c r="K1219" t="e">
        <f t="shared" ref="K1219:K1282" si="118">FIND("УЗЛЫ\",E1219,1)+6</f>
        <v>#VALUE!</v>
      </c>
      <c r="L1219" t="str">
        <f>MID(E1219,G1219,I1219-J1219)</f>
        <v>845-844-1</v>
      </c>
      <c r="M1219" t="e">
        <f>MID(E1219,H1219,I1219-K1219)</f>
        <v>#VALUE!</v>
      </c>
      <c r="N1219" t="str">
        <f>IF(F1219="УЗЛЫ",M1219,L1219)</f>
        <v>845-844-1</v>
      </c>
      <c r="O1219" t="str">
        <f t="shared" ref="O1219:O1282" si="119">_xlfn.CONCAT(B1219,"_",N1219)</f>
        <v>(844)_(2)_845-844-1</v>
      </c>
    </row>
    <row r="1220" spans="2:15" x14ac:dyDescent="0.3">
      <c r="B1220" t="s">
        <v>6524</v>
      </c>
      <c r="C1220" t="s">
        <v>7626</v>
      </c>
      <c r="D1220" t="str">
        <f t="shared" si="114"/>
        <v>(844)_</v>
      </c>
      <c r="G1220" t="e">
        <f t="shared" si="115"/>
        <v>#VALUE!</v>
      </c>
      <c r="H1220" t="e">
        <f t="shared" si="116"/>
        <v>#VALUE!</v>
      </c>
      <c r="I1220" t="e">
        <f t="shared" si="117"/>
        <v>#VALUE!</v>
      </c>
      <c r="J1220" t="e">
        <f>FIND("ВЕТВИ\",E1220,1)+6</f>
        <v>#VALUE!</v>
      </c>
      <c r="K1220" t="e">
        <f t="shared" si="118"/>
        <v>#VALUE!</v>
      </c>
      <c r="L1220" t="e">
        <f>MID(E1220,G1220,I1220-J1220)</f>
        <v>#VALUE!</v>
      </c>
      <c r="M1220" t="e">
        <f>MID(E1220,H1220,I1220-K1220)</f>
        <v>#VALUE!</v>
      </c>
      <c r="N1220" t="e">
        <f>IF(F1220="УЗЛЫ",M1220,L1220)</f>
        <v>#VALUE!</v>
      </c>
      <c r="O1220" t="e">
        <f t="shared" si="119"/>
        <v>#VALUE!</v>
      </c>
    </row>
    <row r="1221" spans="2:15" x14ac:dyDescent="0.3">
      <c r="B1221" t="s">
        <v>6525</v>
      </c>
      <c r="C1221" t="s">
        <v>7626</v>
      </c>
      <c r="D1221" t="str">
        <f t="shared" si="114"/>
        <v>(844)_</v>
      </c>
      <c r="E1221" t="s">
        <v>7628</v>
      </c>
      <c r="F1221" t="s">
        <v>7796</v>
      </c>
      <c r="G1221" t="e">
        <f t="shared" si="115"/>
        <v>#VALUE!</v>
      </c>
      <c r="H1221">
        <f t="shared" si="116"/>
        <v>112</v>
      </c>
      <c r="I1221">
        <f t="shared" si="117"/>
        <v>131</v>
      </c>
      <c r="J1221" t="e">
        <f>FIND("ВЕТВИ\",E1221,1)+6</f>
        <v>#VALUE!</v>
      </c>
      <c r="K1221">
        <f t="shared" si="118"/>
        <v>112</v>
      </c>
      <c r="L1221" t="e">
        <f>MID(E1221,G1221,I1221-J1221)</f>
        <v>#VALUE!</v>
      </c>
      <c r="M1221" t="str">
        <f>MID(E1221,H1221,I1221-K1221)</f>
        <v>_(844)_ТЮЛКУБАС-220</v>
      </c>
      <c r="N1221" t="str">
        <f>IF(F1221="УЗЛЫ",M1221,L1221)</f>
        <v>_(844)_ТЮЛКУБАС-220</v>
      </c>
      <c r="O1221" t="str">
        <f t="shared" si="119"/>
        <v>(844)_(4)__(844)_ТЮЛКУБАС-220</v>
      </c>
    </row>
    <row r="1222" spans="2:15" x14ac:dyDescent="0.3">
      <c r="B1222" t="s">
        <v>5461</v>
      </c>
      <c r="C1222" t="s">
        <v>7629</v>
      </c>
      <c r="D1222" t="str">
        <f t="shared" si="114"/>
        <v>(845)_</v>
      </c>
      <c r="E1222" t="s">
        <v>7627</v>
      </c>
      <c r="G1222">
        <f t="shared" si="115"/>
        <v>112</v>
      </c>
      <c r="H1222" t="e">
        <f t="shared" si="116"/>
        <v>#VALUE!</v>
      </c>
      <c r="I1222">
        <f t="shared" si="117"/>
        <v>121</v>
      </c>
      <c r="J1222">
        <f>FIND("ВЕТВИ\",E1222,1)+6</f>
        <v>112</v>
      </c>
      <c r="K1222" t="e">
        <f t="shared" si="118"/>
        <v>#VALUE!</v>
      </c>
      <c r="L1222" t="str">
        <f>MID(E1222,G1222,I1222-J1222)</f>
        <v>845-844-1</v>
      </c>
      <c r="M1222" t="e">
        <f>MID(E1222,H1222,I1222-K1222)</f>
        <v>#VALUE!</v>
      </c>
      <c r="N1222" t="str">
        <f>IF(F1222="УЗЛЫ",M1222,L1222)</f>
        <v>845-844-1</v>
      </c>
      <c r="O1222" t="str">
        <f t="shared" si="119"/>
        <v>(845)_(1)_845-844-1</v>
      </c>
    </row>
    <row r="1223" spans="2:15" x14ac:dyDescent="0.3">
      <c r="B1223" t="s">
        <v>6526</v>
      </c>
      <c r="C1223" t="s">
        <v>7629</v>
      </c>
      <c r="D1223" t="str">
        <f t="shared" si="114"/>
        <v>(845)_</v>
      </c>
      <c r="E1223" t="s">
        <v>7594</v>
      </c>
      <c r="G1223">
        <f t="shared" si="115"/>
        <v>112</v>
      </c>
      <c r="H1223" t="e">
        <f t="shared" si="116"/>
        <v>#VALUE!</v>
      </c>
      <c r="I1223">
        <f t="shared" si="117"/>
        <v>121</v>
      </c>
      <c r="J1223">
        <f>FIND("ВЕТВИ\",E1223,1)+6</f>
        <v>112</v>
      </c>
      <c r="K1223" t="e">
        <f t="shared" si="118"/>
        <v>#VALUE!</v>
      </c>
      <c r="L1223" t="str">
        <f>MID(E1223,G1223,I1223-J1223)</f>
        <v>831-845-1</v>
      </c>
      <c r="M1223" t="e">
        <f>MID(E1223,H1223,I1223-K1223)</f>
        <v>#VALUE!</v>
      </c>
      <c r="N1223" t="str">
        <f>IF(F1223="УЗЛЫ",M1223,L1223)</f>
        <v>831-845-1</v>
      </c>
      <c r="O1223" t="str">
        <f t="shared" si="119"/>
        <v>(845)_(2)_831-845-1</v>
      </c>
    </row>
    <row r="1224" spans="2:15" x14ac:dyDescent="0.3">
      <c r="B1224" t="s">
        <v>6527</v>
      </c>
      <c r="C1224" t="s">
        <v>7629</v>
      </c>
      <c r="D1224" t="str">
        <f t="shared" si="114"/>
        <v>(845)_</v>
      </c>
      <c r="E1224" t="s">
        <v>7541</v>
      </c>
      <c r="G1224">
        <f t="shared" si="115"/>
        <v>112</v>
      </c>
      <c r="H1224" t="e">
        <f t="shared" si="116"/>
        <v>#VALUE!</v>
      </c>
      <c r="I1224">
        <f t="shared" si="117"/>
        <v>121</v>
      </c>
      <c r="J1224">
        <f>FIND("ВЕТВИ\",E1224,1)+6</f>
        <v>112</v>
      </c>
      <c r="K1224" t="e">
        <f t="shared" si="118"/>
        <v>#VALUE!</v>
      </c>
      <c r="L1224" t="str">
        <f>MID(E1224,G1224,I1224-J1224)</f>
        <v>845-801-1</v>
      </c>
      <c r="M1224" t="e">
        <f>MID(E1224,H1224,I1224-K1224)</f>
        <v>#VALUE!</v>
      </c>
      <c r="N1224" t="str">
        <f>IF(F1224="УЗЛЫ",M1224,L1224)</f>
        <v>845-801-1</v>
      </c>
      <c r="O1224" t="str">
        <f t="shared" si="119"/>
        <v>(845)_(3)_845-801-1</v>
      </c>
    </row>
    <row r="1225" spans="2:15" x14ac:dyDescent="0.3">
      <c r="B1225" t="s">
        <v>6528</v>
      </c>
      <c r="C1225" t="s">
        <v>7629</v>
      </c>
      <c r="D1225" t="str">
        <f t="shared" si="114"/>
        <v>(845)_</v>
      </c>
      <c r="E1225" t="s">
        <v>7630</v>
      </c>
      <c r="F1225" t="s">
        <v>7796</v>
      </c>
      <c r="G1225" t="e">
        <f t="shared" si="115"/>
        <v>#VALUE!</v>
      </c>
      <c r="H1225">
        <f t="shared" si="116"/>
        <v>112</v>
      </c>
      <c r="I1225">
        <f t="shared" si="117"/>
        <v>131</v>
      </c>
      <c r="J1225" t="e">
        <f>FIND("ВЕТВИ\",E1225,1)+6</f>
        <v>#VALUE!</v>
      </c>
      <c r="K1225">
        <f t="shared" si="118"/>
        <v>112</v>
      </c>
      <c r="L1225" t="e">
        <f>MID(E1225,G1225,I1225-J1225)</f>
        <v>#VALUE!</v>
      </c>
      <c r="M1225" t="str">
        <f>MID(E1225,H1225,I1225-K1225)</f>
        <v>_(845)_КЫЗЫЛСАЙ-220</v>
      </c>
      <c r="N1225" t="str">
        <f>IF(F1225="УЗЛЫ",M1225,L1225)</f>
        <v>_(845)_КЫЗЫЛСАЙ-220</v>
      </c>
      <c r="O1225" t="str">
        <f t="shared" si="119"/>
        <v>(845)_(4)__(845)_КЫЗЫЛСАЙ-220</v>
      </c>
    </row>
    <row r="1226" spans="2:15" x14ac:dyDescent="0.3">
      <c r="B1226" t="s">
        <v>5462</v>
      </c>
      <c r="C1226" t="s">
        <v>7631</v>
      </c>
      <c r="D1226" t="str">
        <f t="shared" si="114"/>
        <v>(846)_</v>
      </c>
      <c r="E1226" t="s">
        <v>7616</v>
      </c>
      <c r="G1226">
        <f t="shared" si="115"/>
        <v>112</v>
      </c>
      <c r="H1226" t="e">
        <f t="shared" si="116"/>
        <v>#VALUE!</v>
      </c>
      <c r="I1226">
        <f t="shared" si="117"/>
        <v>121</v>
      </c>
      <c r="J1226">
        <f>FIND("ВЕТВИ\",E1226,1)+6</f>
        <v>112</v>
      </c>
      <c r="K1226" t="e">
        <f t="shared" si="118"/>
        <v>#VALUE!</v>
      </c>
      <c r="L1226" t="str">
        <f>MID(E1226,G1226,I1226-J1226)</f>
        <v>846-840-1</v>
      </c>
      <c r="M1226" t="e">
        <f>MID(E1226,H1226,I1226-K1226)</f>
        <v>#VALUE!</v>
      </c>
      <c r="N1226" t="str">
        <f>IF(F1226="УЗЛЫ",M1226,L1226)</f>
        <v>846-840-1</v>
      </c>
      <c r="O1226" t="str">
        <f t="shared" si="119"/>
        <v>(846)_(1)_846-840-1</v>
      </c>
    </row>
    <row r="1227" spans="2:15" x14ac:dyDescent="0.3">
      <c r="B1227" t="s">
        <v>6529</v>
      </c>
      <c r="C1227" t="s">
        <v>7631</v>
      </c>
      <c r="D1227" t="str">
        <f t="shared" si="114"/>
        <v>(846)_</v>
      </c>
      <c r="E1227" t="s">
        <v>7591</v>
      </c>
      <c r="G1227">
        <f t="shared" si="115"/>
        <v>112</v>
      </c>
      <c r="H1227" t="e">
        <f t="shared" si="116"/>
        <v>#VALUE!</v>
      </c>
      <c r="I1227">
        <f t="shared" si="117"/>
        <v>121</v>
      </c>
      <c r="J1227">
        <f>FIND("ВЕТВИ\",E1227,1)+6</f>
        <v>112</v>
      </c>
      <c r="K1227" t="e">
        <f t="shared" si="118"/>
        <v>#VALUE!</v>
      </c>
      <c r="L1227" t="str">
        <f>MID(E1227,G1227,I1227-J1227)</f>
        <v>831-846-1</v>
      </c>
      <c r="M1227" t="e">
        <f>MID(E1227,H1227,I1227-K1227)</f>
        <v>#VALUE!</v>
      </c>
      <c r="N1227" t="str">
        <f>IF(F1227="УЗЛЫ",M1227,L1227)</f>
        <v>831-846-1</v>
      </c>
      <c r="O1227" t="str">
        <f t="shared" si="119"/>
        <v>(846)_(2)_831-846-1</v>
      </c>
    </row>
    <row r="1228" spans="2:15" x14ac:dyDescent="0.3">
      <c r="B1228" t="s">
        <v>6530</v>
      </c>
      <c r="C1228" t="s">
        <v>7631</v>
      </c>
      <c r="D1228" t="str">
        <f t="shared" si="114"/>
        <v>(846)_</v>
      </c>
      <c r="G1228" t="e">
        <f t="shared" si="115"/>
        <v>#VALUE!</v>
      </c>
      <c r="H1228" t="e">
        <f t="shared" si="116"/>
        <v>#VALUE!</v>
      </c>
      <c r="I1228" t="e">
        <f t="shared" si="117"/>
        <v>#VALUE!</v>
      </c>
      <c r="J1228" t="e">
        <f>FIND("ВЕТВИ\",E1228,1)+6</f>
        <v>#VALUE!</v>
      </c>
      <c r="K1228" t="e">
        <f t="shared" si="118"/>
        <v>#VALUE!</v>
      </c>
      <c r="L1228" t="e">
        <f>MID(E1228,G1228,I1228-J1228)</f>
        <v>#VALUE!</v>
      </c>
      <c r="M1228" t="e">
        <f>MID(E1228,H1228,I1228-K1228)</f>
        <v>#VALUE!</v>
      </c>
      <c r="N1228" t="e">
        <f>IF(F1228="УЗЛЫ",M1228,L1228)</f>
        <v>#VALUE!</v>
      </c>
      <c r="O1228" t="e">
        <f t="shared" si="119"/>
        <v>#VALUE!</v>
      </c>
    </row>
    <row r="1229" spans="2:15" x14ac:dyDescent="0.3">
      <c r="B1229" t="s">
        <v>6531</v>
      </c>
      <c r="C1229" t="s">
        <v>7631</v>
      </c>
      <c r="D1229" t="str">
        <f t="shared" si="114"/>
        <v>(846)_</v>
      </c>
      <c r="G1229" t="e">
        <f t="shared" si="115"/>
        <v>#VALUE!</v>
      </c>
      <c r="H1229" t="e">
        <f t="shared" si="116"/>
        <v>#VALUE!</v>
      </c>
      <c r="I1229" t="e">
        <f t="shared" si="117"/>
        <v>#VALUE!</v>
      </c>
      <c r="J1229" t="e">
        <f>FIND("ВЕТВИ\",E1229,1)+6</f>
        <v>#VALUE!</v>
      </c>
      <c r="K1229" t="e">
        <f t="shared" si="118"/>
        <v>#VALUE!</v>
      </c>
      <c r="L1229" t="e">
        <f>MID(E1229,G1229,I1229-J1229)</f>
        <v>#VALUE!</v>
      </c>
      <c r="M1229" t="e">
        <f>MID(E1229,H1229,I1229-K1229)</f>
        <v>#VALUE!</v>
      </c>
      <c r="N1229" t="e">
        <f>IF(F1229="УЗЛЫ",M1229,L1229)</f>
        <v>#VALUE!</v>
      </c>
      <c r="O1229" t="e">
        <f t="shared" si="119"/>
        <v>#VALUE!</v>
      </c>
    </row>
    <row r="1230" spans="2:15" x14ac:dyDescent="0.3">
      <c r="B1230" t="s">
        <v>5463</v>
      </c>
      <c r="C1230" t="s">
        <v>7632</v>
      </c>
      <c r="D1230" t="str">
        <f t="shared" si="114"/>
        <v>(860)_</v>
      </c>
      <c r="E1230" t="s">
        <v>7633</v>
      </c>
      <c r="G1230">
        <f t="shared" si="115"/>
        <v>112</v>
      </c>
      <c r="H1230" t="e">
        <f t="shared" si="116"/>
        <v>#VALUE!</v>
      </c>
      <c r="I1230">
        <f t="shared" si="117"/>
        <v>121</v>
      </c>
      <c r="J1230">
        <f>FIND("ВЕТВИ\",E1230,1)+6</f>
        <v>112</v>
      </c>
      <c r="K1230" t="e">
        <f t="shared" si="118"/>
        <v>#VALUE!</v>
      </c>
      <c r="L1230" t="str">
        <f>MID(E1230,G1230,I1230-J1230)</f>
        <v>860-861-1</v>
      </c>
      <c r="M1230" t="e">
        <f>MID(E1230,H1230,I1230-K1230)</f>
        <v>#VALUE!</v>
      </c>
      <c r="N1230" t="str">
        <f>IF(F1230="УЗЛЫ",M1230,L1230)</f>
        <v>860-861-1</v>
      </c>
      <c r="O1230" t="str">
        <f t="shared" si="119"/>
        <v>(860)_(1)_860-861-1</v>
      </c>
    </row>
    <row r="1231" spans="2:15" x14ac:dyDescent="0.3">
      <c r="B1231" t="s">
        <v>6532</v>
      </c>
      <c r="C1231" t="s">
        <v>7632</v>
      </c>
      <c r="D1231" t="str">
        <f t="shared" si="114"/>
        <v>(860)_</v>
      </c>
      <c r="E1231" t="s">
        <v>7634</v>
      </c>
      <c r="G1231">
        <f t="shared" si="115"/>
        <v>112</v>
      </c>
      <c r="H1231" t="e">
        <f t="shared" si="116"/>
        <v>#VALUE!</v>
      </c>
      <c r="I1231">
        <f t="shared" si="117"/>
        <v>121</v>
      </c>
      <c r="J1231">
        <f>FIND("ВЕТВИ\",E1231,1)+6</f>
        <v>112</v>
      </c>
      <c r="K1231" t="e">
        <f t="shared" si="118"/>
        <v>#VALUE!</v>
      </c>
      <c r="L1231" t="str">
        <f>MID(E1231,G1231,I1231-J1231)</f>
        <v>862-860-1</v>
      </c>
      <c r="M1231" t="e">
        <f>MID(E1231,H1231,I1231-K1231)</f>
        <v>#VALUE!</v>
      </c>
      <c r="N1231" t="str">
        <f>IF(F1231="УЗЛЫ",M1231,L1231)</f>
        <v>862-860-1</v>
      </c>
      <c r="O1231" t="str">
        <f t="shared" si="119"/>
        <v>(860)_(2)_862-860-1</v>
      </c>
    </row>
    <row r="1232" spans="2:15" x14ac:dyDescent="0.3">
      <c r="B1232" t="s">
        <v>6533</v>
      </c>
      <c r="C1232" t="s">
        <v>7632</v>
      </c>
      <c r="D1232" t="str">
        <f t="shared" si="114"/>
        <v>(860)_</v>
      </c>
      <c r="E1232" t="s">
        <v>7635</v>
      </c>
      <c r="F1232" t="s">
        <v>7796</v>
      </c>
      <c r="G1232" t="e">
        <f t="shared" si="115"/>
        <v>#VALUE!</v>
      </c>
      <c r="H1232">
        <f t="shared" si="116"/>
        <v>112</v>
      </c>
      <c r="I1232">
        <f t="shared" si="117"/>
        <v>137</v>
      </c>
      <c r="J1232" t="e">
        <f>FIND("ВЕТВИ\",E1232,1)+6</f>
        <v>#VALUE!</v>
      </c>
      <c r="K1232">
        <f t="shared" si="118"/>
        <v>112</v>
      </c>
      <c r="L1232" t="e">
        <f>MID(E1232,G1232,I1232-J1232)</f>
        <v>#VALUE!</v>
      </c>
      <c r="M1232" t="str">
        <f>MID(E1232,H1232,I1232-K1232)</f>
        <v>_(862)_КЫЗЫЛОРДИНСКАЯ-220</v>
      </c>
      <c r="N1232" t="str">
        <f>IF(F1232="УЗЛЫ",M1232,L1232)</f>
        <v>_(862)_КЫЗЫЛОРДИНСКАЯ-220</v>
      </c>
      <c r="O1232" t="str">
        <f t="shared" si="119"/>
        <v>(860)_(3)__(862)_КЫЗЫЛОРДИНСКАЯ-220</v>
      </c>
    </row>
    <row r="1233" spans="2:15" x14ac:dyDescent="0.3">
      <c r="B1233" t="s">
        <v>6534</v>
      </c>
      <c r="C1233" t="s">
        <v>7632</v>
      </c>
      <c r="D1233" t="str">
        <f t="shared" si="114"/>
        <v>(860)_</v>
      </c>
      <c r="E1233" t="s">
        <v>7636</v>
      </c>
      <c r="F1233" t="s">
        <v>7796</v>
      </c>
      <c r="G1233" t="e">
        <f t="shared" si="115"/>
        <v>#VALUE!</v>
      </c>
      <c r="H1233">
        <f t="shared" si="116"/>
        <v>112</v>
      </c>
      <c r="I1233" t="e">
        <f t="shared" si="117"/>
        <v>#VALUE!</v>
      </c>
      <c r="J1233" t="e">
        <f>FIND("ВЕТВИ\",E1233,1)+6</f>
        <v>#VALUE!</v>
      </c>
      <c r="K1233">
        <f t="shared" si="118"/>
        <v>112</v>
      </c>
      <c r="L1233" t="e">
        <f>MID(E1233,G1233,I1233-J1233)</f>
        <v>#VALUE!</v>
      </c>
      <c r="M1233" t="e">
        <f>MID(E1233,H1233,I1233-K1233)</f>
        <v>#VALUE!</v>
      </c>
      <c r="N1233" t="e">
        <f>IF(F1233="УЗЛЫ",M1233,L1233)</f>
        <v>#VALUE!</v>
      </c>
      <c r="O1233" t="e">
        <f t="shared" si="119"/>
        <v>#VALUE!</v>
      </c>
    </row>
    <row r="1234" spans="2:15" x14ac:dyDescent="0.3">
      <c r="B1234" t="s">
        <v>5464</v>
      </c>
      <c r="C1234" t="s">
        <v>7637</v>
      </c>
      <c r="D1234" t="str">
        <f t="shared" si="114"/>
        <v>(861)_</v>
      </c>
      <c r="E1234" t="s">
        <v>7633</v>
      </c>
      <c r="G1234">
        <f t="shared" si="115"/>
        <v>112</v>
      </c>
      <c r="H1234" t="e">
        <f t="shared" si="116"/>
        <v>#VALUE!</v>
      </c>
      <c r="I1234">
        <f t="shared" si="117"/>
        <v>121</v>
      </c>
      <c r="J1234">
        <f>FIND("ВЕТВИ\",E1234,1)+6</f>
        <v>112</v>
      </c>
      <c r="K1234" t="e">
        <f t="shared" si="118"/>
        <v>#VALUE!</v>
      </c>
      <c r="L1234" t="str">
        <f>MID(E1234,G1234,I1234-J1234)</f>
        <v>860-861-1</v>
      </c>
      <c r="M1234" t="e">
        <f>MID(E1234,H1234,I1234-K1234)</f>
        <v>#VALUE!</v>
      </c>
      <c r="N1234" t="str">
        <f>IF(F1234="УЗЛЫ",M1234,L1234)</f>
        <v>860-861-1</v>
      </c>
      <c r="O1234" t="str">
        <f t="shared" si="119"/>
        <v>(861)_(1)_860-861-1</v>
      </c>
    </row>
    <row r="1235" spans="2:15" x14ac:dyDescent="0.3">
      <c r="B1235" t="s">
        <v>6535</v>
      </c>
      <c r="C1235" t="s">
        <v>7637</v>
      </c>
      <c r="D1235" t="str">
        <f t="shared" si="114"/>
        <v>(861)_</v>
      </c>
      <c r="E1235" t="s">
        <v>7513</v>
      </c>
      <c r="G1235">
        <f t="shared" si="115"/>
        <v>112</v>
      </c>
      <c r="H1235" t="e">
        <f t="shared" si="116"/>
        <v>#VALUE!</v>
      </c>
      <c r="I1235">
        <f t="shared" si="117"/>
        <v>122</v>
      </c>
      <c r="J1235">
        <f>FIND("ВЕТВИ\",E1235,1)+6</f>
        <v>112</v>
      </c>
      <c r="K1235" t="e">
        <f t="shared" si="118"/>
        <v>#VALUE!</v>
      </c>
      <c r="L1235" t="str">
        <f>MID(E1235,G1235,I1235-J1235)</f>
        <v>861-5957-1</v>
      </c>
      <c r="M1235" t="e">
        <f>MID(E1235,H1235,I1235-K1235)</f>
        <v>#VALUE!</v>
      </c>
      <c r="N1235" t="str">
        <f>IF(F1235="УЗЛЫ",M1235,L1235)</f>
        <v>861-5957-1</v>
      </c>
      <c r="O1235" t="str">
        <f t="shared" si="119"/>
        <v>(861)_(2)_861-5957-1</v>
      </c>
    </row>
    <row r="1236" spans="2:15" x14ac:dyDescent="0.3">
      <c r="B1236" t="s">
        <v>6536</v>
      </c>
      <c r="C1236" t="s">
        <v>7637</v>
      </c>
      <c r="D1236" t="str">
        <f t="shared" si="114"/>
        <v>(861)_</v>
      </c>
      <c r="E1236" t="s">
        <v>7638</v>
      </c>
      <c r="G1236">
        <f t="shared" si="115"/>
        <v>112</v>
      </c>
      <c r="H1236" t="e">
        <f t="shared" si="116"/>
        <v>#VALUE!</v>
      </c>
      <c r="I1236">
        <f t="shared" si="117"/>
        <v>121</v>
      </c>
      <c r="J1236">
        <f>FIND("ВЕТВИ\",E1236,1)+6</f>
        <v>112</v>
      </c>
      <c r="K1236" t="e">
        <f t="shared" si="118"/>
        <v>#VALUE!</v>
      </c>
      <c r="L1236" t="str">
        <f>MID(E1236,G1236,I1236-J1236)</f>
        <v>861-866-1</v>
      </c>
      <c r="M1236" t="e">
        <f>MID(E1236,H1236,I1236-K1236)</f>
        <v>#VALUE!</v>
      </c>
      <c r="N1236" t="str">
        <f>IF(F1236="УЗЛЫ",M1236,L1236)</f>
        <v>861-866-1</v>
      </c>
      <c r="O1236" t="str">
        <f t="shared" si="119"/>
        <v>(861)_(3)_861-866-1</v>
      </c>
    </row>
    <row r="1237" spans="2:15" x14ac:dyDescent="0.3">
      <c r="B1237" t="s">
        <v>6537</v>
      </c>
      <c r="C1237" t="s">
        <v>7637</v>
      </c>
      <c r="D1237" t="str">
        <f t="shared" si="114"/>
        <v>(861)_</v>
      </c>
      <c r="E1237" t="s">
        <v>7639</v>
      </c>
      <c r="G1237">
        <f t="shared" si="115"/>
        <v>112</v>
      </c>
      <c r="H1237" t="e">
        <f t="shared" si="116"/>
        <v>#VALUE!</v>
      </c>
      <c r="I1237">
        <f t="shared" si="117"/>
        <v>121</v>
      </c>
      <c r="J1237">
        <f>FIND("ВЕТВИ\",E1237,1)+6</f>
        <v>112</v>
      </c>
      <c r="K1237" t="e">
        <f t="shared" si="118"/>
        <v>#VALUE!</v>
      </c>
      <c r="L1237" t="str">
        <f>MID(E1237,G1237,I1237-J1237)</f>
        <v>862-861-1</v>
      </c>
      <c r="M1237" t="e">
        <f>MID(E1237,H1237,I1237-K1237)</f>
        <v>#VALUE!</v>
      </c>
      <c r="N1237" t="str">
        <f>IF(F1237="УЗЛЫ",M1237,L1237)</f>
        <v>862-861-1</v>
      </c>
      <c r="O1237" t="str">
        <f t="shared" si="119"/>
        <v>(861)_(4)_862-861-1</v>
      </c>
    </row>
    <row r="1238" spans="2:15" x14ac:dyDescent="0.3">
      <c r="B1238" t="s">
        <v>5465</v>
      </c>
      <c r="C1238" t="s">
        <v>7640</v>
      </c>
      <c r="D1238" t="str">
        <f t="shared" si="114"/>
        <v>(862)_</v>
      </c>
      <c r="E1238" t="s">
        <v>7634</v>
      </c>
      <c r="G1238">
        <f t="shared" si="115"/>
        <v>112</v>
      </c>
      <c r="H1238" t="e">
        <f t="shared" si="116"/>
        <v>#VALUE!</v>
      </c>
      <c r="I1238">
        <f t="shared" si="117"/>
        <v>121</v>
      </c>
      <c r="J1238">
        <f>FIND("ВЕТВИ\",E1238,1)+6</f>
        <v>112</v>
      </c>
      <c r="K1238" t="e">
        <f t="shared" si="118"/>
        <v>#VALUE!</v>
      </c>
      <c r="L1238" t="str">
        <f>MID(E1238,G1238,I1238-J1238)</f>
        <v>862-860-1</v>
      </c>
      <c r="M1238" t="e">
        <f>MID(E1238,H1238,I1238-K1238)</f>
        <v>#VALUE!</v>
      </c>
      <c r="N1238" t="str">
        <f>IF(F1238="УЗЛЫ",M1238,L1238)</f>
        <v>862-860-1</v>
      </c>
      <c r="O1238" t="str">
        <f t="shared" si="119"/>
        <v>(862)_(1)_862-860-1</v>
      </c>
    </row>
    <row r="1239" spans="2:15" x14ac:dyDescent="0.3">
      <c r="B1239" t="s">
        <v>6538</v>
      </c>
      <c r="C1239" t="s">
        <v>7640</v>
      </c>
      <c r="D1239" t="str">
        <f t="shared" si="114"/>
        <v>(862)_</v>
      </c>
      <c r="E1239" t="s">
        <v>7641</v>
      </c>
      <c r="G1239">
        <f t="shared" si="115"/>
        <v>112</v>
      </c>
      <c r="H1239" t="e">
        <f t="shared" si="116"/>
        <v>#VALUE!</v>
      </c>
      <c r="I1239">
        <f t="shared" si="117"/>
        <v>121</v>
      </c>
      <c r="J1239">
        <f>FIND("ВЕТВИ\",E1239,1)+6</f>
        <v>112</v>
      </c>
      <c r="K1239" t="e">
        <f t="shared" si="118"/>
        <v>#VALUE!</v>
      </c>
      <c r="L1239" t="str">
        <f>MID(E1239,G1239,I1239-J1239)</f>
        <v>862-869-1</v>
      </c>
      <c r="M1239" t="e">
        <f>MID(E1239,H1239,I1239-K1239)</f>
        <v>#VALUE!</v>
      </c>
      <c r="N1239" t="str">
        <f>IF(F1239="УЗЛЫ",M1239,L1239)</f>
        <v>862-869-1</v>
      </c>
      <c r="O1239" t="str">
        <f t="shared" si="119"/>
        <v>(862)_(2)_862-869-1</v>
      </c>
    </row>
    <row r="1240" spans="2:15" x14ac:dyDescent="0.3">
      <c r="B1240" t="s">
        <v>6539</v>
      </c>
      <c r="C1240" t="s">
        <v>7640</v>
      </c>
      <c r="D1240" t="str">
        <f t="shared" si="114"/>
        <v>(862)_</v>
      </c>
      <c r="E1240" t="s">
        <v>7642</v>
      </c>
      <c r="G1240">
        <f t="shared" si="115"/>
        <v>112</v>
      </c>
      <c r="H1240" t="e">
        <f t="shared" si="116"/>
        <v>#VALUE!</v>
      </c>
      <c r="I1240">
        <f t="shared" si="117"/>
        <v>121</v>
      </c>
      <c r="J1240">
        <f>FIND("ВЕТВИ\",E1240,1)+6</f>
        <v>112</v>
      </c>
      <c r="K1240" t="e">
        <f t="shared" si="118"/>
        <v>#VALUE!</v>
      </c>
      <c r="L1240" t="str">
        <f>MID(E1240,G1240,I1240-J1240)</f>
        <v>863-862-1</v>
      </c>
      <c r="M1240" t="e">
        <f>MID(E1240,H1240,I1240-K1240)</f>
        <v>#VALUE!</v>
      </c>
      <c r="N1240" t="str">
        <f>IF(F1240="УЗЛЫ",M1240,L1240)</f>
        <v>863-862-1</v>
      </c>
      <c r="O1240" t="str">
        <f t="shared" si="119"/>
        <v>(862)_(3)_863-862-1</v>
      </c>
    </row>
    <row r="1241" spans="2:15" x14ac:dyDescent="0.3">
      <c r="B1241" t="s">
        <v>6540</v>
      </c>
      <c r="C1241" t="s">
        <v>7640</v>
      </c>
      <c r="D1241" t="str">
        <f t="shared" si="114"/>
        <v>(862)_</v>
      </c>
      <c r="E1241" t="s">
        <v>7643</v>
      </c>
      <c r="F1241" t="s">
        <v>7796</v>
      </c>
      <c r="G1241" t="e">
        <f t="shared" si="115"/>
        <v>#VALUE!</v>
      </c>
      <c r="H1241">
        <f t="shared" si="116"/>
        <v>112</v>
      </c>
      <c r="I1241">
        <f t="shared" si="117"/>
        <v>141</v>
      </c>
      <c r="J1241" t="e">
        <f>FIND("ВЕТВИ\",E1241,1)+6</f>
        <v>#VALUE!</v>
      </c>
      <c r="K1241">
        <f t="shared" si="118"/>
        <v>112</v>
      </c>
      <c r="L1241" t="e">
        <f>MID(E1241,G1241,I1241-J1241)</f>
        <v>#VALUE!</v>
      </c>
      <c r="M1241" t="str">
        <f>MID(E1241,H1241,I1241-K1241)</f>
        <v>_(860)_КЫЗЫЛОРДИНСКАЯ_ТЭЦ-220</v>
      </c>
      <c r="N1241" t="str">
        <f>IF(F1241="УЗЛЫ",M1241,L1241)</f>
        <v>_(860)_КЫЗЫЛОРДИНСКАЯ_ТЭЦ-220</v>
      </c>
      <c r="O1241" t="str">
        <f t="shared" si="119"/>
        <v>(862)_(4)__(860)_КЫЗЫЛОРДИНСКАЯ_ТЭЦ-220</v>
      </c>
    </row>
    <row r="1242" spans="2:15" x14ac:dyDescent="0.3">
      <c r="B1242" t="s">
        <v>6541</v>
      </c>
      <c r="C1242" t="s">
        <v>7640</v>
      </c>
      <c r="D1242" t="str">
        <f t="shared" si="114"/>
        <v>(862)_</v>
      </c>
      <c r="E1242" t="s">
        <v>7644</v>
      </c>
      <c r="F1242" t="s">
        <v>7796</v>
      </c>
      <c r="G1242" t="e">
        <f t="shared" si="115"/>
        <v>#VALUE!</v>
      </c>
      <c r="H1242">
        <f t="shared" si="116"/>
        <v>112</v>
      </c>
      <c r="I1242" t="e">
        <f t="shared" si="117"/>
        <v>#VALUE!</v>
      </c>
      <c r="J1242" t="e">
        <f>FIND("ВЕТВИ\",E1242,1)+6</f>
        <v>#VALUE!</v>
      </c>
      <c r="K1242">
        <f t="shared" si="118"/>
        <v>112</v>
      </c>
      <c r="L1242" t="e">
        <f>MID(E1242,G1242,I1242-J1242)</f>
        <v>#VALUE!</v>
      </c>
      <c r="M1242" t="e">
        <f>MID(E1242,H1242,I1242-K1242)</f>
        <v>#VALUE!</v>
      </c>
      <c r="N1242" t="e">
        <f>IF(F1242="УЗЛЫ",M1242,L1242)</f>
        <v>#VALUE!</v>
      </c>
      <c r="O1242" t="e">
        <f t="shared" si="119"/>
        <v>#VALUE!</v>
      </c>
    </row>
    <row r="1243" spans="2:15" x14ac:dyDescent="0.3">
      <c r="B1243" t="s">
        <v>6542</v>
      </c>
      <c r="C1243" t="s">
        <v>7640</v>
      </c>
      <c r="D1243" t="str">
        <f t="shared" si="114"/>
        <v>(862)_</v>
      </c>
      <c r="E1243" t="s">
        <v>7645</v>
      </c>
      <c r="F1243" t="s">
        <v>7796</v>
      </c>
      <c r="G1243" t="e">
        <f t="shared" si="115"/>
        <v>#VALUE!</v>
      </c>
      <c r="H1243">
        <f t="shared" si="116"/>
        <v>112</v>
      </c>
      <c r="I1243" t="e">
        <f t="shared" si="117"/>
        <v>#VALUE!</v>
      </c>
      <c r="J1243" t="e">
        <f>FIND("ВЕТВИ\",E1243,1)+6</f>
        <v>#VALUE!</v>
      </c>
      <c r="K1243">
        <f t="shared" si="118"/>
        <v>112</v>
      </c>
      <c r="L1243" t="e">
        <f>MID(E1243,G1243,I1243-J1243)</f>
        <v>#VALUE!</v>
      </c>
      <c r="M1243" t="e">
        <f>MID(E1243,H1243,I1243-K1243)</f>
        <v>#VALUE!</v>
      </c>
      <c r="N1243" t="e">
        <f>IF(F1243="УЗЛЫ",M1243,L1243)</f>
        <v>#VALUE!</v>
      </c>
      <c r="O1243" t="e">
        <f t="shared" si="119"/>
        <v>#VALUE!</v>
      </c>
    </row>
    <row r="1244" spans="2:15" x14ac:dyDescent="0.3">
      <c r="B1244" t="s">
        <v>6543</v>
      </c>
      <c r="C1244" t="s">
        <v>7640</v>
      </c>
      <c r="D1244" t="str">
        <f t="shared" si="114"/>
        <v>(862)_</v>
      </c>
      <c r="E1244" t="s">
        <v>7639</v>
      </c>
      <c r="G1244">
        <f t="shared" si="115"/>
        <v>112</v>
      </c>
      <c r="H1244" t="e">
        <f t="shared" si="116"/>
        <v>#VALUE!</v>
      </c>
      <c r="I1244">
        <f t="shared" si="117"/>
        <v>121</v>
      </c>
      <c r="J1244">
        <f>FIND("ВЕТВИ\",E1244,1)+6</f>
        <v>112</v>
      </c>
      <c r="K1244" t="e">
        <f t="shared" si="118"/>
        <v>#VALUE!</v>
      </c>
      <c r="L1244" t="str">
        <f>MID(E1244,G1244,I1244-J1244)</f>
        <v>862-861-1</v>
      </c>
      <c r="M1244" t="e">
        <f>MID(E1244,H1244,I1244-K1244)</f>
        <v>#VALUE!</v>
      </c>
      <c r="N1244" t="str">
        <f>IF(F1244="УЗЛЫ",M1244,L1244)</f>
        <v>862-861-1</v>
      </c>
      <c r="O1244" t="str">
        <f t="shared" si="119"/>
        <v>(862)_(7)_862-861-1</v>
      </c>
    </row>
    <row r="1245" spans="2:15" x14ac:dyDescent="0.3">
      <c r="B1245" t="s">
        <v>5466</v>
      </c>
      <c r="C1245" t="s">
        <v>7646</v>
      </c>
      <c r="D1245" t="str">
        <f t="shared" si="114"/>
        <v>(863)_</v>
      </c>
      <c r="E1245" t="s">
        <v>7642</v>
      </c>
      <c r="G1245">
        <f t="shared" si="115"/>
        <v>112</v>
      </c>
      <c r="H1245" t="e">
        <f t="shared" si="116"/>
        <v>#VALUE!</v>
      </c>
      <c r="I1245">
        <f t="shared" si="117"/>
        <v>121</v>
      </c>
      <c r="J1245">
        <f>FIND("ВЕТВИ\",E1245,1)+6</f>
        <v>112</v>
      </c>
      <c r="K1245" t="e">
        <f t="shared" si="118"/>
        <v>#VALUE!</v>
      </c>
      <c r="L1245" t="str">
        <f>MID(E1245,G1245,I1245-J1245)</f>
        <v>863-862-1</v>
      </c>
      <c r="M1245" t="e">
        <f>MID(E1245,H1245,I1245-K1245)</f>
        <v>#VALUE!</v>
      </c>
      <c r="N1245" t="str">
        <f>IF(F1245="УЗЛЫ",M1245,L1245)</f>
        <v>863-862-1</v>
      </c>
      <c r="O1245" t="str">
        <f t="shared" si="119"/>
        <v>(863)_(1)_863-862-1</v>
      </c>
    </row>
    <row r="1246" spans="2:15" x14ac:dyDescent="0.3">
      <c r="B1246" t="s">
        <v>6544</v>
      </c>
      <c r="C1246" t="s">
        <v>7646</v>
      </c>
      <c r="D1246" t="str">
        <f t="shared" si="114"/>
        <v>(863)_</v>
      </c>
      <c r="E1246" t="s">
        <v>7647</v>
      </c>
      <c r="G1246">
        <f t="shared" si="115"/>
        <v>112</v>
      </c>
      <c r="H1246" t="e">
        <f t="shared" si="116"/>
        <v>#VALUE!</v>
      </c>
      <c r="I1246">
        <f t="shared" si="117"/>
        <v>121</v>
      </c>
      <c r="J1246">
        <f>FIND("ВЕТВИ\",E1246,1)+6</f>
        <v>112</v>
      </c>
      <c r="K1246" t="e">
        <f t="shared" si="118"/>
        <v>#VALUE!</v>
      </c>
      <c r="L1246" t="str">
        <f>MID(E1246,G1246,I1246-J1246)</f>
        <v>869-863-1</v>
      </c>
      <c r="M1246" t="e">
        <f>MID(E1246,H1246,I1246-K1246)</f>
        <v>#VALUE!</v>
      </c>
      <c r="N1246" t="str">
        <f>IF(F1246="УЗЛЫ",M1246,L1246)</f>
        <v>869-863-1</v>
      </c>
      <c r="O1246" t="str">
        <f t="shared" si="119"/>
        <v>(863)_(2)_869-863-1</v>
      </c>
    </row>
    <row r="1247" spans="2:15" x14ac:dyDescent="0.3">
      <c r="B1247" t="s">
        <v>6545</v>
      </c>
      <c r="C1247" t="s">
        <v>7646</v>
      </c>
      <c r="D1247" t="str">
        <f t="shared" si="114"/>
        <v>(863)_</v>
      </c>
      <c r="E1247" t="s">
        <v>7648</v>
      </c>
      <c r="F1247" t="s">
        <v>7796</v>
      </c>
      <c r="G1247" t="e">
        <f t="shared" si="115"/>
        <v>#VALUE!</v>
      </c>
      <c r="H1247">
        <f t="shared" si="116"/>
        <v>112</v>
      </c>
      <c r="I1247">
        <f t="shared" si="117"/>
        <v>128</v>
      </c>
      <c r="J1247" t="e">
        <f>FIND("ВЕТВИ\",E1247,1)+6</f>
        <v>#VALUE!</v>
      </c>
      <c r="K1247">
        <f t="shared" si="118"/>
        <v>112</v>
      </c>
      <c r="L1247" t="e">
        <f>MID(E1247,G1247,I1247-J1247)</f>
        <v>#VALUE!</v>
      </c>
      <c r="M1247" t="str">
        <f>MID(E1247,H1247,I1247-K1247)</f>
        <v>_(863)_ШИЕЛИ-220</v>
      </c>
      <c r="N1247" t="str">
        <f>IF(F1247="УЗЛЫ",M1247,L1247)</f>
        <v>_(863)_ШИЕЛИ-220</v>
      </c>
      <c r="O1247" t="str">
        <f t="shared" si="119"/>
        <v>(863)_(3)__(863)_ШИЕЛИ-220</v>
      </c>
    </row>
    <row r="1248" spans="2:15" x14ac:dyDescent="0.3">
      <c r="B1248" t="s">
        <v>5467</v>
      </c>
      <c r="C1248" t="s">
        <v>7649</v>
      </c>
      <c r="D1248" t="str">
        <f t="shared" si="114"/>
        <v>(865)_</v>
      </c>
      <c r="E1248" t="s">
        <v>7621</v>
      </c>
      <c r="G1248">
        <f t="shared" si="115"/>
        <v>112</v>
      </c>
      <c r="H1248" t="e">
        <f t="shared" si="116"/>
        <v>#VALUE!</v>
      </c>
      <c r="I1248">
        <f t="shared" si="117"/>
        <v>121</v>
      </c>
      <c r="J1248">
        <f>FIND("ВЕТВИ\",E1248,1)+6</f>
        <v>112</v>
      </c>
      <c r="K1248" t="e">
        <f t="shared" si="118"/>
        <v>#VALUE!</v>
      </c>
      <c r="L1248" t="str">
        <f>MID(E1248,G1248,I1248-J1248)</f>
        <v>865-842-1</v>
      </c>
      <c r="M1248" t="e">
        <f>MID(E1248,H1248,I1248-K1248)</f>
        <v>#VALUE!</v>
      </c>
      <c r="N1248" t="str">
        <f>IF(F1248="УЗЛЫ",M1248,L1248)</f>
        <v>865-842-1</v>
      </c>
      <c r="O1248" t="str">
        <f t="shared" si="119"/>
        <v>(865)_(1)_865-842-1</v>
      </c>
    </row>
    <row r="1249" spans="2:15" x14ac:dyDescent="0.3">
      <c r="B1249" t="s">
        <v>6546</v>
      </c>
      <c r="C1249" t="s">
        <v>7649</v>
      </c>
      <c r="D1249" t="str">
        <f t="shared" si="114"/>
        <v>(865)_</v>
      </c>
      <c r="E1249" t="s">
        <v>7650</v>
      </c>
      <c r="G1249">
        <f t="shared" si="115"/>
        <v>112</v>
      </c>
      <c r="H1249" t="e">
        <f t="shared" si="116"/>
        <v>#VALUE!</v>
      </c>
      <c r="I1249">
        <f t="shared" si="117"/>
        <v>121</v>
      </c>
      <c r="J1249">
        <f>FIND("ВЕТВИ\",E1249,1)+6</f>
        <v>112</v>
      </c>
      <c r="K1249" t="e">
        <f t="shared" si="118"/>
        <v>#VALUE!</v>
      </c>
      <c r="L1249" t="str">
        <f>MID(E1249,G1249,I1249-J1249)</f>
        <v>865-869-1</v>
      </c>
      <c r="M1249" t="e">
        <f>MID(E1249,H1249,I1249-K1249)</f>
        <v>#VALUE!</v>
      </c>
      <c r="N1249" t="str">
        <f>IF(F1249="УЗЛЫ",M1249,L1249)</f>
        <v>865-869-1</v>
      </c>
      <c r="O1249" t="str">
        <f t="shared" si="119"/>
        <v>(865)_(2)_865-869-1</v>
      </c>
    </row>
    <row r="1250" spans="2:15" x14ac:dyDescent="0.3">
      <c r="B1250" t="s">
        <v>6547</v>
      </c>
      <c r="C1250" t="s">
        <v>7649</v>
      </c>
      <c r="D1250" t="str">
        <f t="shared" si="114"/>
        <v>(865)_</v>
      </c>
      <c r="E1250" t="s">
        <v>7651</v>
      </c>
      <c r="F1250" t="s">
        <v>7796</v>
      </c>
      <c r="G1250" t="e">
        <f t="shared" si="115"/>
        <v>#VALUE!</v>
      </c>
      <c r="H1250">
        <f t="shared" si="116"/>
        <v>112</v>
      </c>
      <c r="I1250">
        <f t="shared" si="117"/>
        <v>133</v>
      </c>
      <c r="J1250" t="e">
        <f>FIND("ВЕТВИ\",E1250,1)+6</f>
        <v>#VALUE!</v>
      </c>
      <c r="K1250">
        <f t="shared" si="118"/>
        <v>112</v>
      </c>
      <c r="L1250" t="e">
        <f>MID(E1250,G1250,I1250-J1250)</f>
        <v>#VALUE!</v>
      </c>
      <c r="M1250" t="str">
        <f>MID(E1250,H1250,I1250-K1250)</f>
        <v>_(865)_ЖАНАКОРГАН-220</v>
      </c>
      <c r="N1250" t="str">
        <f>IF(F1250="УЗЛЫ",M1250,L1250)</f>
        <v>_(865)_ЖАНАКОРГАН-220</v>
      </c>
      <c r="O1250" t="str">
        <f t="shared" si="119"/>
        <v>(865)_(3)__(865)_ЖАНАКОРГАН-220</v>
      </c>
    </row>
    <row r="1251" spans="2:15" x14ac:dyDescent="0.3">
      <c r="B1251" t="s">
        <v>6548</v>
      </c>
      <c r="C1251" t="s">
        <v>7649</v>
      </c>
      <c r="D1251" t="str">
        <f t="shared" si="114"/>
        <v>(865)_</v>
      </c>
      <c r="G1251" t="e">
        <f t="shared" si="115"/>
        <v>#VALUE!</v>
      </c>
      <c r="H1251" t="e">
        <f t="shared" si="116"/>
        <v>#VALUE!</v>
      </c>
      <c r="I1251" t="e">
        <f t="shared" si="117"/>
        <v>#VALUE!</v>
      </c>
      <c r="J1251" t="e">
        <f>FIND("ВЕТВИ\",E1251,1)+6</f>
        <v>#VALUE!</v>
      </c>
      <c r="K1251" t="e">
        <f t="shared" si="118"/>
        <v>#VALUE!</v>
      </c>
      <c r="L1251" t="e">
        <f>MID(E1251,G1251,I1251-J1251)</f>
        <v>#VALUE!</v>
      </c>
      <c r="M1251" t="e">
        <f>MID(E1251,H1251,I1251-K1251)</f>
        <v>#VALUE!</v>
      </c>
      <c r="N1251" t="e">
        <f>IF(F1251="УЗЛЫ",M1251,L1251)</f>
        <v>#VALUE!</v>
      </c>
      <c r="O1251" t="e">
        <f t="shared" si="119"/>
        <v>#VALUE!</v>
      </c>
    </row>
    <row r="1252" spans="2:15" x14ac:dyDescent="0.3">
      <c r="B1252" t="s">
        <v>5468</v>
      </c>
      <c r="C1252" t="s">
        <v>7652</v>
      </c>
      <c r="D1252" t="str">
        <f t="shared" si="114"/>
        <v>(866)_</v>
      </c>
      <c r="E1252" t="s">
        <v>7653</v>
      </c>
      <c r="G1252">
        <f t="shared" si="115"/>
        <v>112</v>
      </c>
      <c r="H1252" t="e">
        <f t="shared" si="116"/>
        <v>#VALUE!</v>
      </c>
      <c r="I1252">
        <f t="shared" si="117"/>
        <v>121</v>
      </c>
      <c r="J1252">
        <f>FIND("ВЕТВИ\",E1252,1)+6</f>
        <v>112</v>
      </c>
      <c r="K1252" t="e">
        <f t="shared" si="118"/>
        <v>#VALUE!</v>
      </c>
      <c r="L1252" t="str">
        <f>MID(E1252,G1252,I1252-J1252)</f>
        <v>866-867-1</v>
      </c>
      <c r="M1252" t="e">
        <f>MID(E1252,H1252,I1252-K1252)</f>
        <v>#VALUE!</v>
      </c>
      <c r="N1252" t="str">
        <f>IF(F1252="УЗЛЫ",M1252,L1252)</f>
        <v>866-867-1</v>
      </c>
      <c r="O1252" t="str">
        <f t="shared" si="119"/>
        <v>(866)_(1)_866-867-1</v>
      </c>
    </row>
    <row r="1253" spans="2:15" x14ac:dyDescent="0.3">
      <c r="B1253" t="s">
        <v>6549</v>
      </c>
      <c r="C1253" t="s">
        <v>7652</v>
      </c>
      <c r="D1253" t="str">
        <f t="shared" si="114"/>
        <v>(866)_</v>
      </c>
      <c r="E1253" t="s">
        <v>7638</v>
      </c>
      <c r="G1253">
        <f t="shared" si="115"/>
        <v>112</v>
      </c>
      <c r="H1253" t="e">
        <f t="shared" si="116"/>
        <v>#VALUE!</v>
      </c>
      <c r="I1253">
        <f t="shared" si="117"/>
        <v>121</v>
      </c>
      <c r="J1253">
        <f>FIND("ВЕТВИ\",E1253,1)+6</f>
        <v>112</v>
      </c>
      <c r="K1253" t="e">
        <f t="shared" si="118"/>
        <v>#VALUE!</v>
      </c>
      <c r="L1253" t="str">
        <f>MID(E1253,G1253,I1253-J1253)</f>
        <v>861-866-1</v>
      </c>
      <c r="M1253" t="e">
        <f>MID(E1253,H1253,I1253-K1253)</f>
        <v>#VALUE!</v>
      </c>
      <c r="N1253" t="str">
        <f>IF(F1253="УЗЛЫ",M1253,L1253)</f>
        <v>861-866-1</v>
      </c>
      <c r="O1253" t="str">
        <f t="shared" si="119"/>
        <v>(866)_(2)_861-866-1</v>
      </c>
    </row>
    <row r="1254" spans="2:15" x14ac:dyDescent="0.3">
      <c r="B1254" t="s">
        <v>6550</v>
      </c>
      <c r="C1254" t="s">
        <v>7652</v>
      </c>
      <c r="D1254" t="str">
        <f t="shared" si="114"/>
        <v>(866)_</v>
      </c>
      <c r="E1254" t="s">
        <v>7654</v>
      </c>
      <c r="F1254" t="s">
        <v>7796</v>
      </c>
      <c r="G1254" t="e">
        <f t="shared" si="115"/>
        <v>#VALUE!</v>
      </c>
      <c r="H1254">
        <f t="shared" si="116"/>
        <v>112</v>
      </c>
      <c r="I1254">
        <f t="shared" si="117"/>
        <v>130</v>
      </c>
      <c r="J1254" t="e">
        <f>FIND("ВЕТВИ\",E1254,1)+6</f>
        <v>#VALUE!</v>
      </c>
      <c r="K1254">
        <f t="shared" si="118"/>
        <v>112</v>
      </c>
      <c r="L1254" t="e">
        <f>MID(E1254,G1254,I1254-J1254)</f>
        <v>#VALUE!</v>
      </c>
      <c r="M1254" t="str">
        <f>MID(E1254,H1254,I1254-K1254)</f>
        <v>_(866)_ЖАЛАГАШ-220</v>
      </c>
      <c r="N1254" t="str">
        <f>IF(F1254="УЗЛЫ",M1254,L1254)</f>
        <v>_(866)_ЖАЛАГАШ-220</v>
      </c>
      <c r="O1254" t="str">
        <f t="shared" si="119"/>
        <v>(866)_(3)__(866)_ЖАЛАГАШ-220</v>
      </c>
    </row>
    <row r="1255" spans="2:15" x14ac:dyDescent="0.3">
      <c r="B1255" t="s">
        <v>5469</v>
      </c>
      <c r="C1255" t="s">
        <v>7655</v>
      </c>
      <c r="D1255" t="str">
        <f t="shared" si="114"/>
        <v>(867)_</v>
      </c>
      <c r="E1255" t="s">
        <v>7653</v>
      </c>
      <c r="G1255">
        <f t="shared" si="115"/>
        <v>112</v>
      </c>
      <c r="H1255" t="e">
        <f t="shared" si="116"/>
        <v>#VALUE!</v>
      </c>
      <c r="I1255">
        <f t="shared" si="117"/>
        <v>121</v>
      </c>
      <c r="J1255">
        <f>FIND("ВЕТВИ\",E1255,1)+6</f>
        <v>112</v>
      </c>
      <c r="K1255" t="e">
        <f t="shared" si="118"/>
        <v>#VALUE!</v>
      </c>
      <c r="L1255" t="str">
        <f>MID(E1255,G1255,I1255-J1255)</f>
        <v>866-867-1</v>
      </c>
      <c r="M1255" t="e">
        <f>MID(E1255,H1255,I1255-K1255)</f>
        <v>#VALUE!</v>
      </c>
      <c r="N1255" t="str">
        <f>IF(F1255="УЗЛЫ",M1255,L1255)</f>
        <v>866-867-1</v>
      </c>
      <c r="O1255" t="str">
        <f t="shared" si="119"/>
        <v>(867)_(1)_866-867-1</v>
      </c>
    </row>
    <row r="1256" spans="2:15" x14ac:dyDescent="0.3">
      <c r="B1256" t="s">
        <v>6551</v>
      </c>
      <c r="C1256" t="s">
        <v>7655</v>
      </c>
      <c r="D1256" t="str">
        <f t="shared" si="114"/>
        <v>(867)_</v>
      </c>
      <c r="E1256" t="s">
        <v>7518</v>
      </c>
      <c r="G1256">
        <f t="shared" si="115"/>
        <v>112</v>
      </c>
      <c r="H1256" t="e">
        <f t="shared" si="116"/>
        <v>#VALUE!</v>
      </c>
      <c r="I1256">
        <f t="shared" si="117"/>
        <v>122</v>
      </c>
      <c r="J1256">
        <f>FIND("ВЕТВИ\",E1256,1)+6</f>
        <v>112</v>
      </c>
      <c r="K1256" t="e">
        <f t="shared" si="118"/>
        <v>#VALUE!</v>
      </c>
      <c r="L1256" t="str">
        <f>MID(E1256,G1256,I1256-J1256)</f>
        <v>867-5958-1</v>
      </c>
      <c r="M1256" t="e">
        <f>MID(E1256,H1256,I1256-K1256)</f>
        <v>#VALUE!</v>
      </c>
      <c r="N1256" t="str">
        <f>IF(F1256="УЗЛЫ",M1256,L1256)</f>
        <v>867-5958-1</v>
      </c>
      <c r="O1256" t="str">
        <f t="shared" si="119"/>
        <v>(867)_(2)_867-5958-1</v>
      </c>
    </row>
    <row r="1257" spans="2:15" x14ac:dyDescent="0.3">
      <c r="B1257" t="s">
        <v>6552</v>
      </c>
      <c r="C1257" t="s">
        <v>7655</v>
      </c>
      <c r="D1257" t="str">
        <f t="shared" si="114"/>
        <v>(867)_</v>
      </c>
      <c r="E1257" t="s">
        <v>7656</v>
      </c>
      <c r="F1257" t="s">
        <v>7796</v>
      </c>
      <c r="G1257" t="e">
        <f t="shared" si="115"/>
        <v>#VALUE!</v>
      </c>
      <c r="H1257">
        <f t="shared" si="116"/>
        <v>112</v>
      </c>
      <c r="I1257">
        <f t="shared" si="117"/>
        <v>129</v>
      </c>
      <c r="J1257" t="e">
        <f>FIND("ВЕТВИ\",E1257,1)+6</f>
        <v>#VALUE!</v>
      </c>
      <c r="K1257">
        <f t="shared" si="118"/>
        <v>112</v>
      </c>
      <c r="L1257" t="e">
        <f>MID(E1257,G1257,I1257-J1257)</f>
        <v>#VALUE!</v>
      </c>
      <c r="M1257" t="str">
        <f>MID(E1257,H1257,I1257-K1257)</f>
        <v>_(867)_ЖУСАЛЫ-220</v>
      </c>
      <c r="N1257" t="str">
        <f>IF(F1257="УЗЛЫ",M1257,L1257)</f>
        <v>_(867)_ЖУСАЛЫ-220</v>
      </c>
      <c r="O1257" t="str">
        <f t="shared" si="119"/>
        <v>(867)_(3)__(867)_ЖУСАЛЫ-220</v>
      </c>
    </row>
    <row r="1258" spans="2:15" x14ac:dyDescent="0.3">
      <c r="B1258" t="s">
        <v>5470</v>
      </c>
      <c r="C1258" t="s">
        <v>7657</v>
      </c>
      <c r="D1258" t="str">
        <f t="shared" si="114"/>
        <v>(869)_</v>
      </c>
      <c r="E1258" t="s">
        <v>7641</v>
      </c>
      <c r="G1258">
        <f t="shared" si="115"/>
        <v>112</v>
      </c>
      <c r="H1258" t="e">
        <f t="shared" si="116"/>
        <v>#VALUE!</v>
      </c>
      <c r="I1258">
        <f t="shared" si="117"/>
        <v>121</v>
      </c>
      <c r="J1258">
        <f>FIND("ВЕТВИ\",E1258,1)+6</f>
        <v>112</v>
      </c>
      <c r="K1258" t="e">
        <f t="shared" si="118"/>
        <v>#VALUE!</v>
      </c>
      <c r="L1258" t="str">
        <f>MID(E1258,G1258,I1258-J1258)</f>
        <v>862-869-1</v>
      </c>
      <c r="M1258" t="e">
        <f>MID(E1258,H1258,I1258-K1258)</f>
        <v>#VALUE!</v>
      </c>
      <c r="N1258" t="str">
        <f>IF(F1258="УЗЛЫ",M1258,L1258)</f>
        <v>862-869-1</v>
      </c>
      <c r="O1258" t="str">
        <f t="shared" si="119"/>
        <v>(869)_(1)_862-869-1</v>
      </c>
    </row>
    <row r="1259" spans="2:15" x14ac:dyDescent="0.3">
      <c r="B1259" t="s">
        <v>6553</v>
      </c>
      <c r="C1259" t="s">
        <v>7657</v>
      </c>
      <c r="D1259" t="str">
        <f t="shared" si="114"/>
        <v>(869)_</v>
      </c>
      <c r="E1259" t="s">
        <v>7650</v>
      </c>
      <c r="G1259">
        <f t="shared" si="115"/>
        <v>112</v>
      </c>
      <c r="H1259" t="e">
        <f t="shared" si="116"/>
        <v>#VALUE!</v>
      </c>
      <c r="I1259">
        <f t="shared" si="117"/>
        <v>121</v>
      </c>
      <c r="J1259">
        <f>FIND("ВЕТВИ\",E1259,1)+6</f>
        <v>112</v>
      </c>
      <c r="K1259" t="e">
        <f t="shared" si="118"/>
        <v>#VALUE!</v>
      </c>
      <c r="L1259" t="str">
        <f>MID(E1259,G1259,I1259-J1259)</f>
        <v>865-869-1</v>
      </c>
      <c r="M1259" t="e">
        <f>MID(E1259,H1259,I1259-K1259)</f>
        <v>#VALUE!</v>
      </c>
      <c r="N1259" t="str">
        <f>IF(F1259="УЗЛЫ",M1259,L1259)</f>
        <v>865-869-1</v>
      </c>
      <c r="O1259" t="str">
        <f t="shared" si="119"/>
        <v>(869)_(2)_865-869-1</v>
      </c>
    </row>
    <row r="1260" spans="2:15" x14ac:dyDescent="0.3">
      <c r="B1260" t="s">
        <v>6554</v>
      </c>
      <c r="C1260" t="s">
        <v>7657</v>
      </c>
      <c r="D1260" t="str">
        <f t="shared" si="114"/>
        <v>(869)_</v>
      </c>
      <c r="E1260" t="s">
        <v>7615</v>
      </c>
      <c r="G1260">
        <f t="shared" si="115"/>
        <v>112</v>
      </c>
      <c r="H1260" t="e">
        <f t="shared" si="116"/>
        <v>#VALUE!</v>
      </c>
      <c r="I1260">
        <f t="shared" si="117"/>
        <v>121</v>
      </c>
      <c r="J1260">
        <f>FIND("ВЕТВИ\",E1260,1)+6</f>
        <v>112</v>
      </c>
      <c r="K1260" t="e">
        <f t="shared" si="118"/>
        <v>#VALUE!</v>
      </c>
      <c r="L1260" t="str">
        <f>MID(E1260,G1260,I1260-J1260)</f>
        <v>869-840-1</v>
      </c>
      <c r="M1260" t="e">
        <f>MID(E1260,H1260,I1260-K1260)</f>
        <v>#VALUE!</v>
      </c>
      <c r="N1260" t="str">
        <f>IF(F1260="УЗЛЫ",M1260,L1260)</f>
        <v>869-840-1</v>
      </c>
      <c r="O1260" t="str">
        <f t="shared" si="119"/>
        <v>(869)_(3)_869-840-1</v>
      </c>
    </row>
    <row r="1261" spans="2:15" x14ac:dyDescent="0.3">
      <c r="B1261" t="s">
        <v>6555</v>
      </c>
      <c r="C1261" t="s">
        <v>7657</v>
      </c>
      <c r="D1261" t="str">
        <f t="shared" si="114"/>
        <v>(869)_</v>
      </c>
      <c r="E1261" t="s">
        <v>7647</v>
      </c>
      <c r="G1261">
        <f t="shared" si="115"/>
        <v>112</v>
      </c>
      <c r="H1261" t="e">
        <f t="shared" si="116"/>
        <v>#VALUE!</v>
      </c>
      <c r="I1261">
        <f t="shared" si="117"/>
        <v>121</v>
      </c>
      <c r="J1261">
        <f>FIND("ВЕТВИ\",E1261,1)+6</f>
        <v>112</v>
      </c>
      <c r="K1261" t="e">
        <f t="shared" si="118"/>
        <v>#VALUE!</v>
      </c>
      <c r="L1261" t="str">
        <f>MID(E1261,G1261,I1261-J1261)</f>
        <v>869-863-1</v>
      </c>
      <c r="M1261" t="e">
        <f>MID(E1261,H1261,I1261-K1261)</f>
        <v>#VALUE!</v>
      </c>
      <c r="N1261" t="str">
        <f>IF(F1261="УЗЛЫ",M1261,L1261)</f>
        <v>869-863-1</v>
      </c>
      <c r="O1261" t="str">
        <f t="shared" si="119"/>
        <v>(869)_(4)_869-863-1</v>
      </c>
    </row>
    <row r="1262" spans="2:15" x14ac:dyDescent="0.3">
      <c r="B1262" t="s">
        <v>6556</v>
      </c>
      <c r="C1262" t="s">
        <v>7657</v>
      </c>
      <c r="D1262" t="str">
        <f t="shared" si="114"/>
        <v>(869)_</v>
      </c>
      <c r="E1262" t="s">
        <v>7658</v>
      </c>
      <c r="F1262" t="s">
        <v>7796</v>
      </c>
      <c r="G1262" t="e">
        <f t="shared" si="115"/>
        <v>#VALUE!</v>
      </c>
      <c r="H1262">
        <f t="shared" si="116"/>
        <v>112</v>
      </c>
      <c r="I1262">
        <f t="shared" si="117"/>
        <v>127</v>
      </c>
      <c r="J1262" t="e">
        <f>FIND("ВЕТВИ\",E1262,1)+6</f>
        <v>#VALUE!</v>
      </c>
      <c r="K1262">
        <f t="shared" si="118"/>
        <v>112</v>
      </c>
      <c r="L1262" t="e">
        <f>MID(E1262,G1262,I1262-J1262)</f>
        <v>#VALUE!</v>
      </c>
      <c r="M1262" t="str">
        <f>MID(E1262,H1262,I1262-K1262)</f>
        <v>_(869)_РУ-6-220</v>
      </c>
      <c r="N1262" t="str">
        <f>IF(F1262="УЗЛЫ",M1262,L1262)</f>
        <v>_(869)_РУ-6-220</v>
      </c>
      <c r="O1262" t="str">
        <f t="shared" si="119"/>
        <v>(869)_(5)__(869)_РУ-6-220</v>
      </c>
    </row>
    <row r="1263" spans="2:15" x14ac:dyDescent="0.3">
      <c r="B1263" t="s">
        <v>5471</v>
      </c>
      <c r="C1263" t="s">
        <v>7659</v>
      </c>
      <c r="D1263" t="str">
        <f t="shared" si="114"/>
        <v>(900)_</v>
      </c>
      <c r="E1263" t="s">
        <v>7305</v>
      </c>
      <c r="G1263">
        <f t="shared" si="115"/>
        <v>112</v>
      </c>
      <c r="H1263" t="e">
        <f t="shared" si="116"/>
        <v>#VALUE!</v>
      </c>
      <c r="I1263">
        <f t="shared" si="117"/>
        <v>121</v>
      </c>
      <c r="J1263">
        <f>FIND("ВЕТВИ\",E1263,1)+6</f>
        <v>112</v>
      </c>
      <c r="K1263" t="e">
        <f t="shared" si="118"/>
        <v>#VALUE!</v>
      </c>
      <c r="L1263" t="str">
        <f>MID(E1263,G1263,I1263-J1263)</f>
        <v>469-900-1</v>
      </c>
      <c r="M1263" t="e">
        <f>MID(E1263,H1263,I1263-K1263)</f>
        <v>#VALUE!</v>
      </c>
      <c r="N1263" t="str">
        <f>IF(F1263="УЗЛЫ",M1263,L1263)</f>
        <v>469-900-1</v>
      </c>
      <c r="O1263" t="str">
        <f t="shared" si="119"/>
        <v>(900)_(1)_469-900-1</v>
      </c>
    </row>
    <row r="1264" spans="2:15" x14ac:dyDescent="0.3">
      <c r="B1264" t="s">
        <v>6557</v>
      </c>
      <c r="C1264" t="s">
        <v>7659</v>
      </c>
      <c r="D1264" t="str">
        <f t="shared" si="114"/>
        <v>(900)_</v>
      </c>
      <c r="E1264" t="s">
        <v>7660</v>
      </c>
      <c r="F1264" t="s">
        <v>7796</v>
      </c>
      <c r="G1264" t="e">
        <f t="shared" si="115"/>
        <v>#VALUE!</v>
      </c>
      <c r="H1264">
        <f t="shared" si="116"/>
        <v>112</v>
      </c>
      <c r="I1264" t="e">
        <f t="shared" si="117"/>
        <v>#VALUE!</v>
      </c>
      <c r="J1264" t="e">
        <f>FIND("ВЕТВИ\",E1264,1)+6</f>
        <v>#VALUE!</v>
      </c>
      <c r="K1264">
        <f t="shared" si="118"/>
        <v>112</v>
      </c>
      <c r="L1264" t="e">
        <f>MID(E1264,G1264,I1264-J1264)</f>
        <v>#VALUE!</v>
      </c>
      <c r="M1264" t="e">
        <f>MID(E1264,H1264,I1264-K1264)</f>
        <v>#VALUE!</v>
      </c>
      <c r="N1264" t="e">
        <f>IF(F1264="УЗЛЫ",M1264,L1264)</f>
        <v>#VALUE!</v>
      </c>
      <c r="O1264" t="e">
        <f t="shared" si="119"/>
        <v>#VALUE!</v>
      </c>
    </row>
    <row r="1265" spans="2:15" x14ac:dyDescent="0.3">
      <c r="B1265" t="s">
        <v>6558</v>
      </c>
      <c r="C1265" t="s">
        <v>7659</v>
      </c>
      <c r="D1265" t="str">
        <f t="shared" si="114"/>
        <v>(900)_</v>
      </c>
      <c r="E1265" t="s">
        <v>7661</v>
      </c>
      <c r="G1265">
        <f t="shared" si="115"/>
        <v>112</v>
      </c>
      <c r="H1265" t="e">
        <f t="shared" si="116"/>
        <v>#VALUE!</v>
      </c>
      <c r="I1265">
        <f t="shared" si="117"/>
        <v>121</v>
      </c>
      <c r="J1265">
        <f>FIND("ВЕТВИ\",E1265,1)+6</f>
        <v>112</v>
      </c>
      <c r="K1265" t="e">
        <f t="shared" si="118"/>
        <v>#VALUE!</v>
      </c>
      <c r="L1265" t="str">
        <f>MID(E1265,G1265,I1265-J1265)</f>
        <v>900-902-1</v>
      </c>
      <c r="M1265" t="e">
        <f>MID(E1265,H1265,I1265-K1265)</f>
        <v>#VALUE!</v>
      </c>
      <c r="N1265" t="str">
        <f>IF(F1265="УЗЛЫ",M1265,L1265)</f>
        <v>900-902-1</v>
      </c>
      <c r="O1265" t="str">
        <f t="shared" si="119"/>
        <v>(900)_(11)_900-902-1</v>
      </c>
    </row>
    <row r="1266" spans="2:15" x14ac:dyDescent="0.3">
      <c r="B1266" t="s">
        <v>6559</v>
      </c>
      <c r="C1266" t="s">
        <v>7659</v>
      </c>
      <c r="D1266" t="str">
        <f t="shared" si="114"/>
        <v>(900)_</v>
      </c>
      <c r="E1266" t="s">
        <v>7306</v>
      </c>
      <c r="G1266">
        <f t="shared" si="115"/>
        <v>112</v>
      </c>
      <c r="H1266" t="e">
        <f t="shared" si="116"/>
        <v>#VALUE!</v>
      </c>
      <c r="I1266">
        <f t="shared" si="117"/>
        <v>121</v>
      </c>
      <c r="J1266">
        <f>FIND("ВЕТВИ\",E1266,1)+6</f>
        <v>112</v>
      </c>
      <c r="K1266" t="e">
        <f t="shared" si="118"/>
        <v>#VALUE!</v>
      </c>
      <c r="L1266" t="str">
        <f>MID(E1266,G1266,I1266-J1266)</f>
        <v>469-900-2</v>
      </c>
      <c r="M1266" t="e">
        <f>MID(E1266,H1266,I1266-K1266)</f>
        <v>#VALUE!</v>
      </c>
      <c r="N1266" t="str">
        <f>IF(F1266="УЗЛЫ",M1266,L1266)</f>
        <v>469-900-2</v>
      </c>
      <c r="O1266" t="str">
        <f t="shared" si="119"/>
        <v>(900)_(2)_469-900-2</v>
      </c>
    </row>
    <row r="1267" spans="2:15" x14ac:dyDescent="0.3">
      <c r="B1267" t="s">
        <v>6560</v>
      </c>
      <c r="C1267" t="s">
        <v>7659</v>
      </c>
      <c r="D1267" t="str">
        <f t="shared" si="114"/>
        <v>(900)_</v>
      </c>
      <c r="E1267" t="s">
        <v>7662</v>
      </c>
      <c r="G1267">
        <f t="shared" si="115"/>
        <v>112</v>
      </c>
      <c r="H1267" t="e">
        <f t="shared" si="116"/>
        <v>#VALUE!</v>
      </c>
      <c r="I1267">
        <f t="shared" si="117"/>
        <v>122</v>
      </c>
      <c r="J1267">
        <f>FIND("ВЕТВИ\",E1267,1)+6</f>
        <v>112</v>
      </c>
      <c r="K1267" t="e">
        <f t="shared" si="118"/>
        <v>#VALUE!</v>
      </c>
      <c r="L1267" t="str">
        <f>MID(E1267,G1267,I1267-J1267)</f>
        <v>9932-900-1</v>
      </c>
      <c r="M1267" t="e">
        <f>MID(E1267,H1267,I1267-K1267)</f>
        <v>#VALUE!</v>
      </c>
      <c r="N1267" t="str">
        <f>IF(F1267="УЗЛЫ",M1267,L1267)</f>
        <v>9932-900-1</v>
      </c>
      <c r="O1267" t="str">
        <f t="shared" si="119"/>
        <v>(900)_(3)_9932-900-1</v>
      </c>
    </row>
    <row r="1268" spans="2:15" x14ac:dyDescent="0.3">
      <c r="B1268" t="s">
        <v>6561</v>
      </c>
      <c r="C1268" t="s">
        <v>7659</v>
      </c>
      <c r="D1268" t="str">
        <f t="shared" si="114"/>
        <v>(900)_</v>
      </c>
      <c r="E1268" t="s">
        <v>7663</v>
      </c>
      <c r="G1268">
        <f t="shared" si="115"/>
        <v>112</v>
      </c>
      <c r="H1268" t="e">
        <f t="shared" si="116"/>
        <v>#VALUE!</v>
      </c>
      <c r="I1268">
        <f t="shared" si="117"/>
        <v>121</v>
      </c>
      <c r="J1268">
        <f>FIND("ВЕТВИ\",E1268,1)+6</f>
        <v>112</v>
      </c>
      <c r="K1268" t="e">
        <f t="shared" si="118"/>
        <v>#VALUE!</v>
      </c>
      <c r="L1268" t="str">
        <f>MID(E1268,G1268,I1268-J1268)</f>
        <v>900-938-1</v>
      </c>
      <c r="M1268" t="e">
        <f>MID(E1268,H1268,I1268-K1268)</f>
        <v>#VALUE!</v>
      </c>
      <c r="N1268" t="str">
        <f>IF(F1268="УЗЛЫ",M1268,L1268)</f>
        <v>900-938-1</v>
      </c>
      <c r="O1268" t="str">
        <f t="shared" si="119"/>
        <v>(900)_(4)_900-938-1</v>
      </c>
    </row>
    <row r="1269" spans="2:15" x14ac:dyDescent="0.3">
      <c r="B1269" t="s">
        <v>6562</v>
      </c>
      <c r="C1269" t="s">
        <v>7659</v>
      </c>
      <c r="D1269" t="str">
        <f t="shared" si="114"/>
        <v>(900)_</v>
      </c>
      <c r="E1269" t="s">
        <v>7859</v>
      </c>
      <c r="G1269">
        <f t="shared" si="115"/>
        <v>112</v>
      </c>
      <c r="H1269" t="e">
        <f t="shared" si="116"/>
        <v>#VALUE!</v>
      </c>
      <c r="I1269">
        <f t="shared" si="117"/>
        <v>124</v>
      </c>
      <c r="J1269">
        <f>FIND("ВЕТВИ\",E1269,1)+6</f>
        <v>112</v>
      </c>
      <c r="K1269" t="e">
        <f t="shared" si="118"/>
        <v>#VALUE!</v>
      </c>
      <c r="L1269" t="str">
        <f>MID(E1269,G1269,I1269-J1269)</f>
        <v>ТР_900-901-1</v>
      </c>
      <c r="M1269" t="e">
        <f>MID(E1269,H1269,I1269-K1269)</f>
        <v>#VALUE!</v>
      </c>
      <c r="N1269" t="str">
        <f>IF(F1269="УЗЛЫ",M1269,L1269)</f>
        <v>ТР_900-901-1</v>
      </c>
      <c r="O1269" t="str">
        <f t="shared" si="119"/>
        <v>(900)_(5)_ТР_900-901-1</v>
      </c>
    </row>
    <row r="1270" spans="2:15" x14ac:dyDescent="0.3">
      <c r="B1270" t="s">
        <v>6563</v>
      </c>
      <c r="C1270" t="s">
        <v>7659</v>
      </c>
      <c r="D1270" t="str">
        <f t="shared" si="114"/>
        <v>(900)_</v>
      </c>
      <c r="E1270" t="s">
        <v>7664</v>
      </c>
      <c r="F1270" t="s">
        <v>7796</v>
      </c>
      <c r="G1270" t="e">
        <f t="shared" si="115"/>
        <v>#VALUE!</v>
      </c>
      <c r="H1270">
        <f t="shared" si="116"/>
        <v>112</v>
      </c>
      <c r="I1270" t="e">
        <f t="shared" si="117"/>
        <v>#VALUE!</v>
      </c>
      <c r="J1270" t="e">
        <f>FIND("ВЕТВИ\",E1270,1)+6</f>
        <v>#VALUE!</v>
      </c>
      <c r="K1270">
        <f t="shared" si="118"/>
        <v>112</v>
      </c>
      <c r="L1270" t="e">
        <f>MID(E1270,G1270,I1270-J1270)</f>
        <v>#VALUE!</v>
      </c>
      <c r="M1270" t="e">
        <f>MID(E1270,H1270,I1270-K1270)</f>
        <v>#VALUE!</v>
      </c>
      <c r="N1270" t="e">
        <f>IF(F1270="УЗЛЫ",M1270,L1270)</f>
        <v>#VALUE!</v>
      </c>
      <c r="O1270" t="e">
        <f t="shared" si="119"/>
        <v>#VALUE!</v>
      </c>
    </row>
    <row r="1271" spans="2:15" x14ac:dyDescent="0.3">
      <c r="B1271" t="s">
        <v>6564</v>
      </c>
      <c r="C1271" t="s">
        <v>7659</v>
      </c>
      <c r="D1271" t="str">
        <f t="shared" si="114"/>
        <v>(900)_</v>
      </c>
      <c r="E1271" t="s">
        <v>7665</v>
      </c>
      <c r="F1271" t="s">
        <v>7796</v>
      </c>
      <c r="G1271" t="e">
        <f t="shared" si="115"/>
        <v>#VALUE!</v>
      </c>
      <c r="H1271">
        <f t="shared" si="116"/>
        <v>112</v>
      </c>
      <c r="I1271" t="e">
        <f t="shared" si="117"/>
        <v>#VALUE!</v>
      </c>
      <c r="J1271" t="e">
        <f>FIND("ВЕТВИ\",E1271,1)+6</f>
        <v>#VALUE!</v>
      </c>
      <c r="K1271">
        <f t="shared" si="118"/>
        <v>112</v>
      </c>
      <c r="L1271" t="e">
        <f>MID(E1271,G1271,I1271-J1271)</f>
        <v>#VALUE!</v>
      </c>
      <c r="M1271" t="e">
        <f>MID(E1271,H1271,I1271-K1271)</f>
        <v>#VALUE!</v>
      </c>
      <c r="N1271" t="e">
        <f>IF(F1271="УЗЛЫ",M1271,L1271)</f>
        <v>#VALUE!</v>
      </c>
      <c r="O1271" t="e">
        <f t="shared" si="119"/>
        <v>#VALUE!</v>
      </c>
    </row>
    <row r="1272" spans="2:15" x14ac:dyDescent="0.3">
      <c r="B1272" t="s">
        <v>6565</v>
      </c>
      <c r="C1272" t="s">
        <v>7659</v>
      </c>
      <c r="D1272" t="str">
        <f t="shared" si="114"/>
        <v>(900)_</v>
      </c>
      <c r="E1272" t="s">
        <v>7666</v>
      </c>
      <c r="F1272" t="s">
        <v>7796</v>
      </c>
      <c r="G1272" t="e">
        <f t="shared" si="115"/>
        <v>#VALUE!</v>
      </c>
      <c r="H1272">
        <f t="shared" si="116"/>
        <v>112</v>
      </c>
      <c r="I1272" t="e">
        <f t="shared" si="117"/>
        <v>#VALUE!</v>
      </c>
      <c r="J1272" t="e">
        <f>FIND("ВЕТВИ\",E1272,1)+6</f>
        <v>#VALUE!</v>
      </c>
      <c r="K1272">
        <f t="shared" si="118"/>
        <v>112</v>
      </c>
      <c r="L1272" t="e">
        <f>MID(E1272,G1272,I1272-J1272)</f>
        <v>#VALUE!</v>
      </c>
      <c r="M1272" t="e">
        <f>MID(E1272,H1272,I1272-K1272)</f>
        <v>#VALUE!</v>
      </c>
      <c r="N1272" t="e">
        <f>IF(F1272="УЗЛЫ",M1272,L1272)</f>
        <v>#VALUE!</v>
      </c>
      <c r="O1272" t="e">
        <f t="shared" si="119"/>
        <v>#VALUE!</v>
      </c>
    </row>
    <row r="1273" spans="2:15" x14ac:dyDescent="0.3">
      <c r="B1273" t="s">
        <v>6566</v>
      </c>
      <c r="C1273" t="s">
        <v>7659</v>
      </c>
      <c r="D1273" t="str">
        <f t="shared" si="114"/>
        <v>(900)_</v>
      </c>
      <c r="E1273" t="s">
        <v>7667</v>
      </c>
      <c r="F1273" t="s">
        <v>7796</v>
      </c>
      <c r="G1273" t="e">
        <f t="shared" si="115"/>
        <v>#VALUE!</v>
      </c>
      <c r="H1273">
        <f t="shared" si="116"/>
        <v>112</v>
      </c>
      <c r="I1273" t="e">
        <f t="shared" si="117"/>
        <v>#VALUE!</v>
      </c>
      <c r="J1273" t="e">
        <f>FIND("ВЕТВИ\",E1273,1)+6</f>
        <v>#VALUE!</v>
      </c>
      <c r="K1273">
        <f t="shared" si="118"/>
        <v>112</v>
      </c>
      <c r="L1273" t="e">
        <f>MID(E1273,G1273,I1273-J1273)</f>
        <v>#VALUE!</v>
      </c>
      <c r="M1273" t="e">
        <f>MID(E1273,H1273,I1273-K1273)</f>
        <v>#VALUE!</v>
      </c>
      <c r="N1273" t="e">
        <f>IF(F1273="УЗЛЫ",M1273,L1273)</f>
        <v>#VALUE!</v>
      </c>
      <c r="O1273" t="e">
        <f t="shared" si="119"/>
        <v>#VALUE!</v>
      </c>
    </row>
    <row r="1274" spans="2:15" x14ac:dyDescent="0.3">
      <c r="B1274" t="s">
        <v>5472</v>
      </c>
      <c r="C1274" t="s">
        <v>7668</v>
      </c>
      <c r="D1274" t="str">
        <f t="shared" si="114"/>
        <v>(9001)_</v>
      </c>
      <c r="E1274" t="s">
        <v>7484</v>
      </c>
      <c r="G1274">
        <f t="shared" si="115"/>
        <v>112</v>
      </c>
      <c r="H1274" t="e">
        <f t="shared" si="116"/>
        <v>#VALUE!</v>
      </c>
      <c r="I1274">
        <f t="shared" si="117"/>
        <v>122</v>
      </c>
      <c r="J1274">
        <f>FIND("ВЕТВИ\",E1274,1)+6</f>
        <v>112</v>
      </c>
      <c r="K1274" t="e">
        <f t="shared" si="118"/>
        <v>#VALUE!</v>
      </c>
      <c r="L1274" t="str">
        <f>MID(E1274,G1274,I1274-J1274)</f>
        <v>577-9001-1</v>
      </c>
      <c r="M1274" t="e">
        <f>MID(E1274,H1274,I1274-K1274)</f>
        <v>#VALUE!</v>
      </c>
      <c r="N1274" t="str">
        <f>IF(F1274="УЗЛЫ",M1274,L1274)</f>
        <v>577-9001-1</v>
      </c>
      <c r="O1274" t="str">
        <f t="shared" si="119"/>
        <v>(9001)_(1)_577-9001-1</v>
      </c>
    </row>
    <row r="1275" spans="2:15" x14ac:dyDescent="0.3">
      <c r="B1275" t="s">
        <v>6567</v>
      </c>
      <c r="C1275" t="s">
        <v>7668</v>
      </c>
      <c r="D1275" t="str">
        <f t="shared" si="114"/>
        <v>(9001)_</v>
      </c>
      <c r="E1275" t="s">
        <v>7830</v>
      </c>
      <c r="G1275">
        <f t="shared" si="115"/>
        <v>112</v>
      </c>
      <c r="H1275" t="e">
        <f t="shared" si="116"/>
        <v>#VALUE!</v>
      </c>
      <c r="I1275">
        <f t="shared" si="117"/>
        <v>126</v>
      </c>
      <c r="J1275">
        <f>FIND("ВЕТВИ\",E1275,1)+6</f>
        <v>112</v>
      </c>
      <c r="K1275" t="e">
        <f t="shared" si="118"/>
        <v>#VALUE!</v>
      </c>
      <c r="L1275" t="str">
        <f>MID(E1275,G1275,I1275-J1275)</f>
        <v>ТР_9001-3020-1</v>
      </c>
      <c r="M1275" t="e">
        <f>MID(E1275,H1275,I1275-K1275)</f>
        <v>#VALUE!</v>
      </c>
      <c r="N1275" t="str">
        <f>IF(F1275="УЗЛЫ",M1275,L1275)</f>
        <v>ТР_9001-3020-1</v>
      </c>
      <c r="O1275" t="str">
        <f t="shared" si="119"/>
        <v>(9001)_(2)_ТР_9001-3020-1</v>
      </c>
    </row>
    <row r="1276" spans="2:15" x14ac:dyDescent="0.3">
      <c r="B1276" t="s">
        <v>6568</v>
      </c>
      <c r="C1276" t="s">
        <v>7668</v>
      </c>
      <c r="D1276" t="str">
        <f t="shared" si="114"/>
        <v>(9001)_</v>
      </c>
      <c r="E1276" t="s">
        <v>7669</v>
      </c>
      <c r="F1276" t="s">
        <v>7796</v>
      </c>
      <c r="G1276" t="e">
        <f t="shared" si="115"/>
        <v>#VALUE!</v>
      </c>
      <c r="H1276">
        <f t="shared" si="116"/>
        <v>112</v>
      </c>
      <c r="I1276" t="e">
        <f t="shared" si="117"/>
        <v>#VALUE!</v>
      </c>
      <c r="J1276" t="e">
        <f>FIND("ВЕТВИ\",E1276,1)+6</f>
        <v>#VALUE!</v>
      </c>
      <c r="K1276">
        <f t="shared" si="118"/>
        <v>112</v>
      </c>
      <c r="L1276" t="e">
        <f>MID(E1276,G1276,I1276-J1276)</f>
        <v>#VALUE!</v>
      </c>
      <c r="M1276" t="e">
        <f>MID(E1276,H1276,I1276-K1276)</f>
        <v>#VALUE!</v>
      </c>
      <c r="N1276" t="e">
        <f>IF(F1276="УЗЛЫ",M1276,L1276)</f>
        <v>#VALUE!</v>
      </c>
      <c r="O1276" t="e">
        <f t="shared" si="119"/>
        <v>#VALUE!</v>
      </c>
    </row>
    <row r="1277" spans="2:15" x14ac:dyDescent="0.3">
      <c r="B1277" t="s">
        <v>6569</v>
      </c>
      <c r="C1277" t="s">
        <v>7668</v>
      </c>
      <c r="D1277" t="str">
        <f t="shared" si="114"/>
        <v>(9001)_</v>
      </c>
      <c r="E1277" t="s">
        <v>7670</v>
      </c>
      <c r="F1277" t="s">
        <v>7796</v>
      </c>
      <c r="G1277" t="e">
        <f t="shared" si="115"/>
        <v>#VALUE!</v>
      </c>
      <c r="H1277">
        <f t="shared" si="116"/>
        <v>112</v>
      </c>
      <c r="I1277" t="e">
        <f t="shared" si="117"/>
        <v>#VALUE!</v>
      </c>
      <c r="J1277" t="e">
        <f>FIND("ВЕТВИ\",E1277,1)+6</f>
        <v>#VALUE!</v>
      </c>
      <c r="K1277">
        <f t="shared" si="118"/>
        <v>112</v>
      </c>
      <c r="L1277" t="e">
        <f>MID(E1277,G1277,I1277-J1277)</f>
        <v>#VALUE!</v>
      </c>
      <c r="M1277" t="e">
        <f>MID(E1277,H1277,I1277-K1277)</f>
        <v>#VALUE!</v>
      </c>
      <c r="N1277" t="e">
        <f>IF(F1277="УЗЛЫ",M1277,L1277)</f>
        <v>#VALUE!</v>
      </c>
      <c r="O1277" t="e">
        <f t="shared" si="119"/>
        <v>#VALUE!</v>
      </c>
    </row>
    <row r="1278" spans="2:15" x14ac:dyDescent="0.3">
      <c r="B1278" t="s">
        <v>6570</v>
      </c>
      <c r="C1278" t="s">
        <v>7668</v>
      </c>
      <c r="D1278" t="str">
        <f t="shared" si="114"/>
        <v>(9001)_</v>
      </c>
      <c r="G1278" t="e">
        <f t="shared" si="115"/>
        <v>#VALUE!</v>
      </c>
      <c r="H1278" t="e">
        <f t="shared" si="116"/>
        <v>#VALUE!</v>
      </c>
      <c r="I1278" t="e">
        <f t="shared" si="117"/>
        <v>#VALUE!</v>
      </c>
      <c r="J1278" t="e">
        <f>FIND("ВЕТВИ\",E1278,1)+6</f>
        <v>#VALUE!</v>
      </c>
      <c r="K1278" t="e">
        <f t="shared" si="118"/>
        <v>#VALUE!</v>
      </c>
      <c r="L1278" t="e">
        <f>MID(E1278,G1278,I1278-J1278)</f>
        <v>#VALUE!</v>
      </c>
      <c r="M1278" t="e">
        <f>MID(E1278,H1278,I1278-K1278)</f>
        <v>#VALUE!</v>
      </c>
      <c r="N1278" t="e">
        <f>IF(F1278="УЗЛЫ",M1278,L1278)</f>
        <v>#VALUE!</v>
      </c>
      <c r="O1278" t="e">
        <f t="shared" si="119"/>
        <v>#VALUE!</v>
      </c>
    </row>
    <row r="1279" spans="2:15" x14ac:dyDescent="0.3">
      <c r="B1279" t="s">
        <v>6571</v>
      </c>
      <c r="C1279" t="s">
        <v>7668</v>
      </c>
      <c r="D1279" t="str">
        <f t="shared" si="114"/>
        <v>(9001)_</v>
      </c>
      <c r="G1279" t="e">
        <f t="shared" si="115"/>
        <v>#VALUE!</v>
      </c>
      <c r="H1279" t="e">
        <f t="shared" si="116"/>
        <v>#VALUE!</v>
      </c>
      <c r="I1279" t="e">
        <f t="shared" si="117"/>
        <v>#VALUE!</v>
      </c>
      <c r="J1279" t="e">
        <f>FIND("ВЕТВИ\",E1279,1)+6</f>
        <v>#VALUE!</v>
      </c>
      <c r="K1279" t="e">
        <f t="shared" si="118"/>
        <v>#VALUE!</v>
      </c>
      <c r="L1279" t="e">
        <f>MID(E1279,G1279,I1279-J1279)</f>
        <v>#VALUE!</v>
      </c>
      <c r="M1279" t="e">
        <f>MID(E1279,H1279,I1279-K1279)</f>
        <v>#VALUE!</v>
      </c>
      <c r="N1279" t="e">
        <f>IF(F1279="УЗЛЫ",M1279,L1279)</f>
        <v>#VALUE!</v>
      </c>
      <c r="O1279" t="e">
        <f t="shared" si="119"/>
        <v>#VALUE!</v>
      </c>
    </row>
    <row r="1280" spans="2:15" x14ac:dyDescent="0.3">
      <c r="B1280" t="s">
        <v>6572</v>
      </c>
      <c r="C1280" t="s">
        <v>7668</v>
      </c>
      <c r="D1280" t="str">
        <f t="shared" si="114"/>
        <v>(9001)_</v>
      </c>
      <c r="G1280" t="e">
        <f t="shared" si="115"/>
        <v>#VALUE!</v>
      </c>
      <c r="H1280" t="e">
        <f t="shared" si="116"/>
        <v>#VALUE!</v>
      </c>
      <c r="I1280" t="e">
        <f t="shared" si="117"/>
        <v>#VALUE!</v>
      </c>
      <c r="J1280" t="e">
        <f>FIND("ВЕТВИ\",E1280,1)+6</f>
        <v>#VALUE!</v>
      </c>
      <c r="K1280" t="e">
        <f t="shared" si="118"/>
        <v>#VALUE!</v>
      </c>
      <c r="L1280" t="e">
        <f>MID(E1280,G1280,I1280-J1280)</f>
        <v>#VALUE!</v>
      </c>
      <c r="M1280" t="e">
        <f>MID(E1280,H1280,I1280-K1280)</f>
        <v>#VALUE!</v>
      </c>
      <c r="N1280" t="e">
        <f>IF(F1280="УЗЛЫ",M1280,L1280)</f>
        <v>#VALUE!</v>
      </c>
      <c r="O1280" t="e">
        <f t="shared" si="119"/>
        <v>#VALUE!</v>
      </c>
    </row>
    <row r="1281" spans="2:15" x14ac:dyDescent="0.3">
      <c r="B1281" t="s">
        <v>5473</v>
      </c>
      <c r="C1281" t="s">
        <v>7671</v>
      </c>
      <c r="D1281" t="str">
        <f t="shared" si="114"/>
        <v>(901)_</v>
      </c>
      <c r="E1281" t="s">
        <v>7859</v>
      </c>
      <c r="G1281">
        <f t="shared" si="115"/>
        <v>112</v>
      </c>
      <c r="H1281" t="e">
        <f t="shared" si="116"/>
        <v>#VALUE!</v>
      </c>
      <c r="I1281">
        <f t="shared" si="117"/>
        <v>124</v>
      </c>
      <c r="J1281">
        <f>FIND("ВЕТВИ\",E1281,1)+6</f>
        <v>112</v>
      </c>
      <c r="K1281" t="e">
        <f t="shared" si="118"/>
        <v>#VALUE!</v>
      </c>
      <c r="L1281" t="str">
        <f>MID(E1281,G1281,I1281-J1281)</f>
        <v>ТР_900-901-1</v>
      </c>
      <c r="M1281" t="e">
        <f>MID(E1281,H1281,I1281-K1281)</f>
        <v>#VALUE!</v>
      </c>
      <c r="N1281" t="str">
        <f>IF(F1281="УЗЛЫ",M1281,L1281)</f>
        <v>ТР_900-901-1</v>
      </c>
      <c r="O1281" t="str">
        <f t="shared" si="119"/>
        <v>(901)_(1)_ТР_900-901-1</v>
      </c>
    </row>
    <row r="1282" spans="2:15" x14ac:dyDescent="0.3">
      <c r="B1282" t="s">
        <v>6573</v>
      </c>
      <c r="C1282" t="s">
        <v>7671</v>
      </c>
      <c r="D1282" t="str">
        <f t="shared" si="114"/>
        <v>(901)_</v>
      </c>
      <c r="E1282" t="s">
        <v>7672</v>
      </c>
      <c r="G1282">
        <f t="shared" si="115"/>
        <v>112</v>
      </c>
      <c r="H1282" t="e">
        <f t="shared" si="116"/>
        <v>#VALUE!</v>
      </c>
      <c r="I1282">
        <f t="shared" si="117"/>
        <v>121</v>
      </c>
      <c r="J1282">
        <f>FIND("ВЕТВИ\",E1282,1)+6</f>
        <v>112</v>
      </c>
      <c r="K1282" t="e">
        <f t="shared" si="118"/>
        <v>#VALUE!</v>
      </c>
      <c r="L1282" t="str">
        <f>MID(E1282,G1282,I1282-J1282)</f>
        <v>901-925-1</v>
      </c>
      <c r="M1282" t="e">
        <f>MID(E1282,H1282,I1282-K1282)</f>
        <v>#VALUE!</v>
      </c>
      <c r="N1282" t="str">
        <f>IF(F1282="УЗЛЫ",M1282,L1282)</f>
        <v>901-925-1</v>
      </c>
      <c r="O1282" t="str">
        <f t="shared" si="119"/>
        <v>(901)_(2)_901-925-1</v>
      </c>
    </row>
    <row r="1283" spans="2:15" x14ac:dyDescent="0.3">
      <c r="B1283" t="s">
        <v>6574</v>
      </c>
      <c r="C1283" t="s">
        <v>7671</v>
      </c>
      <c r="D1283" t="str">
        <f t="shared" ref="D1283:D1346" si="120">MID(C1283,FIND("\(",C1283,1)+1,FIND(")_",C1283,1)+1-FIND("\(",C1283,1))</f>
        <v>(901)_</v>
      </c>
      <c r="E1283" t="s">
        <v>7384</v>
      </c>
      <c r="G1283">
        <f t="shared" ref="G1283:G1346" si="121">FIND("ВЕТВИ\",E1283,1)+6</f>
        <v>112</v>
      </c>
      <c r="H1283" t="e">
        <f t="shared" ref="H1283:H1346" si="122">FIND("УЗЛЫ\",E1283,1)+6</f>
        <v>#VALUE!</v>
      </c>
      <c r="I1283">
        <f t="shared" ref="I1283:I1346" si="123">FIND(".ElmL",E1283,1)</f>
        <v>121</v>
      </c>
      <c r="J1283">
        <f>FIND("ВЕТВИ\",E1283,1)+6</f>
        <v>112</v>
      </c>
      <c r="K1283" t="e">
        <f t="shared" ref="K1283:K1346" si="124">FIND("УЗЛЫ\",E1283,1)+6</f>
        <v>#VALUE!</v>
      </c>
      <c r="L1283" t="str">
        <f>MID(E1283,G1283,I1283-J1283)</f>
        <v>901-475-1</v>
      </c>
      <c r="M1283" t="e">
        <f>MID(E1283,H1283,I1283-K1283)</f>
        <v>#VALUE!</v>
      </c>
      <c r="N1283" t="str">
        <f>IF(F1283="УЗЛЫ",M1283,L1283)</f>
        <v>901-475-1</v>
      </c>
      <c r="O1283" t="str">
        <f t="shared" ref="O1283:O1346" si="125">_xlfn.CONCAT(B1283,"_",N1283)</f>
        <v>(901)_(3)_901-475-1</v>
      </c>
    </row>
    <row r="1284" spans="2:15" x14ac:dyDescent="0.3">
      <c r="B1284" t="s">
        <v>6575</v>
      </c>
      <c r="C1284" t="s">
        <v>7671</v>
      </c>
      <c r="D1284" t="str">
        <f t="shared" si="120"/>
        <v>(901)_</v>
      </c>
      <c r="E1284" t="s">
        <v>7673</v>
      </c>
      <c r="G1284">
        <f t="shared" si="121"/>
        <v>112</v>
      </c>
      <c r="H1284" t="e">
        <f t="shared" si="122"/>
        <v>#VALUE!</v>
      </c>
      <c r="I1284">
        <f t="shared" si="123"/>
        <v>121</v>
      </c>
      <c r="J1284">
        <f>FIND("ВЕТВИ\",E1284,1)+6</f>
        <v>112</v>
      </c>
      <c r="K1284" t="e">
        <f t="shared" si="124"/>
        <v>#VALUE!</v>
      </c>
      <c r="L1284" t="str">
        <f>MID(E1284,G1284,I1284-J1284)</f>
        <v>901-924-1</v>
      </c>
      <c r="M1284" t="e">
        <f>MID(E1284,H1284,I1284-K1284)</f>
        <v>#VALUE!</v>
      </c>
      <c r="N1284" t="str">
        <f>IF(F1284="УЗЛЫ",M1284,L1284)</f>
        <v>901-924-1</v>
      </c>
      <c r="O1284" t="str">
        <f t="shared" si="125"/>
        <v>(901)_(4)_901-924-1</v>
      </c>
    </row>
    <row r="1285" spans="2:15" x14ac:dyDescent="0.3">
      <c r="B1285" t="s">
        <v>6576</v>
      </c>
      <c r="C1285" t="s">
        <v>7671</v>
      </c>
      <c r="D1285" t="str">
        <f t="shared" si="120"/>
        <v>(901)_</v>
      </c>
      <c r="E1285" t="s">
        <v>7674</v>
      </c>
      <c r="F1285" t="s">
        <v>7796</v>
      </c>
      <c r="G1285" t="e">
        <f t="shared" si="121"/>
        <v>#VALUE!</v>
      </c>
      <c r="H1285">
        <f t="shared" si="122"/>
        <v>112</v>
      </c>
      <c r="I1285">
        <f t="shared" si="123"/>
        <v>129</v>
      </c>
      <c r="J1285" t="e">
        <f>FIND("ВЕТВИ\",E1285,1)+6</f>
        <v>#VALUE!</v>
      </c>
      <c r="K1285">
        <f t="shared" si="124"/>
        <v>112</v>
      </c>
      <c r="L1285" t="e">
        <f>MID(E1285,G1285,I1285-J1285)</f>
        <v>#VALUE!</v>
      </c>
      <c r="M1285" t="str">
        <f>MID(E1285,H1285,I1285-K1285)</f>
        <v>_(901)_ЮКГРЭС-220</v>
      </c>
      <c r="N1285" t="str">
        <f>IF(F1285="УЗЛЫ",M1285,L1285)</f>
        <v>_(901)_ЮКГРЭС-220</v>
      </c>
      <c r="O1285" t="str">
        <f t="shared" si="125"/>
        <v>(901)_(5)__(901)_ЮКГРЭС-220</v>
      </c>
    </row>
    <row r="1286" spans="2:15" x14ac:dyDescent="0.3">
      <c r="B1286" t="s">
        <v>5474</v>
      </c>
      <c r="C1286" t="s">
        <v>7675</v>
      </c>
      <c r="D1286" t="str">
        <f t="shared" si="120"/>
        <v>(902)_</v>
      </c>
      <c r="E1286" t="s">
        <v>7676</v>
      </c>
      <c r="G1286">
        <f t="shared" si="121"/>
        <v>112</v>
      </c>
      <c r="H1286" t="e">
        <f t="shared" si="122"/>
        <v>#VALUE!</v>
      </c>
      <c r="I1286">
        <f t="shared" si="123"/>
        <v>121</v>
      </c>
      <c r="J1286">
        <f>FIND("ВЕТВИ\",E1286,1)+6</f>
        <v>112</v>
      </c>
      <c r="K1286" t="e">
        <f t="shared" si="124"/>
        <v>#VALUE!</v>
      </c>
      <c r="L1286" t="str">
        <f>MID(E1286,G1286,I1286-J1286)</f>
        <v>902-938-1</v>
      </c>
      <c r="M1286" t="e">
        <f>MID(E1286,H1286,I1286-K1286)</f>
        <v>#VALUE!</v>
      </c>
      <c r="N1286" t="str">
        <f>IF(F1286="УЗЛЫ",M1286,L1286)</f>
        <v>902-938-1</v>
      </c>
      <c r="O1286" t="str">
        <f t="shared" si="125"/>
        <v>(902)_(1)_902-938-1</v>
      </c>
    </row>
    <row r="1287" spans="2:15" x14ac:dyDescent="0.3">
      <c r="B1287" t="s">
        <v>6577</v>
      </c>
      <c r="C1287" t="s">
        <v>7675</v>
      </c>
      <c r="D1287" t="str">
        <f t="shared" si="120"/>
        <v>(902)_</v>
      </c>
      <c r="E1287" t="s">
        <v>7677</v>
      </c>
      <c r="G1287">
        <f t="shared" si="121"/>
        <v>112</v>
      </c>
      <c r="H1287" t="e">
        <f t="shared" si="122"/>
        <v>#VALUE!</v>
      </c>
      <c r="I1287">
        <f t="shared" si="123"/>
        <v>122</v>
      </c>
      <c r="J1287">
        <f>FIND("ВЕТВИ\",E1287,1)+6</f>
        <v>112</v>
      </c>
      <c r="K1287" t="e">
        <f t="shared" si="124"/>
        <v>#VALUE!</v>
      </c>
      <c r="L1287" t="str">
        <f>MID(E1287,G1287,I1287-J1287)</f>
        <v>9932-902-1</v>
      </c>
      <c r="M1287" t="e">
        <f>MID(E1287,H1287,I1287-K1287)</f>
        <v>#VALUE!</v>
      </c>
      <c r="N1287" t="str">
        <f>IF(F1287="УЗЛЫ",M1287,L1287)</f>
        <v>9932-902-1</v>
      </c>
      <c r="O1287" t="str">
        <f t="shared" si="125"/>
        <v>(902)_(2)_9932-902-1</v>
      </c>
    </row>
    <row r="1288" spans="2:15" x14ac:dyDescent="0.3">
      <c r="B1288" t="s">
        <v>6578</v>
      </c>
      <c r="C1288" t="s">
        <v>7675</v>
      </c>
      <c r="D1288" t="str">
        <f t="shared" si="120"/>
        <v>(902)_</v>
      </c>
      <c r="E1288" t="s">
        <v>7860</v>
      </c>
      <c r="G1288">
        <f t="shared" si="121"/>
        <v>112</v>
      </c>
      <c r="H1288" t="e">
        <f t="shared" si="122"/>
        <v>#VALUE!</v>
      </c>
      <c r="I1288">
        <f t="shared" si="123"/>
        <v>124</v>
      </c>
      <c r="J1288">
        <f>FIND("ВЕТВИ\",E1288,1)+6</f>
        <v>112</v>
      </c>
      <c r="K1288" t="e">
        <f t="shared" si="124"/>
        <v>#VALUE!</v>
      </c>
      <c r="L1288" t="str">
        <f>MID(E1288,G1288,I1288-J1288)</f>
        <v>ТР_902-903-1</v>
      </c>
      <c r="M1288" t="e">
        <f>MID(E1288,H1288,I1288-K1288)</f>
        <v>#VALUE!</v>
      </c>
      <c r="N1288" t="str">
        <f>IF(F1288="УЗЛЫ",M1288,L1288)</f>
        <v>ТР_902-903-1</v>
      </c>
      <c r="O1288" t="str">
        <f t="shared" si="125"/>
        <v>(902)_(3)_ТР_902-903-1</v>
      </c>
    </row>
    <row r="1289" spans="2:15" x14ac:dyDescent="0.3">
      <c r="B1289" t="s">
        <v>6579</v>
      </c>
      <c r="C1289" t="s">
        <v>7675</v>
      </c>
      <c r="D1289" t="str">
        <f t="shared" si="120"/>
        <v>(902)_</v>
      </c>
      <c r="E1289" t="s">
        <v>7861</v>
      </c>
      <c r="G1289">
        <f t="shared" si="121"/>
        <v>112</v>
      </c>
      <c r="H1289" t="e">
        <f t="shared" si="122"/>
        <v>#VALUE!</v>
      </c>
      <c r="I1289">
        <f t="shared" si="123"/>
        <v>124</v>
      </c>
      <c r="J1289">
        <f>FIND("ВЕТВИ\",E1289,1)+6</f>
        <v>112</v>
      </c>
      <c r="K1289" t="e">
        <f t="shared" si="124"/>
        <v>#VALUE!</v>
      </c>
      <c r="L1289" t="str">
        <f>MID(E1289,G1289,I1289-J1289)</f>
        <v>ТР_902-903-2</v>
      </c>
      <c r="M1289" t="e">
        <f>MID(E1289,H1289,I1289-K1289)</f>
        <v>#VALUE!</v>
      </c>
      <c r="N1289" t="str">
        <f>IF(F1289="УЗЛЫ",M1289,L1289)</f>
        <v>ТР_902-903-2</v>
      </c>
      <c r="O1289" t="str">
        <f t="shared" si="125"/>
        <v>(902)_(4)_ТР_902-903-2</v>
      </c>
    </row>
    <row r="1290" spans="2:15" x14ac:dyDescent="0.3">
      <c r="B1290" t="s">
        <v>6580</v>
      </c>
      <c r="C1290" t="s">
        <v>7675</v>
      </c>
      <c r="D1290" t="str">
        <f t="shared" si="120"/>
        <v>(902)_</v>
      </c>
      <c r="E1290" t="s">
        <v>7678</v>
      </c>
      <c r="F1290" t="s">
        <v>7796</v>
      </c>
      <c r="G1290" t="e">
        <f t="shared" si="121"/>
        <v>#VALUE!</v>
      </c>
      <c r="H1290">
        <f t="shared" si="122"/>
        <v>112</v>
      </c>
      <c r="I1290" t="e">
        <f t="shared" si="123"/>
        <v>#VALUE!</v>
      </c>
      <c r="J1290" t="e">
        <f>FIND("ВЕТВИ\",E1290,1)+6</f>
        <v>#VALUE!</v>
      </c>
      <c r="K1290">
        <f t="shared" si="124"/>
        <v>112</v>
      </c>
      <c r="L1290" t="e">
        <f>MID(E1290,G1290,I1290-J1290)</f>
        <v>#VALUE!</v>
      </c>
      <c r="M1290" t="e">
        <f>MID(E1290,H1290,I1290-K1290)</f>
        <v>#VALUE!</v>
      </c>
      <c r="N1290" t="e">
        <f>IF(F1290="УЗЛЫ",M1290,L1290)</f>
        <v>#VALUE!</v>
      </c>
      <c r="O1290" t="e">
        <f t="shared" si="125"/>
        <v>#VALUE!</v>
      </c>
    </row>
    <row r="1291" spans="2:15" x14ac:dyDescent="0.3">
      <c r="B1291" t="s">
        <v>6581</v>
      </c>
      <c r="C1291" t="s">
        <v>7675</v>
      </c>
      <c r="D1291" t="str">
        <f t="shared" si="120"/>
        <v>(902)_</v>
      </c>
      <c r="E1291" t="s">
        <v>7679</v>
      </c>
      <c r="F1291" t="s">
        <v>7796</v>
      </c>
      <c r="G1291" t="e">
        <f t="shared" si="121"/>
        <v>#VALUE!</v>
      </c>
      <c r="H1291">
        <f t="shared" si="122"/>
        <v>112</v>
      </c>
      <c r="I1291" t="e">
        <f t="shared" si="123"/>
        <v>#VALUE!</v>
      </c>
      <c r="J1291" t="e">
        <f>FIND("ВЕТВИ\",E1291,1)+6</f>
        <v>#VALUE!</v>
      </c>
      <c r="K1291">
        <f t="shared" si="124"/>
        <v>112</v>
      </c>
      <c r="L1291" t="e">
        <f>MID(E1291,G1291,I1291-J1291)</f>
        <v>#VALUE!</v>
      </c>
      <c r="M1291" t="e">
        <f>MID(E1291,H1291,I1291-K1291)</f>
        <v>#VALUE!</v>
      </c>
      <c r="N1291" t="e">
        <f>IF(F1291="УЗЛЫ",M1291,L1291)</f>
        <v>#VALUE!</v>
      </c>
      <c r="O1291" t="e">
        <f t="shared" si="125"/>
        <v>#VALUE!</v>
      </c>
    </row>
    <row r="1292" spans="2:15" x14ac:dyDescent="0.3">
      <c r="B1292" t="s">
        <v>6582</v>
      </c>
      <c r="C1292" t="s">
        <v>7675</v>
      </c>
      <c r="D1292" t="str">
        <f t="shared" si="120"/>
        <v>(902)_</v>
      </c>
      <c r="E1292" t="s">
        <v>7661</v>
      </c>
      <c r="G1292">
        <f t="shared" si="121"/>
        <v>112</v>
      </c>
      <c r="H1292" t="e">
        <f t="shared" si="122"/>
        <v>#VALUE!</v>
      </c>
      <c r="I1292">
        <f t="shared" si="123"/>
        <v>121</v>
      </c>
      <c r="J1292">
        <f>FIND("ВЕТВИ\",E1292,1)+6</f>
        <v>112</v>
      </c>
      <c r="K1292" t="e">
        <f t="shared" si="124"/>
        <v>#VALUE!</v>
      </c>
      <c r="L1292" t="str">
        <f>MID(E1292,G1292,I1292-J1292)</f>
        <v>900-902-1</v>
      </c>
      <c r="M1292" t="e">
        <f>MID(E1292,H1292,I1292-K1292)</f>
        <v>#VALUE!</v>
      </c>
      <c r="N1292" t="str">
        <f>IF(F1292="УЗЛЫ",M1292,L1292)</f>
        <v>900-902-1</v>
      </c>
      <c r="O1292" t="str">
        <f t="shared" si="125"/>
        <v>(902)_(7)_900-902-1</v>
      </c>
    </row>
    <row r="1293" spans="2:15" x14ac:dyDescent="0.3">
      <c r="B1293" t="s">
        <v>5475</v>
      </c>
      <c r="C1293" t="s">
        <v>7680</v>
      </c>
      <c r="D1293" t="str">
        <f t="shared" si="120"/>
        <v>(903)_</v>
      </c>
      <c r="E1293" t="s">
        <v>7681</v>
      </c>
      <c r="G1293">
        <f t="shared" si="121"/>
        <v>112</v>
      </c>
      <c r="H1293" t="e">
        <f t="shared" si="122"/>
        <v>#VALUE!</v>
      </c>
      <c r="I1293">
        <f t="shared" si="123"/>
        <v>121</v>
      </c>
      <c r="J1293">
        <f>FIND("ВЕТВИ\",E1293,1)+6</f>
        <v>112</v>
      </c>
      <c r="K1293" t="e">
        <f t="shared" si="124"/>
        <v>#VALUE!</v>
      </c>
      <c r="L1293" t="str">
        <f>MID(E1293,G1293,I1293-J1293)</f>
        <v>903-904-1</v>
      </c>
      <c r="M1293" t="e">
        <f>MID(E1293,H1293,I1293-K1293)</f>
        <v>#VALUE!</v>
      </c>
      <c r="N1293" t="str">
        <f>IF(F1293="УЗЛЫ",M1293,L1293)</f>
        <v>903-904-1</v>
      </c>
      <c r="O1293" t="str">
        <f t="shared" si="125"/>
        <v>(903)_(1)_903-904-1</v>
      </c>
    </row>
    <row r="1294" spans="2:15" x14ac:dyDescent="0.3">
      <c r="B1294" t="s">
        <v>6583</v>
      </c>
      <c r="C1294" t="s">
        <v>7680</v>
      </c>
      <c r="D1294" t="str">
        <f t="shared" si="120"/>
        <v>(903)_</v>
      </c>
      <c r="E1294" t="s">
        <v>7682</v>
      </c>
      <c r="G1294">
        <f t="shared" si="121"/>
        <v>112</v>
      </c>
      <c r="H1294" t="e">
        <f t="shared" si="122"/>
        <v>#VALUE!</v>
      </c>
      <c r="I1294">
        <f t="shared" si="123"/>
        <v>121</v>
      </c>
      <c r="J1294">
        <f>FIND("ВЕТВИ\",E1294,1)+6</f>
        <v>112</v>
      </c>
      <c r="K1294" t="e">
        <f t="shared" si="124"/>
        <v>#VALUE!</v>
      </c>
      <c r="L1294" t="str">
        <f>MID(E1294,G1294,I1294-J1294)</f>
        <v>903-907-1</v>
      </c>
      <c r="M1294" t="e">
        <f>MID(E1294,H1294,I1294-K1294)</f>
        <v>#VALUE!</v>
      </c>
      <c r="N1294" t="str">
        <f>IF(F1294="УЗЛЫ",M1294,L1294)</f>
        <v>903-907-1</v>
      </c>
      <c r="O1294" t="str">
        <f t="shared" si="125"/>
        <v>(903)_(2)_903-907-1</v>
      </c>
    </row>
    <row r="1295" spans="2:15" x14ac:dyDescent="0.3">
      <c r="B1295" t="s">
        <v>6584</v>
      </c>
      <c r="C1295" t="s">
        <v>7680</v>
      </c>
      <c r="D1295" t="str">
        <f t="shared" si="120"/>
        <v>(903)_</v>
      </c>
      <c r="E1295" t="s">
        <v>7683</v>
      </c>
      <c r="G1295">
        <f t="shared" si="121"/>
        <v>112</v>
      </c>
      <c r="H1295" t="e">
        <f t="shared" si="122"/>
        <v>#VALUE!</v>
      </c>
      <c r="I1295">
        <f t="shared" si="123"/>
        <v>121</v>
      </c>
      <c r="J1295">
        <f>FIND("ВЕТВИ\",E1295,1)+6</f>
        <v>112</v>
      </c>
      <c r="K1295" t="e">
        <f t="shared" si="124"/>
        <v>#VALUE!</v>
      </c>
      <c r="L1295" t="str">
        <f>MID(E1295,G1295,I1295-J1295)</f>
        <v>903-928-1</v>
      </c>
      <c r="M1295" t="e">
        <f>MID(E1295,H1295,I1295-K1295)</f>
        <v>#VALUE!</v>
      </c>
      <c r="N1295" t="str">
        <f>IF(F1295="УЗЛЫ",M1295,L1295)</f>
        <v>903-928-1</v>
      </c>
      <c r="O1295" t="str">
        <f t="shared" si="125"/>
        <v>(903)_(3)_903-928-1</v>
      </c>
    </row>
    <row r="1296" spans="2:15" x14ac:dyDescent="0.3">
      <c r="B1296" t="s">
        <v>6585</v>
      </c>
      <c r="C1296" t="s">
        <v>7680</v>
      </c>
      <c r="D1296" t="str">
        <f t="shared" si="120"/>
        <v>(903)_</v>
      </c>
      <c r="E1296" t="s">
        <v>7684</v>
      </c>
      <c r="G1296">
        <f t="shared" si="121"/>
        <v>112</v>
      </c>
      <c r="H1296" t="e">
        <f t="shared" si="122"/>
        <v>#VALUE!</v>
      </c>
      <c r="I1296">
        <f t="shared" si="123"/>
        <v>121</v>
      </c>
      <c r="J1296">
        <f>FIND("ВЕТВИ\",E1296,1)+6</f>
        <v>112</v>
      </c>
      <c r="K1296" t="e">
        <f t="shared" si="124"/>
        <v>#VALUE!</v>
      </c>
      <c r="L1296" t="str">
        <f>MID(E1296,G1296,I1296-J1296)</f>
        <v>903-929-1</v>
      </c>
      <c r="M1296" t="e">
        <f>MID(E1296,H1296,I1296-K1296)</f>
        <v>#VALUE!</v>
      </c>
      <c r="N1296" t="str">
        <f>IF(F1296="УЗЛЫ",M1296,L1296)</f>
        <v>903-929-1</v>
      </c>
      <c r="O1296" t="str">
        <f t="shared" si="125"/>
        <v>(903)_(4)_903-929-1</v>
      </c>
    </row>
    <row r="1297" spans="2:15" x14ac:dyDescent="0.3">
      <c r="B1297" t="s">
        <v>6586</v>
      </c>
      <c r="C1297" t="s">
        <v>7680</v>
      </c>
      <c r="D1297" t="str">
        <f t="shared" si="120"/>
        <v>(903)_</v>
      </c>
      <c r="E1297" t="s">
        <v>7685</v>
      </c>
      <c r="G1297">
        <f t="shared" si="121"/>
        <v>112</v>
      </c>
      <c r="H1297" t="e">
        <f t="shared" si="122"/>
        <v>#VALUE!</v>
      </c>
      <c r="I1297">
        <f t="shared" si="123"/>
        <v>121</v>
      </c>
      <c r="J1297">
        <f>FIND("ВЕТВИ\",E1297,1)+6</f>
        <v>112</v>
      </c>
      <c r="K1297" t="e">
        <f t="shared" si="124"/>
        <v>#VALUE!</v>
      </c>
      <c r="L1297" t="str">
        <f>MID(E1297,G1297,I1297-J1297)</f>
        <v>903-929-2</v>
      </c>
      <c r="M1297" t="e">
        <f>MID(E1297,H1297,I1297-K1297)</f>
        <v>#VALUE!</v>
      </c>
      <c r="N1297" t="str">
        <f>IF(F1297="УЗЛЫ",M1297,L1297)</f>
        <v>903-929-2</v>
      </c>
      <c r="O1297" t="str">
        <f t="shared" si="125"/>
        <v>(903)_(5)_903-929-2</v>
      </c>
    </row>
    <row r="1298" spans="2:15" x14ac:dyDescent="0.3">
      <c r="B1298" t="s">
        <v>6587</v>
      </c>
      <c r="C1298" t="s">
        <v>7680</v>
      </c>
      <c r="D1298" t="str">
        <f t="shared" si="120"/>
        <v>(903)_</v>
      </c>
      <c r="E1298" t="s">
        <v>7860</v>
      </c>
      <c r="G1298">
        <f t="shared" si="121"/>
        <v>112</v>
      </c>
      <c r="H1298" t="e">
        <f t="shared" si="122"/>
        <v>#VALUE!</v>
      </c>
      <c r="I1298">
        <f t="shared" si="123"/>
        <v>124</v>
      </c>
      <c r="J1298">
        <f>FIND("ВЕТВИ\",E1298,1)+6</f>
        <v>112</v>
      </c>
      <c r="K1298" t="e">
        <f t="shared" si="124"/>
        <v>#VALUE!</v>
      </c>
      <c r="L1298" t="str">
        <f>MID(E1298,G1298,I1298-J1298)</f>
        <v>ТР_902-903-1</v>
      </c>
      <c r="M1298" t="e">
        <f>MID(E1298,H1298,I1298-K1298)</f>
        <v>#VALUE!</v>
      </c>
      <c r="N1298" t="str">
        <f>IF(F1298="УЗЛЫ",M1298,L1298)</f>
        <v>ТР_902-903-1</v>
      </c>
      <c r="O1298" t="str">
        <f t="shared" si="125"/>
        <v>(903)_(6)_ТР_902-903-1</v>
      </c>
    </row>
    <row r="1299" spans="2:15" x14ac:dyDescent="0.3">
      <c r="B1299" t="s">
        <v>6588</v>
      </c>
      <c r="C1299" t="s">
        <v>7680</v>
      </c>
      <c r="D1299" t="str">
        <f t="shared" si="120"/>
        <v>(903)_</v>
      </c>
      <c r="E1299" t="s">
        <v>7861</v>
      </c>
      <c r="G1299">
        <f t="shared" si="121"/>
        <v>112</v>
      </c>
      <c r="H1299" t="e">
        <f t="shared" si="122"/>
        <v>#VALUE!</v>
      </c>
      <c r="I1299">
        <f t="shared" si="123"/>
        <v>124</v>
      </c>
      <c r="J1299">
        <f>FIND("ВЕТВИ\",E1299,1)+6</f>
        <v>112</v>
      </c>
      <c r="K1299" t="e">
        <f t="shared" si="124"/>
        <v>#VALUE!</v>
      </c>
      <c r="L1299" t="str">
        <f>MID(E1299,G1299,I1299-J1299)</f>
        <v>ТР_902-903-2</v>
      </c>
      <c r="M1299" t="e">
        <f>MID(E1299,H1299,I1299-K1299)</f>
        <v>#VALUE!</v>
      </c>
      <c r="N1299" t="str">
        <f>IF(F1299="УЗЛЫ",M1299,L1299)</f>
        <v>ТР_902-903-2</v>
      </c>
      <c r="O1299" t="str">
        <f t="shared" si="125"/>
        <v>(903)_(7)_ТР_902-903-2</v>
      </c>
    </row>
    <row r="1300" spans="2:15" x14ac:dyDescent="0.3">
      <c r="B1300" t="s">
        <v>6589</v>
      </c>
      <c r="C1300" t="s">
        <v>7680</v>
      </c>
      <c r="D1300" t="str">
        <f t="shared" si="120"/>
        <v>(903)_</v>
      </c>
      <c r="E1300" t="s">
        <v>7686</v>
      </c>
      <c r="F1300" t="s">
        <v>7796</v>
      </c>
      <c r="G1300" t="e">
        <f t="shared" si="121"/>
        <v>#VALUE!</v>
      </c>
      <c r="H1300">
        <f t="shared" si="122"/>
        <v>112</v>
      </c>
      <c r="I1300">
        <f t="shared" si="123"/>
        <v>129</v>
      </c>
      <c r="J1300" t="e">
        <f>FIND("ВЕТВИ\",E1300,1)+6</f>
        <v>#VALUE!</v>
      </c>
      <c r="K1300">
        <f t="shared" si="124"/>
        <v>112</v>
      </c>
      <c r="L1300" t="e">
        <f>MID(E1300,G1300,I1300-J1300)</f>
        <v>#VALUE!</v>
      </c>
      <c r="M1300" t="str">
        <f>MID(E1300,H1300,I1300-K1300)</f>
        <v>_(903)_АЛМАТЫ-220</v>
      </c>
      <c r="N1300" t="str">
        <f>IF(F1300="УЗЛЫ",M1300,L1300)</f>
        <v>_(903)_АЛМАТЫ-220</v>
      </c>
      <c r="O1300" t="str">
        <f t="shared" si="125"/>
        <v>(903)_(8)__(903)_АЛМАТЫ-220</v>
      </c>
    </row>
    <row r="1301" spans="2:15" x14ac:dyDescent="0.3">
      <c r="B1301" t="s">
        <v>6590</v>
      </c>
      <c r="C1301" t="s">
        <v>7680</v>
      </c>
      <c r="D1301" t="str">
        <f t="shared" si="120"/>
        <v>(903)_</v>
      </c>
      <c r="E1301" t="s">
        <v>7060</v>
      </c>
      <c r="G1301">
        <f t="shared" si="121"/>
        <v>112</v>
      </c>
      <c r="H1301" t="e">
        <f t="shared" si="122"/>
        <v>#VALUE!</v>
      </c>
      <c r="I1301">
        <f t="shared" si="123"/>
        <v>122</v>
      </c>
      <c r="J1301">
        <f>FIND("ВЕТВИ\",E1301,1)+6</f>
        <v>112</v>
      </c>
      <c r="K1301" t="e">
        <f t="shared" si="124"/>
        <v>#VALUE!</v>
      </c>
      <c r="L1301" t="str">
        <f>MID(E1301,G1301,I1301-J1301)</f>
        <v>903-2916-1</v>
      </c>
      <c r="M1301" t="e">
        <f>MID(E1301,H1301,I1301-K1301)</f>
        <v>#VALUE!</v>
      </c>
      <c r="N1301" t="str">
        <f>IF(F1301="УЗЛЫ",M1301,L1301)</f>
        <v>903-2916-1</v>
      </c>
      <c r="O1301" t="str">
        <f t="shared" si="125"/>
        <v>(903)_(9)_903-2916-1</v>
      </c>
    </row>
    <row r="1302" spans="2:15" x14ac:dyDescent="0.3">
      <c r="B1302" t="s">
        <v>5476</v>
      </c>
      <c r="C1302" t="s">
        <v>7687</v>
      </c>
      <c r="D1302" t="str">
        <f t="shared" si="120"/>
        <v>(904)_</v>
      </c>
      <c r="E1302" t="s">
        <v>7681</v>
      </c>
      <c r="G1302">
        <f t="shared" si="121"/>
        <v>112</v>
      </c>
      <c r="H1302" t="e">
        <f t="shared" si="122"/>
        <v>#VALUE!</v>
      </c>
      <c r="I1302">
        <f t="shared" si="123"/>
        <v>121</v>
      </c>
      <c r="J1302">
        <f>FIND("ВЕТВИ\",E1302,1)+6</f>
        <v>112</v>
      </c>
      <c r="K1302" t="e">
        <f t="shared" si="124"/>
        <v>#VALUE!</v>
      </c>
      <c r="L1302" t="str">
        <f>MID(E1302,G1302,I1302-J1302)</f>
        <v>903-904-1</v>
      </c>
      <c r="M1302" t="e">
        <f>MID(E1302,H1302,I1302-K1302)</f>
        <v>#VALUE!</v>
      </c>
      <c r="N1302" t="str">
        <f>IF(F1302="УЗЛЫ",M1302,L1302)</f>
        <v>903-904-1</v>
      </c>
      <c r="O1302" t="str">
        <f t="shared" si="125"/>
        <v>(904)_(1)_903-904-1</v>
      </c>
    </row>
    <row r="1303" spans="2:15" x14ac:dyDescent="0.3">
      <c r="B1303" t="s">
        <v>6591</v>
      </c>
      <c r="C1303" t="s">
        <v>7687</v>
      </c>
      <c r="D1303" t="str">
        <f t="shared" si="120"/>
        <v>(904)_</v>
      </c>
      <c r="E1303" t="s">
        <v>7688</v>
      </c>
      <c r="G1303">
        <f t="shared" si="121"/>
        <v>112</v>
      </c>
      <c r="H1303" t="e">
        <f t="shared" si="122"/>
        <v>#VALUE!</v>
      </c>
      <c r="I1303">
        <f t="shared" si="123"/>
        <v>121</v>
      </c>
      <c r="J1303">
        <f>FIND("ВЕТВИ\",E1303,1)+6</f>
        <v>112</v>
      </c>
      <c r="K1303" t="e">
        <f t="shared" si="124"/>
        <v>#VALUE!</v>
      </c>
      <c r="L1303" t="str">
        <f>MID(E1303,G1303,I1303-J1303)</f>
        <v>939-904-1</v>
      </c>
      <c r="M1303" t="e">
        <f>MID(E1303,H1303,I1303-K1303)</f>
        <v>#VALUE!</v>
      </c>
      <c r="N1303" t="str">
        <f>IF(F1303="УЗЛЫ",M1303,L1303)</f>
        <v>939-904-1</v>
      </c>
      <c r="O1303" t="str">
        <f t="shared" si="125"/>
        <v>(904)_(2)_939-904-1</v>
      </c>
    </row>
    <row r="1304" spans="2:15" x14ac:dyDescent="0.3">
      <c r="B1304" t="s">
        <v>6592</v>
      </c>
      <c r="C1304" t="s">
        <v>7687</v>
      </c>
      <c r="D1304" t="str">
        <f t="shared" si="120"/>
        <v>(904)_</v>
      </c>
      <c r="E1304" t="s">
        <v>7689</v>
      </c>
      <c r="G1304">
        <f t="shared" si="121"/>
        <v>112</v>
      </c>
      <c r="H1304" t="e">
        <f t="shared" si="122"/>
        <v>#VALUE!</v>
      </c>
      <c r="I1304">
        <f t="shared" si="123"/>
        <v>121</v>
      </c>
      <c r="J1304">
        <f>FIND("ВЕТВИ\",E1304,1)+6</f>
        <v>112</v>
      </c>
      <c r="K1304" t="e">
        <f t="shared" si="124"/>
        <v>#VALUE!</v>
      </c>
      <c r="L1304" t="str">
        <f>MID(E1304,G1304,I1304-J1304)</f>
        <v>939-904-2</v>
      </c>
      <c r="M1304" t="e">
        <f>MID(E1304,H1304,I1304-K1304)</f>
        <v>#VALUE!</v>
      </c>
      <c r="N1304" t="str">
        <f>IF(F1304="УЗЛЫ",M1304,L1304)</f>
        <v>939-904-2</v>
      </c>
      <c r="O1304" t="str">
        <f t="shared" si="125"/>
        <v>(904)_(3)_939-904-2</v>
      </c>
    </row>
    <row r="1305" spans="2:15" x14ac:dyDescent="0.3">
      <c r="B1305" t="s">
        <v>6593</v>
      </c>
      <c r="C1305" t="s">
        <v>7687</v>
      </c>
      <c r="D1305" t="str">
        <f t="shared" si="120"/>
        <v>(904)_</v>
      </c>
      <c r="E1305" t="s">
        <v>7690</v>
      </c>
      <c r="G1305">
        <f t="shared" si="121"/>
        <v>112</v>
      </c>
      <c r="H1305" t="e">
        <f t="shared" si="122"/>
        <v>#VALUE!</v>
      </c>
      <c r="I1305">
        <f t="shared" si="123"/>
        <v>121</v>
      </c>
      <c r="J1305">
        <f>FIND("ВЕТВИ\",E1305,1)+6</f>
        <v>112</v>
      </c>
      <c r="K1305" t="e">
        <f t="shared" si="124"/>
        <v>#VALUE!</v>
      </c>
      <c r="L1305" t="str">
        <f>MID(E1305,G1305,I1305-J1305)</f>
        <v>904-928-1</v>
      </c>
      <c r="M1305" t="e">
        <f>MID(E1305,H1305,I1305-K1305)</f>
        <v>#VALUE!</v>
      </c>
      <c r="N1305" t="str">
        <f>IF(F1305="УЗЛЫ",M1305,L1305)</f>
        <v>904-928-1</v>
      </c>
      <c r="O1305" t="str">
        <f t="shared" si="125"/>
        <v>(904)_(4)_904-928-1</v>
      </c>
    </row>
    <row r="1306" spans="2:15" x14ac:dyDescent="0.3">
      <c r="B1306" t="s">
        <v>6594</v>
      </c>
      <c r="C1306" t="s">
        <v>7687</v>
      </c>
      <c r="D1306" t="str">
        <f t="shared" si="120"/>
        <v>(904)_</v>
      </c>
      <c r="E1306" t="s">
        <v>7691</v>
      </c>
      <c r="G1306">
        <f t="shared" si="121"/>
        <v>112</v>
      </c>
      <c r="H1306" t="e">
        <f t="shared" si="122"/>
        <v>#VALUE!</v>
      </c>
      <c r="I1306">
        <f t="shared" si="123"/>
        <v>121</v>
      </c>
      <c r="J1306">
        <f>FIND("ВЕТВИ\",E1306,1)+6</f>
        <v>112</v>
      </c>
      <c r="K1306" t="e">
        <f t="shared" si="124"/>
        <v>#VALUE!</v>
      </c>
      <c r="L1306" t="str">
        <f>MID(E1306,G1306,I1306-J1306)</f>
        <v>953-904-2</v>
      </c>
      <c r="M1306" t="e">
        <f>MID(E1306,H1306,I1306-K1306)</f>
        <v>#VALUE!</v>
      </c>
      <c r="N1306" t="str">
        <f>IF(F1306="УЗЛЫ",M1306,L1306)</f>
        <v>953-904-2</v>
      </c>
      <c r="O1306" t="str">
        <f t="shared" si="125"/>
        <v>(904)_(5)_953-904-2</v>
      </c>
    </row>
    <row r="1307" spans="2:15" x14ac:dyDescent="0.3">
      <c r="B1307" t="s">
        <v>6595</v>
      </c>
      <c r="C1307" t="s">
        <v>7687</v>
      </c>
      <c r="D1307" t="str">
        <f t="shared" si="120"/>
        <v>(904)_</v>
      </c>
      <c r="E1307" t="s">
        <v>7692</v>
      </c>
      <c r="G1307">
        <f t="shared" si="121"/>
        <v>112</v>
      </c>
      <c r="H1307" t="e">
        <f t="shared" si="122"/>
        <v>#VALUE!</v>
      </c>
      <c r="I1307">
        <f t="shared" si="123"/>
        <v>121</v>
      </c>
      <c r="J1307">
        <f>FIND("ВЕТВИ\",E1307,1)+6</f>
        <v>112</v>
      </c>
      <c r="K1307" t="e">
        <f t="shared" si="124"/>
        <v>#VALUE!</v>
      </c>
      <c r="L1307" t="str">
        <f>MID(E1307,G1307,I1307-J1307)</f>
        <v>953-904-1</v>
      </c>
      <c r="M1307" t="e">
        <f>MID(E1307,H1307,I1307-K1307)</f>
        <v>#VALUE!</v>
      </c>
      <c r="N1307" t="str">
        <f>IF(F1307="УЗЛЫ",M1307,L1307)</f>
        <v>953-904-1</v>
      </c>
      <c r="O1307" t="str">
        <f t="shared" si="125"/>
        <v>(904)_(6)_953-904-1</v>
      </c>
    </row>
    <row r="1308" spans="2:15" x14ac:dyDescent="0.3">
      <c r="B1308" t="s">
        <v>6596</v>
      </c>
      <c r="C1308" t="s">
        <v>7687</v>
      </c>
      <c r="D1308" t="str">
        <f t="shared" si="120"/>
        <v>(904)_</v>
      </c>
      <c r="E1308" t="s">
        <v>7693</v>
      </c>
      <c r="F1308" t="s">
        <v>7796</v>
      </c>
      <c r="G1308" t="e">
        <f t="shared" si="121"/>
        <v>#VALUE!</v>
      </c>
      <c r="H1308">
        <f t="shared" si="122"/>
        <v>112</v>
      </c>
      <c r="I1308">
        <f t="shared" si="123"/>
        <v>128</v>
      </c>
      <c r="J1308" t="e">
        <f>FIND("ВЕТВИ\",E1308,1)+6</f>
        <v>#VALUE!</v>
      </c>
      <c r="K1308">
        <f t="shared" si="124"/>
        <v>112</v>
      </c>
      <c r="L1308" t="e">
        <f>MID(E1308,G1308,I1308-J1308)</f>
        <v>#VALUE!</v>
      </c>
      <c r="M1308" t="str">
        <f>MID(E1308,H1308,I1308-K1308)</f>
        <v>_(904)_ТЭЦ-3-220</v>
      </c>
      <c r="N1308" t="str">
        <f>IF(F1308="УЗЛЫ",M1308,L1308)</f>
        <v>_(904)_ТЭЦ-3-220</v>
      </c>
      <c r="O1308" t="str">
        <f t="shared" si="125"/>
        <v>(904)_(7)__(904)_ТЭЦ-3-220</v>
      </c>
    </row>
    <row r="1309" spans="2:15" x14ac:dyDescent="0.3">
      <c r="B1309" t="s">
        <v>6597</v>
      </c>
      <c r="C1309" t="s">
        <v>7687</v>
      </c>
      <c r="D1309" t="str">
        <f t="shared" si="120"/>
        <v>(904)_</v>
      </c>
      <c r="G1309" t="e">
        <f t="shared" si="121"/>
        <v>#VALUE!</v>
      </c>
      <c r="H1309" t="e">
        <f t="shared" si="122"/>
        <v>#VALUE!</v>
      </c>
      <c r="I1309" t="e">
        <f t="shared" si="123"/>
        <v>#VALUE!</v>
      </c>
      <c r="J1309" t="e">
        <f>FIND("ВЕТВИ\",E1309,1)+6</f>
        <v>#VALUE!</v>
      </c>
      <c r="K1309" t="e">
        <f t="shared" si="124"/>
        <v>#VALUE!</v>
      </c>
      <c r="L1309" t="e">
        <f>MID(E1309,G1309,I1309-J1309)</f>
        <v>#VALUE!</v>
      </c>
      <c r="M1309" t="e">
        <f>MID(E1309,H1309,I1309-K1309)</f>
        <v>#VALUE!</v>
      </c>
      <c r="N1309" t="e">
        <f>IF(F1309="УЗЛЫ",M1309,L1309)</f>
        <v>#VALUE!</v>
      </c>
      <c r="O1309" t="e">
        <f t="shared" si="125"/>
        <v>#VALUE!</v>
      </c>
    </row>
    <row r="1310" spans="2:15" x14ac:dyDescent="0.3">
      <c r="B1310" t="s">
        <v>6598</v>
      </c>
      <c r="C1310" t="s">
        <v>7687</v>
      </c>
      <c r="D1310" t="str">
        <f t="shared" si="120"/>
        <v>(904)_</v>
      </c>
      <c r="E1310" t="s">
        <v>7694</v>
      </c>
      <c r="F1310" t="s">
        <v>7796</v>
      </c>
      <c r="G1310" t="e">
        <f t="shared" si="121"/>
        <v>#VALUE!</v>
      </c>
      <c r="H1310">
        <f t="shared" si="122"/>
        <v>112</v>
      </c>
      <c r="I1310" t="e">
        <f t="shared" si="123"/>
        <v>#VALUE!</v>
      </c>
      <c r="J1310" t="e">
        <f>FIND("ВЕТВИ\",E1310,1)+6</f>
        <v>#VALUE!</v>
      </c>
      <c r="K1310">
        <f t="shared" si="124"/>
        <v>112</v>
      </c>
      <c r="L1310" t="e">
        <f>MID(E1310,G1310,I1310-J1310)</f>
        <v>#VALUE!</v>
      </c>
      <c r="M1310" t="e">
        <f>MID(E1310,H1310,I1310-K1310)</f>
        <v>#VALUE!</v>
      </c>
      <c r="N1310" t="e">
        <f>IF(F1310="УЗЛЫ",M1310,L1310)</f>
        <v>#VALUE!</v>
      </c>
      <c r="O1310" t="e">
        <f t="shared" si="125"/>
        <v>#VALUE!</v>
      </c>
    </row>
    <row r="1311" spans="2:15" x14ac:dyDescent="0.3">
      <c r="B1311" t="s">
        <v>5477</v>
      </c>
      <c r="C1311" t="s">
        <v>7695</v>
      </c>
      <c r="D1311" t="str">
        <f t="shared" si="120"/>
        <v>(907)_</v>
      </c>
      <c r="E1311" t="s">
        <v>7682</v>
      </c>
      <c r="G1311">
        <f t="shared" si="121"/>
        <v>112</v>
      </c>
      <c r="H1311" t="e">
        <f t="shared" si="122"/>
        <v>#VALUE!</v>
      </c>
      <c r="I1311">
        <f t="shared" si="123"/>
        <v>121</v>
      </c>
      <c r="J1311">
        <f>FIND("ВЕТВИ\",E1311,1)+6</f>
        <v>112</v>
      </c>
      <c r="K1311" t="e">
        <f t="shared" si="124"/>
        <v>#VALUE!</v>
      </c>
      <c r="L1311" t="str">
        <f>MID(E1311,G1311,I1311-J1311)</f>
        <v>903-907-1</v>
      </c>
      <c r="M1311" t="e">
        <f>MID(E1311,H1311,I1311-K1311)</f>
        <v>#VALUE!</v>
      </c>
      <c r="N1311" t="str">
        <f>IF(F1311="УЗЛЫ",M1311,L1311)</f>
        <v>903-907-1</v>
      </c>
      <c r="O1311" t="str">
        <f t="shared" si="125"/>
        <v>(907)_(1)_903-907-1</v>
      </c>
    </row>
    <row r="1312" spans="2:15" x14ac:dyDescent="0.3">
      <c r="B1312" t="s">
        <v>6599</v>
      </c>
      <c r="C1312" t="s">
        <v>7695</v>
      </c>
      <c r="D1312" t="str">
        <f t="shared" si="120"/>
        <v>(907)_</v>
      </c>
      <c r="E1312" t="s">
        <v>7696</v>
      </c>
      <c r="G1312">
        <f t="shared" si="121"/>
        <v>112</v>
      </c>
      <c r="H1312" t="e">
        <f t="shared" si="122"/>
        <v>#VALUE!</v>
      </c>
      <c r="I1312">
        <f t="shared" si="123"/>
        <v>121</v>
      </c>
      <c r="J1312">
        <f>FIND("ВЕТВИ\",E1312,1)+6</f>
        <v>112</v>
      </c>
      <c r="K1312" t="e">
        <f t="shared" si="124"/>
        <v>#VALUE!</v>
      </c>
      <c r="L1312" t="str">
        <f>MID(E1312,G1312,I1312-J1312)</f>
        <v>907-908-1</v>
      </c>
      <c r="M1312" t="e">
        <f>MID(E1312,H1312,I1312-K1312)</f>
        <v>#VALUE!</v>
      </c>
      <c r="N1312" t="str">
        <f>IF(F1312="УЗЛЫ",M1312,L1312)</f>
        <v>907-908-1</v>
      </c>
      <c r="O1312" t="str">
        <f t="shared" si="125"/>
        <v>(907)_(2)_907-908-1</v>
      </c>
    </row>
    <row r="1313" spans="2:15" x14ac:dyDescent="0.3">
      <c r="B1313" t="s">
        <v>6600</v>
      </c>
      <c r="C1313" t="s">
        <v>7695</v>
      </c>
      <c r="D1313" t="str">
        <f t="shared" si="120"/>
        <v>(907)_</v>
      </c>
      <c r="E1313" t="s">
        <v>7697</v>
      </c>
      <c r="G1313">
        <f t="shared" si="121"/>
        <v>112</v>
      </c>
      <c r="H1313" t="e">
        <f t="shared" si="122"/>
        <v>#VALUE!</v>
      </c>
      <c r="I1313">
        <f t="shared" si="123"/>
        <v>121</v>
      </c>
      <c r="J1313">
        <f>FIND("ВЕТВИ\",E1313,1)+6</f>
        <v>112</v>
      </c>
      <c r="K1313" t="e">
        <f t="shared" si="124"/>
        <v>#VALUE!</v>
      </c>
      <c r="L1313" t="str">
        <f>MID(E1313,G1313,I1313-J1313)</f>
        <v>907-908-2</v>
      </c>
      <c r="M1313" t="e">
        <f>MID(E1313,H1313,I1313-K1313)</f>
        <v>#VALUE!</v>
      </c>
      <c r="N1313" t="str">
        <f>IF(F1313="УЗЛЫ",M1313,L1313)</f>
        <v>907-908-2</v>
      </c>
      <c r="O1313" t="str">
        <f t="shared" si="125"/>
        <v>(907)_(3)_907-908-2</v>
      </c>
    </row>
    <row r="1314" spans="2:15" x14ac:dyDescent="0.3">
      <c r="B1314" t="s">
        <v>6601</v>
      </c>
      <c r="C1314" t="s">
        <v>7695</v>
      </c>
      <c r="D1314" t="str">
        <f t="shared" si="120"/>
        <v>(907)_</v>
      </c>
      <c r="E1314" t="s">
        <v>7698</v>
      </c>
      <c r="G1314">
        <f t="shared" si="121"/>
        <v>112</v>
      </c>
      <c r="H1314" t="e">
        <f t="shared" si="122"/>
        <v>#VALUE!</v>
      </c>
      <c r="I1314">
        <f t="shared" si="123"/>
        <v>121</v>
      </c>
      <c r="J1314">
        <f>FIND("ВЕТВИ\",E1314,1)+6</f>
        <v>112</v>
      </c>
      <c r="K1314" t="e">
        <f t="shared" si="124"/>
        <v>#VALUE!</v>
      </c>
      <c r="L1314" t="str">
        <f>MID(E1314,G1314,I1314-J1314)</f>
        <v>935-907-1</v>
      </c>
      <c r="M1314" t="e">
        <f>MID(E1314,H1314,I1314-K1314)</f>
        <v>#VALUE!</v>
      </c>
      <c r="N1314" t="str">
        <f>IF(F1314="УЗЛЫ",M1314,L1314)</f>
        <v>935-907-1</v>
      </c>
      <c r="O1314" t="str">
        <f t="shared" si="125"/>
        <v>(907)_(4)_935-907-1</v>
      </c>
    </row>
    <row r="1315" spans="2:15" x14ac:dyDescent="0.3">
      <c r="B1315" t="s">
        <v>6602</v>
      </c>
      <c r="C1315" t="s">
        <v>7695</v>
      </c>
      <c r="D1315" t="str">
        <f t="shared" si="120"/>
        <v>(907)_</v>
      </c>
      <c r="E1315" t="s">
        <v>7699</v>
      </c>
      <c r="G1315">
        <f t="shared" si="121"/>
        <v>112</v>
      </c>
      <c r="H1315" t="e">
        <f t="shared" si="122"/>
        <v>#VALUE!</v>
      </c>
      <c r="I1315">
        <f t="shared" si="123"/>
        <v>121</v>
      </c>
      <c r="J1315">
        <f>FIND("ВЕТВИ\",E1315,1)+6</f>
        <v>112</v>
      </c>
      <c r="K1315" t="e">
        <f t="shared" si="124"/>
        <v>#VALUE!</v>
      </c>
      <c r="L1315" t="str">
        <f>MID(E1315,G1315,I1315-J1315)</f>
        <v>907-939-1</v>
      </c>
      <c r="M1315" t="e">
        <f>MID(E1315,H1315,I1315-K1315)</f>
        <v>#VALUE!</v>
      </c>
      <c r="N1315" t="str">
        <f>IF(F1315="УЗЛЫ",M1315,L1315)</f>
        <v>907-939-1</v>
      </c>
      <c r="O1315" t="str">
        <f t="shared" si="125"/>
        <v>(907)_(5)_907-939-1</v>
      </c>
    </row>
    <row r="1316" spans="2:15" x14ac:dyDescent="0.3">
      <c r="B1316" t="s">
        <v>6603</v>
      </c>
      <c r="C1316" t="s">
        <v>7695</v>
      </c>
      <c r="D1316" t="str">
        <f t="shared" si="120"/>
        <v>(907)_</v>
      </c>
      <c r="E1316" t="s">
        <v>7700</v>
      </c>
      <c r="F1316" t="s">
        <v>7796</v>
      </c>
      <c r="G1316" t="e">
        <f t="shared" si="121"/>
        <v>#VALUE!</v>
      </c>
      <c r="H1316">
        <f t="shared" si="122"/>
        <v>112</v>
      </c>
      <c r="I1316">
        <f t="shared" si="123"/>
        <v>128</v>
      </c>
      <c r="J1316" t="e">
        <f>FIND("ВЕТВИ\",E1316,1)+6</f>
        <v>#VALUE!</v>
      </c>
      <c r="K1316">
        <f t="shared" si="124"/>
        <v>112</v>
      </c>
      <c r="L1316" t="e">
        <f>MID(E1316,G1316,I1316-J1316)</f>
        <v>#VALUE!</v>
      </c>
      <c r="M1316" t="str">
        <f>MID(E1316,H1316,I1316-K1316)</f>
        <v>_(907)_РОБОТ-220</v>
      </c>
      <c r="N1316" t="str">
        <f>IF(F1316="УЗЛЫ",M1316,L1316)</f>
        <v>_(907)_РОБОТ-220</v>
      </c>
      <c r="O1316" t="str">
        <f t="shared" si="125"/>
        <v>(907)_(6)__(907)_РОБОТ-220</v>
      </c>
    </row>
    <row r="1317" spans="2:15" x14ac:dyDescent="0.3">
      <c r="B1317" t="s">
        <v>6604</v>
      </c>
      <c r="C1317" t="s">
        <v>7695</v>
      </c>
      <c r="D1317" t="str">
        <f t="shared" si="120"/>
        <v>(907)_</v>
      </c>
      <c r="E1317" t="s">
        <v>7701</v>
      </c>
      <c r="F1317" t="s">
        <v>7796</v>
      </c>
      <c r="G1317" t="e">
        <f t="shared" si="121"/>
        <v>#VALUE!</v>
      </c>
      <c r="H1317">
        <f t="shared" si="122"/>
        <v>112</v>
      </c>
      <c r="I1317" t="e">
        <f t="shared" si="123"/>
        <v>#VALUE!</v>
      </c>
      <c r="J1317" t="e">
        <f>FIND("ВЕТВИ\",E1317,1)+6</f>
        <v>#VALUE!</v>
      </c>
      <c r="K1317">
        <f t="shared" si="124"/>
        <v>112</v>
      </c>
      <c r="L1317" t="e">
        <f>MID(E1317,G1317,I1317-J1317)</f>
        <v>#VALUE!</v>
      </c>
      <c r="M1317" t="e">
        <f>MID(E1317,H1317,I1317-K1317)</f>
        <v>#VALUE!</v>
      </c>
      <c r="N1317" t="e">
        <f>IF(F1317="УЗЛЫ",M1317,L1317)</f>
        <v>#VALUE!</v>
      </c>
      <c r="O1317" t="e">
        <f t="shared" si="125"/>
        <v>#VALUE!</v>
      </c>
    </row>
    <row r="1318" spans="2:15" x14ac:dyDescent="0.3">
      <c r="B1318" t="s">
        <v>5478</v>
      </c>
      <c r="C1318" t="s">
        <v>7702</v>
      </c>
      <c r="D1318" t="str">
        <f t="shared" si="120"/>
        <v>(908)_</v>
      </c>
      <c r="E1318" t="s">
        <v>7696</v>
      </c>
      <c r="G1318">
        <f t="shared" si="121"/>
        <v>112</v>
      </c>
      <c r="H1318" t="e">
        <f t="shared" si="122"/>
        <v>#VALUE!</v>
      </c>
      <c r="I1318">
        <f t="shared" si="123"/>
        <v>121</v>
      </c>
      <c r="J1318">
        <f>FIND("ВЕТВИ\",E1318,1)+6</f>
        <v>112</v>
      </c>
      <c r="K1318" t="e">
        <f t="shared" si="124"/>
        <v>#VALUE!</v>
      </c>
      <c r="L1318" t="str">
        <f>MID(E1318,G1318,I1318-J1318)</f>
        <v>907-908-1</v>
      </c>
      <c r="M1318" t="e">
        <f>MID(E1318,H1318,I1318-K1318)</f>
        <v>#VALUE!</v>
      </c>
      <c r="N1318" t="str">
        <f>IF(F1318="УЗЛЫ",M1318,L1318)</f>
        <v>907-908-1</v>
      </c>
      <c r="O1318" t="str">
        <f t="shared" si="125"/>
        <v>(908)_(1)_907-908-1</v>
      </c>
    </row>
    <row r="1319" spans="2:15" x14ac:dyDescent="0.3">
      <c r="B1319" t="s">
        <v>6605</v>
      </c>
      <c r="C1319" t="s">
        <v>7702</v>
      </c>
      <c r="D1319" t="str">
        <f t="shared" si="120"/>
        <v>(908)_</v>
      </c>
      <c r="E1319" t="s">
        <v>7697</v>
      </c>
      <c r="G1319">
        <f t="shared" si="121"/>
        <v>112</v>
      </c>
      <c r="H1319" t="e">
        <f t="shared" si="122"/>
        <v>#VALUE!</v>
      </c>
      <c r="I1319">
        <f t="shared" si="123"/>
        <v>121</v>
      </c>
      <c r="J1319">
        <f>FIND("ВЕТВИ\",E1319,1)+6</f>
        <v>112</v>
      </c>
      <c r="K1319" t="e">
        <f t="shared" si="124"/>
        <v>#VALUE!</v>
      </c>
      <c r="L1319" t="str">
        <f>MID(E1319,G1319,I1319-J1319)</f>
        <v>907-908-2</v>
      </c>
      <c r="M1319" t="e">
        <f>MID(E1319,H1319,I1319-K1319)</f>
        <v>#VALUE!</v>
      </c>
      <c r="N1319" t="str">
        <f>IF(F1319="УЗЛЫ",M1319,L1319)</f>
        <v>907-908-2</v>
      </c>
      <c r="O1319" t="str">
        <f t="shared" si="125"/>
        <v>(908)_(2)_907-908-2</v>
      </c>
    </row>
    <row r="1320" spans="2:15" x14ac:dyDescent="0.3">
      <c r="B1320" t="s">
        <v>6606</v>
      </c>
      <c r="C1320" t="s">
        <v>7702</v>
      </c>
      <c r="D1320" t="str">
        <f t="shared" si="120"/>
        <v>(908)_</v>
      </c>
      <c r="E1320" t="s">
        <v>7703</v>
      </c>
      <c r="G1320">
        <f t="shared" si="121"/>
        <v>112</v>
      </c>
      <c r="H1320" t="e">
        <f t="shared" si="122"/>
        <v>#VALUE!</v>
      </c>
      <c r="I1320">
        <f t="shared" si="123"/>
        <v>121</v>
      </c>
      <c r="J1320">
        <f>FIND("ВЕТВИ\",E1320,1)+6</f>
        <v>112</v>
      </c>
      <c r="K1320" t="e">
        <f t="shared" si="124"/>
        <v>#VALUE!</v>
      </c>
      <c r="L1320" t="str">
        <f>MID(E1320,G1320,I1320-J1320)</f>
        <v>908-909-2</v>
      </c>
      <c r="M1320" t="e">
        <f>MID(E1320,H1320,I1320-K1320)</f>
        <v>#VALUE!</v>
      </c>
      <c r="N1320" t="str">
        <f>IF(F1320="УЗЛЫ",M1320,L1320)</f>
        <v>908-909-2</v>
      </c>
      <c r="O1320" t="str">
        <f t="shared" si="125"/>
        <v>(908)_(3)_908-909-2</v>
      </c>
    </row>
    <row r="1321" spans="2:15" x14ac:dyDescent="0.3">
      <c r="B1321" t="s">
        <v>6607</v>
      </c>
      <c r="C1321" t="s">
        <v>7702</v>
      </c>
      <c r="D1321" t="str">
        <f t="shared" si="120"/>
        <v>(908)_</v>
      </c>
      <c r="E1321" t="s">
        <v>7704</v>
      </c>
      <c r="G1321">
        <f t="shared" si="121"/>
        <v>112</v>
      </c>
      <c r="H1321" t="e">
        <f t="shared" si="122"/>
        <v>#VALUE!</v>
      </c>
      <c r="I1321">
        <f t="shared" si="123"/>
        <v>121</v>
      </c>
      <c r="J1321">
        <f>FIND("ВЕТВИ\",E1321,1)+6</f>
        <v>112</v>
      </c>
      <c r="K1321" t="e">
        <f t="shared" si="124"/>
        <v>#VALUE!</v>
      </c>
      <c r="L1321" t="str">
        <f>MID(E1321,G1321,I1321-J1321)</f>
        <v>908-909-1</v>
      </c>
      <c r="M1321" t="e">
        <f>MID(E1321,H1321,I1321-K1321)</f>
        <v>#VALUE!</v>
      </c>
      <c r="N1321" t="str">
        <f>IF(F1321="УЗЛЫ",M1321,L1321)</f>
        <v>908-909-1</v>
      </c>
      <c r="O1321" t="str">
        <f t="shared" si="125"/>
        <v>(908)_(4)_908-909-1</v>
      </c>
    </row>
    <row r="1322" spans="2:15" x14ac:dyDescent="0.3">
      <c r="B1322" t="s">
        <v>6608</v>
      </c>
      <c r="C1322" t="s">
        <v>7702</v>
      </c>
      <c r="D1322" t="str">
        <f t="shared" si="120"/>
        <v>(908)_</v>
      </c>
      <c r="E1322" t="s">
        <v>7705</v>
      </c>
      <c r="F1322" t="s">
        <v>7796</v>
      </c>
      <c r="G1322" t="e">
        <f t="shared" si="121"/>
        <v>#VALUE!</v>
      </c>
      <c r="H1322">
        <f t="shared" si="122"/>
        <v>112</v>
      </c>
      <c r="I1322">
        <f t="shared" si="123"/>
        <v>132</v>
      </c>
      <c r="J1322" t="e">
        <f>FIND("ВЕТВИ\",E1322,1)+6</f>
        <v>#VALUE!</v>
      </c>
      <c r="K1322">
        <f t="shared" si="124"/>
        <v>112</v>
      </c>
      <c r="L1322" t="e">
        <f>MID(E1322,G1322,I1322-J1322)</f>
        <v>#VALUE!</v>
      </c>
      <c r="M1322" t="str">
        <f>MID(E1322,H1322,I1322-K1322)</f>
        <v>_(908)_ПС-62_АТ2-220</v>
      </c>
      <c r="N1322" t="str">
        <f>IF(F1322="УЗЛЫ",M1322,L1322)</f>
        <v>_(908)_ПС-62_АТ2-220</v>
      </c>
      <c r="O1322" t="str">
        <f t="shared" si="125"/>
        <v>(908)_(5)__(908)_ПС-62_АТ2-220</v>
      </c>
    </row>
    <row r="1323" spans="2:15" x14ac:dyDescent="0.3">
      <c r="B1323" t="s">
        <v>5479</v>
      </c>
      <c r="C1323" t="s">
        <v>7706</v>
      </c>
      <c r="D1323" t="str">
        <f t="shared" si="120"/>
        <v>(909)_</v>
      </c>
      <c r="E1323" t="s">
        <v>7707</v>
      </c>
      <c r="G1323">
        <f t="shared" si="121"/>
        <v>112</v>
      </c>
      <c r="H1323" t="e">
        <f t="shared" si="122"/>
        <v>#VALUE!</v>
      </c>
      <c r="I1323">
        <f t="shared" si="123"/>
        <v>121</v>
      </c>
      <c r="J1323">
        <f>FIND("ВЕТВИ\",E1323,1)+6</f>
        <v>112</v>
      </c>
      <c r="K1323" t="e">
        <f t="shared" si="124"/>
        <v>#VALUE!</v>
      </c>
      <c r="L1323" t="str">
        <f>MID(E1323,G1323,I1323-J1323)</f>
        <v>909-950-1</v>
      </c>
      <c r="M1323" t="e">
        <f>MID(E1323,H1323,I1323-K1323)</f>
        <v>#VALUE!</v>
      </c>
      <c r="N1323" t="str">
        <f>IF(F1323="УЗЛЫ",M1323,L1323)</f>
        <v>909-950-1</v>
      </c>
      <c r="O1323" t="str">
        <f t="shared" si="125"/>
        <v>(909)_(1)_909-950-1</v>
      </c>
    </row>
    <row r="1324" spans="2:15" x14ac:dyDescent="0.3">
      <c r="B1324" t="s">
        <v>6609</v>
      </c>
      <c r="C1324" t="s">
        <v>7706</v>
      </c>
      <c r="D1324" t="str">
        <f t="shared" si="120"/>
        <v>(909)_</v>
      </c>
      <c r="E1324" t="s">
        <v>7708</v>
      </c>
      <c r="G1324">
        <f t="shared" si="121"/>
        <v>112</v>
      </c>
      <c r="H1324" t="e">
        <f t="shared" si="122"/>
        <v>#VALUE!</v>
      </c>
      <c r="I1324">
        <f t="shared" si="123"/>
        <v>121</v>
      </c>
      <c r="J1324">
        <f>FIND("ВЕТВИ\",E1324,1)+6</f>
        <v>112</v>
      </c>
      <c r="K1324" t="e">
        <f t="shared" si="124"/>
        <v>#VALUE!</v>
      </c>
      <c r="L1324" t="str">
        <f>MID(E1324,G1324,I1324-J1324)</f>
        <v>909-950-2</v>
      </c>
      <c r="M1324" t="e">
        <f>MID(E1324,H1324,I1324-K1324)</f>
        <v>#VALUE!</v>
      </c>
      <c r="N1324" t="str">
        <f>IF(F1324="УЗЛЫ",M1324,L1324)</f>
        <v>909-950-2</v>
      </c>
      <c r="O1324" t="str">
        <f t="shared" si="125"/>
        <v>(909)_(2)_909-950-2</v>
      </c>
    </row>
    <row r="1325" spans="2:15" x14ac:dyDescent="0.3">
      <c r="B1325" t="s">
        <v>6610</v>
      </c>
      <c r="C1325" t="s">
        <v>7706</v>
      </c>
      <c r="D1325" t="str">
        <f t="shared" si="120"/>
        <v>(909)_</v>
      </c>
      <c r="E1325" t="s">
        <v>7862</v>
      </c>
      <c r="G1325">
        <f t="shared" si="121"/>
        <v>112</v>
      </c>
      <c r="H1325" t="e">
        <f t="shared" si="122"/>
        <v>#VALUE!</v>
      </c>
      <c r="I1325">
        <f t="shared" si="123"/>
        <v>124</v>
      </c>
      <c r="J1325">
        <f>FIND("ВЕТВИ\",E1325,1)+6</f>
        <v>112</v>
      </c>
      <c r="K1325" t="e">
        <f t="shared" si="124"/>
        <v>#VALUE!</v>
      </c>
      <c r="L1325" t="str">
        <f>MID(E1325,G1325,I1325-J1325)</f>
        <v>ТР_909-910-1</v>
      </c>
      <c r="M1325" t="e">
        <f>MID(E1325,H1325,I1325-K1325)</f>
        <v>#VALUE!</v>
      </c>
      <c r="N1325" t="str">
        <f>IF(F1325="УЗЛЫ",M1325,L1325)</f>
        <v>ТР_909-910-1</v>
      </c>
      <c r="O1325" t="str">
        <f t="shared" si="125"/>
        <v>(909)_(3)_ТР_909-910-1</v>
      </c>
    </row>
    <row r="1326" spans="2:15" x14ac:dyDescent="0.3">
      <c r="B1326" t="s">
        <v>6611</v>
      </c>
      <c r="C1326" t="s">
        <v>7706</v>
      </c>
      <c r="D1326" t="str">
        <f t="shared" si="120"/>
        <v>(909)_</v>
      </c>
      <c r="E1326" t="s">
        <v>7703</v>
      </c>
      <c r="G1326">
        <f t="shared" si="121"/>
        <v>112</v>
      </c>
      <c r="H1326" t="e">
        <f t="shared" si="122"/>
        <v>#VALUE!</v>
      </c>
      <c r="I1326">
        <f t="shared" si="123"/>
        <v>121</v>
      </c>
      <c r="J1326">
        <f>FIND("ВЕТВИ\",E1326,1)+6</f>
        <v>112</v>
      </c>
      <c r="K1326" t="e">
        <f t="shared" si="124"/>
        <v>#VALUE!</v>
      </c>
      <c r="L1326" t="str">
        <f>MID(E1326,G1326,I1326-J1326)</f>
        <v>908-909-2</v>
      </c>
      <c r="M1326" t="e">
        <f>MID(E1326,H1326,I1326-K1326)</f>
        <v>#VALUE!</v>
      </c>
      <c r="N1326" t="str">
        <f>IF(F1326="УЗЛЫ",M1326,L1326)</f>
        <v>908-909-2</v>
      </c>
      <c r="O1326" t="str">
        <f t="shared" si="125"/>
        <v>(909)_(4)_908-909-2</v>
      </c>
    </row>
    <row r="1327" spans="2:15" x14ac:dyDescent="0.3">
      <c r="B1327" t="s">
        <v>6612</v>
      </c>
      <c r="C1327" t="s">
        <v>7706</v>
      </c>
      <c r="D1327" t="str">
        <f t="shared" si="120"/>
        <v>(909)_</v>
      </c>
      <c r="E1327" t="s">
        <v>7704</v>
      </c>
      <c r="G1327">
        <f t="shared" si="121"/>
        <v>112</v>
      </c>
      <c r="H1327" t="e">
        <f t="shared" si="122"/>
        <v>#VALUE!</v>
      </c>
      <c r="I1327">
        <f t="shared" si="123"/>
        <v>121</v>
      </c>
      <c r="J1327">
        <f>FIND("ВЕТВИ\",E1327,1)+6</f>
        <v>112</v>
      </c>
      <c r="K1327" t="e">
        <f t="shared" si="124"/>
        <v>#VALUE!</v>
      </c>
      <c r="L1327" t="str">
        <f>MID(E1327,G1327,I1327-J1327)</f>
        <v>908-909-1</v>
      </c>
      <c r="M1327" t="e">
        <f>MID(E1327,H1327,I1327-K1327)</f>
        <v>#VALUE!</v>
      </c>
      <c r="N1327" t="str">
        <f>IF(F1327="УЗЛЫ",M1327,L1327)</f>
        <v>908-909-1</v>
      </c>
      <c r="O1327" t="str">
        <f t="shared" si="125"/>
        <v>(909)_(5)_908-909-1</v>
      </c>
    </row>
    <row r="1328" spans="2:15" x14ac:dyDescent="0.3">
      <c r="B1328" t="s">
        <v>6613</v>
      </c>
      <c r="C1328" t="s">
        <v>7706</v>
      </c>
      <c r="D1328" t="str">
        <f t="shared" si="120"/>
        <v>(909)_</v>
      </c>
      <c r="G1328" t="e">
        <f t="shared" si="121"/>
        <v>#VALUE!</v>
      </c>
      <c r="H1328" t="e">
        <f t="shared" si="122"/>
        <v>#VALUE!</v>
      </c>
      <c r="I1328" t="e">
        <f t="shared" si="123"/>
        <v>#VALUE!</v>
      </c>
      <c r="J1328" t="e">
        <f>FIND("ВЕТВИ\",E1328,1)+6</f>
        <v>#VALUE!</v>
      </c>
      <c r="K1328" t="e">
        <f t="shared" si="124"/>
        <v>#VALUE!</v>
      </c>
      <c r="L1328" t="e">
        <f>MID(E1328,G1328,I1328-J1328)</f>
        <v>#VALUE!</v>
      </c>
      <c r="M1328" t="e">
        <f>MID(E1328,H1328,I1328-K1328)</f>
        <v>#VALUE!</v>
      </c>
      <c r="N1328" t="e">
        <f>IF(F1328="УЗЛЫ",M1328,L1328)</f>
        <v>#VALUE!</v>
      </c>
      <c r="O1328" t="e">
        <f t="shared" si="125"/>
        <v>#VALUE!</v>
      </c>
    </row>
    <row r="1329" spans="2:15" x14ac:dyDescent="0.3">
      <c r="B1329" t="s">
        <v>6614</v>
      </c>
      <c r="C1329" t="s">
        <v>7706</v>
      </c>
      <c r="D1329" t="str">
        <f t="shared" si="120"/>
        <v>(909)_</v>
      </c>
      <c r="E1329" t="s">
        <v>7709</v>
      </c>
      <c r="F1329" t="s">
        <v>7796</v>
      </c>
      <c r="G1329" t="e">
        <f t="shared" si="121"/>
        <v>#VALUE!</v>
      </c>
      <c r="H1329">
        <f t="shared" si="122"/>
        <v>112</v>
      </c>
      <c r="I1329" t="e">
        <f t="shared" si="123"/>
        <v>#VALUE!</v>
      </c>
      <c r="J1329" t="e">
        <f>FIND("ВЕТВИ\",E1329,1)+6</f>
        <v>#VALUE!</v>
      </c>
      <c r="K1329">
        <f t="shared" si="124"/>
        <v>112</v>
      </c>
      <c r="L1329" t="e">
        <f>MID(E1329,G1329,I1329-J1329)</f>
        <v>#VALUE!</v>
      </c>
      <c r="M1329" t="e">
        <f>MID(E1329,H1329,I1329-K1329)</f>
        <v>#VALUE!</v>
      </c>
      <c r="N1329" t="e">
        <f>IF(F1329="УЗЛЫ",M1329,L1329)</f>
        <v>#VALUE!</v>
      </c>
      <c r="O1329" t="e">
        <f t="shared" si="125"/>
        <v>#VALUE!</v>
      </c>
    </row>
    <row r="1330" spans="2:15" x14ac:dyDescent="0.3">
      <c r="B1330" t="s">
        <v>5480</v>
      </c>
      <c r="C1330" t="s">
        <v>7710</v>
      </c>
      <c r="D1330" t="str">
        <f t="shared" si="120"/>
        <v>(910)_</v>
      </c>
      <c r="G1330" t="e">
        <f t="shared" si="121"/>
        <v>#VALUE!</v>
      </c>
      <c r="H1330" t="e">
        <f t="shared" si="122"/>
        <v>#VALUE!</v>
      </c>
      <c r="I1330" t="e">
        <f t="shared" si="123"/>
        <v>#VALUE!</v>
      </c>
      <c r="J1330" t="e">
        <f>FIND("ВЕТВИ\",E1330,1)+6</f>
        <v>#VALUE!</v>
      </c>
      <c r="K1330" t="e">
        <f t="shared" si="124"/>
        <v>#VALUE!</v>
      </c>
      <c r="L1330" t="e">
        <f>MID(E1330,G1330,I1330-J1330)</f>
        <v>#VALUE!</v>
      </c>
      <c r="M1330" t="e">
        <f>MID(E1330,H1330,I1330-K1330)</f>
        <v>#VALUE!</v>
      </c>
      <c r="N1330" t="e">
        <f>IF(F1330="УЗЛЫ",M1330,L1330)</f>
        <v>#VALUE!</v>
      </c>
      <c r="O1330" t="e">
        <f t="shared" si="125"/>
        <v>#VALUE!</v>
      </c>
    </row>
    <row r="1331" spans="2:15" x14ac:dyDescent="0.3">
      <c r="B1331" t="s">
        <v>6615</v>
      </c>
      <c r="C1331" t="s">
        <v>7710</v>
      </c>
      <c r="D1331" t="str">
        <f t="shared" si="120"/>
        <v>(910)_</v>
      </c>
      <c r="G1331" t="e">
        <f t="shared" si="121"/>
        <v>#VALUE!</v>
      </c>
      <c r="H1331" t="e">
        <f t="shared" si="122"/>
        <v>#VALUE!</v>
      </c>
      <c r="I1331" t="e">
        <f t="shared" si="123"/>
        <v>#VALUE!</v>
      </c>
      <c r="J1331" t="e">
        <f>FIND("ВЕТВИ\",E1331,1)+6</f>
        <v>#VALUE!</v>
      </c>
      <c r="K1331" t="e">
        <f t="shared" si="124"/>
        <v>#VALUE!</v>
      </c>
      <c r="L1331" t="e">
        <f>MID(E1331,G1331,I1331-J1331)</f>
        <v>#VALUE!</v>
      </c>
      <c r="M1331" t="e">
        <f>MID(E1331,H1331,I1331-K1331)</f>
        <v>#VALUE!</v>
      </c>
      <c r="N1331" t="e">
        <f>IF(F1331="УЗЛЫ",M1331,L1331)</f>
        <v>#VALUE!</v>
      </c>
      <c r="O1331" t="e">
        <f t="shared" si="125"/>
        <v>#VALUE!</v>
      </c>
    </row>
    <row r="1332" spans="2:15" x14ac:dyDescent="0.3">
      <c r="B1332" t="s">
        <v>6616</v>
      </c>
      <c r="C1332" t="s">
        <v>7710</v>
      </c>
      <c r="D1332" t="str">
        <f t="shared" si="120"/>
        <v>(910)_</v>
      </c>
      <c r="E1332" t="s">
        <v>7862</v>
      </c>
      <c r="G1332">
        <f t="shared" si="121"/>
        <v>112</v>
      </c>
      <c r="H1332" t="e">
        <f t="shared" si="122"/>
        <v>#VALUE!</v>
      </c>
      <c r="I1332">
        <f t="shared" si="123"/>
        <v>124</v>
      </c>
      <c r="J1332">
        <f>FIND("ВЕТВИ\",E1332,1)+6</f>
        <v>112</v>
      </c>
      <c r="K1332" t="e">
        <f t="shared" si="124"/>
        <v>#VALUE!</v>
      </c>
      <c r="L1332" t="str">
        <f>MID(E1332,G1332,I1332-J1332)</f>
        <v>ТР_909-910-1</v>
      </c>
      <c r="M1332" t="e">
        <f>MID(E1332,H1332,I1332-K1332)</f>
        <v>#VALUE!</v>
      </c>
      <c r="N1332" t="str">
        <f>IF(F1332="УЗЛЫ",M1332,L1332)</f>
        <v>ТР_909-910-1</v>
      </c>
      <c r="O1332" t="str">
        <f t="shared" si="125"/>
        <v>(910)_(3)_ТР_909-910-1</v>
      </c>
    </row>
    <row r="1333" spans="2:15" x14ac:dyDescent="0.3">
      <c r="B1333" t="s">
        <v>6617</v>
      </c>
      <c r="C1333" t="s">
        <v>7710</v>
      </c>
      <c r="D1333" t="str">
        <f t="shared" si="120"/>
        <v>(910)_</v>
      </c>
      <c r="G1333" t="e">
        <f t="shared" si="121"/>
        <v>#VALUE!</v>
      </c>
      <c r="H1333" t="e">
        <f t="shared" si="122"/>
        <v>#VALUE!</v>
      </c>
      <c r="I1333" t="e">
        <f t="shared" si="123"/>
        <v>#VALUE!</v>
      </c>
      <c r="J1333" t="e">
        <f>FIND("ВЕТВИ\",E1333,1)+6</f>
        <v>#VALUE!</v>
      </c>
      <c r="K1333" t="e">
        <f t="shared" si="124"/>
        <v>#VALUE!</v>
      </c>
      <c r="L1333" t="e">
        <f>MID(E1333,G1333,I1333-J1333)</f>
        <v>#VALUE!</v>
      </c>
      <c r="M1333" t="e">
        <f>MID(E1333,H1333,I1333-K1333)</f>
        <v>#VALUE!</v>
      </c>
      <c r="N1333" t="e">
        <f>IF(F1333="УЗЛЫ",M1333,L1333)</f>
        <v>#VALUE!</v>
      </c>
      <c r="O1333" t="e">
        <f t="shared" si="125"/>
        <v>#VALUE!</v>
      </c>
    </row>
    <row r="1334" spans="2:15" x14ac:dyDescent="0.3">
      <c r="B1334" t="s">
        <v>6618</v>
      </c>
      <c r="C1334" t="s">
        <v>7710</v>
      </c>
      <c r="D1334" t="str">
        <f t="shared" si="120"/>
        <v>(910)_</v>
      </c>
      <c r="E1334" t="s">
        <v>7711</v>
      </c>
      <c r="F1334" t="s">
        <v>7796</v>
      </c>
      <c r="G1334" t="e">
        <f t="shared" si="121"/>
        <v>#VALUE!</v>
      </c>
      <c r="H1334">
        <f t="shared" si="122"/>
        <v>112</v>
      </c>
      <c r="I1334" t="e">
        <f t="shared" si="123"/>
        <v>#VALUE!</v>
      </c>
      <c r="J1334" t="e">
        <f>FIND("ВЕТВИ\",E1334,1)+6</f>
        <v>#VALUE!</v>
      </c>
      <c r="K1334">
        <f t="shared" si="124"/>
        <v>112</v>
      </c>
      <c r="L1334" t="e">
        <f>MID(E1334,G1334,I1334-J1334)</f>
        <v>#VALUE!</v>
      </c>
      <c r="M1334" t="e">
        <f>MID(E1334,H1334,I1334-K1334)</f>
        <v>#VALUE!</v>
      </c>
      <c r="N1334" t="e">
        <f>IF(F1334="УЗЛЫ",M1334,L1334)</f>
        <v>#VALUE!</v>
      </c>
      <c r="O1334" t="e">
        <f t="shared" si="125"/>
        <v>#VALUE!</v>
      </c>
    </row>
    <row r="1335" spans="2:15" x14ac:dyDescent="0.3">
      <c r="B1335" t="s">
        <v>5481</v>
      </c>
      <c r="C1335" t="s">
        <v>7712</v>
      </c>
      <c r="D1335" t="str">
        <f t="shared" si="120"/>
        <v>(911)_</v>
      </c>
      <c r="E1335" t="s">
        <v>7713</v>
      </c>
      <c r="G1335">
        <f t="shared" si="121"/>
        <v>112</v>
      </c>
      <c r="H1335" t="e">
        <f t="shared" si="122"/>
        <v>#VALUE!</v>
      </c>
      <c r="I1335">
        <f t="shared" si="123"/>
        <v>121</v>
      </c>
      <c r="J1335">
        <f>FIND("ВЕТВИ\",E1335,1)+6</f>
        <v>112</v>
      </c>
      <c r="K1335" t="e">
        <f t="shared" si="124"/>
        <v>#VALUE!</v>
      </c>
      <c r="L1335" t="str">
        <f>MID(E1335,G1335,I1335-J1335)</f>
        <v>939-911-1</v>
      </c>
      <c r="M1335" t="e">
        <f>MID(E1335,H1335,I1335-K1335)</f>
        <v>#VALUE!</v>
      </c>
      <c r="N1335" t="str">
        <f>IF(F1335="УЗЛЫ",M1335,L1335)</f>
        <v>939-911-1</v>
      </c>
      <c r="O1335" t="str">
        <f t="shared" si="125"/>
        <v>(911)_(1)_939-911-1</v>
      </c>
    </row>
    <row r="1336" spans="2:15" x14ac:dyDescent="0.3">
      <c r="B1336" t="s">
        <v>6619</v>
      </c>
      <c r="C1336" t="s">
        <v>7712</v>
      </c>
      <c r="D1336" t="str">
        <f t="shared" si="120"/>
        <v>(911)_</v>
      </c>
      <c r="E1336" t="s">
        <v>7714</v>
      </c>
      <c r="F1336" t="s">
        <v>7796</v>
      </c>
      <c r="G1336" t="e">
        <f t="shared" si="121"/>
        <v>#VALUE!</v>
      </c>
      <c r="H1336">
        <f t="shared" si="122"/>
        <v>112</v>
      </c>
      <c r="I1336">
        <f t="shared" si="123"/>
        <v>128</v>
      </c>
      <c r="J1336" t="e">
        <f>FIND("ВЕТВИ\",E1336,1)+6</f>
        <v>#VALUE!</v>
      </c>
      <c r="K1336">
        <f t="shared" si="124"/>
        <v>112</v>
      </c>
      <c r="L1336" t="e">
        <f>MID(E1336,G1336,I1336-J1336)</f>
        <v>#VALUE!</v>
      </c>
      <c r="M1336" t="str">
        <f>MID(E1336,H1336,I1336-K1336)</f>
        <v>_(911)_ЧИЛИК-220</v>
      </c>
      <c r="N1336" t="str">
        <f>IF(F1336="УЗЛЫ",M1336,L1336)</f>
        <v>_(911)_ЧИЛИК-220</v>
      </c>
      <c r="O1336" t="str">
        <f t="shared" si="125"/>
        <v>(911)_(2)__(911)_ЧИЛИК-220</v>
      </c>
    </row>
    <row r="1337" spans="2:15" x14ac:dyDescent="0.3">
      <c r="B1337" t="s">
        <v>6620</v>
      </c>
      <c r="C1337" t="s">
        <v>7712</v>
      </c>
      <c r="D1337" t="str">
        <f t="shared" si="120"/>
        <v>(911)_</v>
      </c>
      <c r="G1337" t="e">
        <f t="shared" si="121"/>
        <v>#VALUE!</v>
      </c>
      <c r="H1337" t="e">
        <f t="shared" si="122"/>
        <v>#VALUE!</v>
      </c>
      <c r="I1337" t="e">
        <f t="shared" si="123"/>
        <v>#VALUE!</v>
      </c>
      <c r="J1337" t="e">
        <f>FIND("ВЕТВИ\",E1337,1)+6</f>
        <v>#VALUE!</v>
      </c>
      <c r="K1337" t="e">
        <f t="shared" si="124"/>
        <v>#VALUE!</v>
      </c>
      <c r="L1337" t="e">
        <f>MID(E1337,G1337,I1337-J1337)</f>
        <v>#VALUE!</v>
      </c>
      <c r="M1337" t="e">
        <f>MID(E1337,H1337,I1337-K1337)</f>
        <v>#VALUE!</v>
      </c>
      <c r="N1337" t="e">
        <f>IF(F1337="УЗЛЫ",M1337,L1337)</f>
        <v>#VALUE!</v>
      </c>
      <c r="O1337" t="e">
        <f t="shared" si="125"/>
        <v>#VALUE!</v>
      </c>
    </row>
    <row r="1338" spans="2:15" x14ac:dyDescent="0.3">
      <c r="B1338" t="s">
        <v>6621</v>
      </c>
      <c r="C1338" t="s">
        <v>7712</v>
      </c>
      <c r="D1338" t="str">
        <f t="shared" si="120"/>
        <v>(911)_</v>
      </c>
      <c r="E1338" t="s">
        <v>7715</v>
      </c>
      <c r="G1338">
        <f t="shared" si="121"/>
        <v>112</v>
      </c>
      <c r="H1338" t="e">
        <f t="shared" si="122"/>
        <v>#VALUE!</v>
      </c>
      <c r="I1338">
        <f t="shared" si="123"/>
        <v>121</v>
      </c>
      <c r="J1338">
        <f>FIND("ВЕТВИ\",E1338,1)+6</f>
        <v>112</v>
      </c>
      <c r="K1338" t="e">
        <f t="shared" si="124"/>
        <v>#VALUE!</v>
      </c>
      <c r="L1338" t="str">
        <f>MID(E1338,G1338,I1338-J1338)</f>
        <v>935-911-1</v>
      </c>
      <c r="M1338" t="e">
        <f>MID(E1338,H1338,I1338-K1338)</f>
        <v>#VALUE!</v>
      </c>
      <c r="N1338" t="str">
        <f>IF(F1338="УЗЛЫ",M1338,L1338)</f>
        <v>935-911-1</v>
      </c>
      <c r="O1338" t="str">
        <f t="shared" si="125"/>
        <v>(911)_(4)_935-911-1</v>
      </c>
    </row>
    <row r="1339" spans="2:15" x14ac:dyDescent="0.3">
      <c r="B1339" t="s">
        <v>5482</v>
      </c>
      <c r="C1339" t="s">
        <v>7716</v>
      </c>
      <c r="D1339" t="str">
        <f t="shared" si="120"/>
        <v>(912)_</v>
      </c>
      <c r="E1339" t="s">
        <v>7863</v>
      </c>
      <c r="G1339">
        <f t="shared" si="121"/>
        <v>112</v>
      </c>
      <c r="H1339" t="e">
        <f t="shared" si="122"/>
        <v>#VALUE!</v>
      </c>
      <c r="I1339">
        <f t="shared" si="123"/>
        <v>124</v>
      </c>
      <c r="J1339">
        <f>FIND("ВЕТВИ\",E1339,1)+6</f>
        <v>112</v>
      </c>
      <c r="K1339" t="e">
        <f t="shared" si="124"/>
        <v>#VALUE!</v>
      </c>
      <c r="L1339" t="str">
        <f>MID(E1339,G1339,I1339-J1339)</f>
        <v>ТР_912-913-1</v>
      </c>
      <c r="M1339" t="e">
        <f>MID(E1339,H1339,I1339-K1339)</f>
        <v>#VALUE!</v>
      </c>
      <c r="N1339" t="str">
        <f>IF(F1339="УЗЛЫ",M1339,L1339)</f>
        <v>ТР_912-913-1</v>
      </c>
      <c r="O1339" t="str">
        <f t="shared" si="125"/>
        <v>(912)_(1)_ТР_912-913-1</v>
      </c>
    </row>
    <row r="1340" spans="2:15" x14ac:dyDescent="0.3">
      <c r="B1340" t="s">
        <v>6622</v>
      </c>
      <c r="C1340" t="s">
        <v>7716</v>
      </c>
      <c r="D1340" t="str">
        <f t="shared" si="120"/>
        <v>(912)_</v>
      </c>
      <c r="E1340" t="s">
        <v>7717</v>
      </c>
      <c r="G1340">
        <f t="shared" si="121"/>
        <v>112</v>
      </c>
      <c r="H1340" t="e">
        <f t="shared" si="122"/>
        <v>#VALUE!</v>
      </c>
      <c r="I1340">
        <f t="shared" si="123"/>
        <v>121</v>
      </c>
      <c r="J1340">
        <f>FIND("ВЕТВИ\",E1340,1)+6</f>
        <v>112</v>
      </c>
      <c r="K1340" t="e">
        <f t="shared" si="124"/>
        <v>#VALUE!</v>
      </c>
      <c r="L1340" t="str">
        <f>MID(E1340,G1340,I1340-J1340)</f>
        <v>912-918-1</v>
      </c>
      <c r="M1340" t="e">
        <f>MID(E1340,H1340,I1340-K1340)</f>
        <v>#VALUE!</v>
      </c>
      <c r="N1340" t="str">
        <f>IF(F1340="УЗЛЫ",M1340,L1340)</f>
        <v>912-918-1</v>
      </c>
      <c r="O1340" t="str">
        <f t="shared" si="125"/>
        <v>(912)_(2)_912-918-1</v>
      </c>
    </row>
    <row r="1341" spans="2:15" x14ac:dyDescent="0.3">
      <c r="B1341" t="s">
        <v>6623</v>
      </c>
      <c r="C1341" t="s">
        <v>7716</v>
      </c>
      <c r="D1341" t="str">
        <f t="shared" si="120"/>
        <v>(912)_</v>
      </c>
      <c r="E1341" t="s">
        <v>7718</v>
      </c>
      <c r="G1341">
        <f t="shared" si="121"/>
        <v>112</v>
      </c>
      <c r="H1341" t="e">
        <f t="shared" si="122"/>
        <v>#VALUE!</v>
      </c>
      <c r="I1341">
        <f t="shared" si="123"/>
        <v>121</v>
      </c>
      <c r="J1341">
        <f>FIND("ВЕТВИ\",E1341,1)+6</f>
        <v>112</v>
      </c>
      <c r="K1341" t="e">
        <f t="shared" si="124"/>
        <v>#VALUE!</v>
      </c>
      <c r="L1341" t="str">
        <f>MID(E1341,G1341,I1341-J1341)</f>
        <v>912-953-2</v>
      </c>
      <c r="M1341" t="e">
        <f>MID(E1341,H1341,I1341-K1341)</f>
        <v>#VALUE!</v>
      </c>
      <c r="N1341" t="str">
        <f>IF(F1341="УЗЛЫ",M1341,L1341)</f>
        <v>912-953-2</v>
      </c>
      <c r="O1341" t="str">
        <f t="shared" si="125"/>
        <v>(912)_(3)_912-953-2</v>
      </c>
    </row>
    <row r="1342" spans="2:15" x14ac:dyDescent="0.3">
      <c r="B1342" t="s">
        <v>6624</v>
      </c>
      <c r="C1342" t="s">
        <v>7716</v>
      </c>
      <c r="D1342" t="str">
        <f t="shared" si="120"/>
        <v>(912)_</v>
      </c>
      <c r="E1342" t="s">
        <v>7719</v>
      </c>
      <c r="G1342">
        <f t="shared" si="121"/>
        <v>112</v>
      </c>
      <c r="H1342" t="e">
        <f t="shared" si="122"/>
        <v>#VALUE!</v>
      </c>
      <c r="I1342">
        <f t="shared" si="123"/>
        <v>121</v>
      </c>
      <c r="J1342">
        <f>FIND("ВЕТВИ\",E1342,1)+6</f>
        <v>112</v>
      </c>
      <c r="K1342" t="e">
        <f t="shared" si="124"/>
        <v>#VALUE!</v>
      </c>
      <c r="L1342" t="str">
        <f>MID(E1342,G1342,I1342-J1342)</f>
        <v>912-953-1</v>
      </c>
      <c r="M1342" t="e">
        <f>MID(E1342,H1342,I1342-K1342)</f>
        <v>#VALUE!</v>
      </c>
      <c r="N1342" t="str">
        <f>IF(F1342="УЗЛЫ",M1342,L1342)</f>
        <v>912-953-1</v>
      </c>
      <c r="O1342" t="str">
        <f t="shared" si="125"/>
        <v>(912)_(4)_912-953-1</v>
      </c>
    </row>
    <row r="1343" spans="2:15" x14ac:dyDescent="0.3">
      <c r="B1343" t="s">
        <v>5483</v>
      </c>
      <c r="C1343" t="s">
        <v>7720</v>
      </c>
      <c r="D1343" t="str">
        <f t="shared" si="120"/>
        <v>(913)_</v>
      </c>
      <c r="G1343" t="e">
        <f t="shared" si="121"/>
        <v>#VALUE!</v>
      </c>
      <c r="H1343" t="e">
        <f t="shared" si="122"/>
        <v>#VALUE!</v>
      </c>
      <c r="I1343" t="e">
        <f t="shared" si="123"/>
        <v>#VALUE!</v>
      </c>
      <c r="J1343" t="e">
        <f>FIND("ВЕТВИ\",E1343,1)+6</f>
        <v>#VALUE!</v>
      </c>
      <c r="K1343" t="e">
        <f t="shared" si="124"/>
        <v>#VALUE!</v>
      </c>
      <c r="L1343" t="e">
        <f>MID(E1343,G1343,I1343-J1343)</f>
        <v>#VALUE!</v>
      </c>
      <c r="M1343" t="e">
        <f>MID(E1343,H1343,I1343-K1343)</f>
        <v>#VALUE!</v>
      </c>
      <c r="N1343" t="e">
        <f>IF(F1343="УЗЛЫ",M1343,L1343)</f>
        <v>#VALUE!</v>
      </c>
      <c r="O1343" t="e">
        <f t="shared" si="125"/>
        <v>#VALUE!</v>
      </c>
    </row>
    <row r="1344" spans="2:15" x14ac:dyDescent="0.3">
      <c r="B1344" t="s">
        <v>6625</v>
      </c>
      <c r="C1344" t="s">
        <v>7720</v>
      </c>
      <c r="D1344" t="str">
        <f t="shared" si="120"/>
        <v>(913)_</v>
      </c>
      <c r="G1344" t="e">
        <f t="shared" si="121"/>
        <v>#VALUE!</v>
      </c>
      <c r="H1344" t="e">
        <f t="shared" si="122"/>
        <v>#VALUE!</v>
      </c>
      <c r="I1344" t="e">
        <f t="shared" si="123"/>
        <v>#VALUE!</v>
      </c>
      <c r="J1344" t="e">
        <f>FIND("ВЕТВИ\",E1344,1)+6</f>
        <v>#VALUE!</v>
      </c>
      <c r="K1344" t="e">
        <f t="shared" si="124"/>
        <v>#VALUE!</v>
      </c>
      <c r="L1344" t="e">
        <f>MID(E1344,G1344,I1344-J1344)</f>
        <v>#VALUE!</v>
      </c>
      <c r="M1344" t="e">
        <f>MID(E1344,H1344,I1344-K1344)</f>
        <v>#VALUE!</v>
      </c>
      <c r="N1344" t="e">
        <f>IF(F1344="УЗЛЫ",M1344,L1344)</f>
        <v>#VALUE!</v>
      </c>
      <c r="O1344" t="e">
        <f t="shared" si="125"/>
        <v>#VALUE!</v>
      </c>
    </row>
    <row r="1345" spans="2:15" x14ac:dyDescent="0.3">
      <c r="B1345" t="s">
        <v>6626</v>
      </c>
      <c r="C1345" t="s">
        <v>7720</v>
      </c>
      <c r="D1345" t="str">
        <f t="shared" si="120"/>
        <v>(913)_</v>
      </c>
      <c r="E1345" t="s">
        <v>7863</v>
      </c>
      <c r="G1345">
        <f t="shared" si="121"/>
        <v>112</v>
      </c>
      <c r="H1345" t="e">
        <f t="shared" si="122"/>
        <v>#VALUE!</v>
      </c>
      <c r="I1345">
        <f t="shared" si="123"/>
        <v>124</v>
      </c>
      <c r="J1345">
        <f>FIND("ВЕТВИ\",E1345,1)+6</f>
        <v>112</v>
      </c>
      <c r="K1345" t="e">
        <f t="shared" si="124"/>
        <v>#VALUE!</v>
      </c>
      <c r="L1345" t="str">
        <f>MID(E1345,G1345,I1345-J1345)</f>
        <v>ТР_912-913-1</v>
      </c>
      <c r="M1345" t="e">
        <f>MID(E1345,H1345,I1345-K1345)</f>
        <v>#VALUE!</v>
      </c>
      <c r="N1345" t="str">
        <f>IF(F1345="УЗЛЫ",M1345,L1345)</f>
        <v>ТР_912-913-1</v>
      </c>
      <c r="O1345" t="str">
        <f t="shared" si="125"/>
        <v>(913)_(3)_ТР_912-913-1</v>
      </c>
    </row>
    <row r="1346" spans="2:15" x14ac:dyDescent="0.3">
      <c r="B1346" t="s">
        <v>6627</v>
      </c>
      <c r="C1346" t="s">
        <v>7720</v>
      </c>
      <c r="D1346" t="str">
        <f t="shared" si="120"/>
        <v>(913)_</v>
      </c>
      <c r="E1346" t="s">
        <v>7721</v>
      </c>
      <c r="F1346" t="s">
        <v>7796</v>
      </c>
      <c r="G1346" t="e">
        <f t="shared" si="121"/>
        <v>#VALUE!</v>
      </c>
      <c r="H1346">
        <f t="shared" si="122"/>
        <v>112</v>
      </c>
      <c r="I1346">
        <f t="shared" si="123"/>
        <v>132</v>
      </c>
      <c r="J1346" t="e">
        <f>FIND("ВЕТВИ\",E1346,1)+6</f>
        <v>#VALUE!</v>
      </c>
      <c r="K1346">
        <f t="shared" si="124"/>
        <v>112</v>
      </c>
      <c r="L1346" t="e">
        <f>MID(E1346,G1346,I1346-J1346)</f>
        <v>#VALUE!</v>
      </c>
      <c r="M1346" t="str">
        <f>MID(E1346,H1346,I1346-K1346)</f>
        <v>_(913)_ПС-7_АХБК-110</v>
      </c>
      <c r="N1346" t="str">
        <f>IF(F1346="УЗЛЫ",M1346,L1346)</f>
        <v>_(913)_ПС-7_АХБК-110</v>
      </c>
      <c r="O1346" t="str">
        <f t="shared" si="125"/>
        <v>(913)_(4)__(913)_ПС-7_АХБК-110</v>
      </c>
    </row>
    <row r="1347" spans="2:15" x14ac:dyDescent="0.3">
      <c r="B1347" t="s">
        <v>6628</v>
      </c>
      <c r="C1347" t="s">
        <v>7720</v>
      </c>
      <c r="D1347" t="str">
        <f t="shared" ref="D1347:D1410" si="126">MID(C1347,FIND("\(",C1347,1)+1,FIND(")_",C1347,1)+1-FIND("\(",C1347,1))</f>
        <v>(913)_</v>
      </c>
      <c r="E1347" t="s">
        <v>7722</v>
      </c>
      <c r="F1347" t="s">
        <v>7796</v>
      </c>
      <c r="G1347" t="e">
        <f t="shared" ref="G1347:G1410" si="127">FIND("ВЕТВИ\",E1347,1)+6</f>
        <v>#VALUE!</v>
      </c>
      <c r="H1347">
        <f t="shared" ref="H1347:H1410" si="128">FIND("УЗЛЫ\",E1347,1)+6</f>
        <v>112</v>
      </c>
      <c r="I1347" t="e">
        <f t="shared" ref="I1347:I1410" si="129">FIND(".ElmL",E1347,1)</f>
        <v>#VALUE!</v>
      </c>
      <c r="J1347" t="e">
        <f>FIND("ВЕТВИ\",E1347,1)+6</f>
        <v>#VALUE!</v>
      </c>
      <c r="K1347">
        <f t="shared" ref="K1347:K1410" si="130">FIND("УЗЛЫ\",E1347,1)+6</f>
        <v>112</v>
      </c>
      <c r="L1347" t="e">
        <f>MID(E1347,G1347,I1347-J1347)</f>
        <v>#VALUE!</v>
      </c>
      <c r="M1347" t="e">
        <f>MID(E1347,H1347,I1347-K1347)</f>
        <v>#VALUE!</v>
      </c>
      <c r="N1347" t="e">
        <f>IF(F1347="УЗЛЫ",M1347,L1347)</f>
        <v>#VALUE!</v>
      </c>
      <c r="O1347" t="e">
        <f t="shared" ref="O1347:O1410" si="131">_xlfn.CONCAT(B1347,"_",N1347)</f>
        <v>#VALUE!</v>
      </c>
    </row>
    <row r="1348" spans="2:15" x14ac:dyDescent="0.3">
      <c r="B1348" t="s">
        <v>5484</v>
      </c>
      <c r="C1348" t="s">
        <v>7723</v>
      </c>
      <c r="D1348" t="str">
        <f t="shared" si="126"/>
        <v>(918)_</v>
      </c>
      <c r="E1348" t="s">
        <v>7126</v>
      </c>
      <c r="G1348">
        <f t="shared" si="127"/>
        <v>112</v>
      </c>
      <c r="H1348" t="e">
        <f t="shared" si="128"/>
        <v>#VALUE!</v>
      </c>
      <c r="I1348">
        <f t="shared" si="129"/>
        <v>122</v>
      </c>
      <c r="J1348">
        <f>FIND("ВЕТВИ\",E1348,1)+6</f>
        <v>112</v>
      </c>
      <c r="K1348" t="e">
        <f t="shared" si="130"/>
        <v>#VALUE!</v>
      </c>
      <c r="L1348" t="str">
        <f>MID(E1348,G1348,I1348-J1348)</f>
        <v>918-2952-1</v>
      </c>
      <c r="M1348" t="e">
        <f>MID(E1348,H1348,I1348-K1348)</f>
        <v>#VALUE!</v>
      </c>
      <c r="N1348" t="str">
        <f>IF(F1348="УЗЛЫ",M1348,L1348)</f>
        <v>918-2952-1</v>
      </c>
      <c r="O1348" t="str">
        <f t="shared" si="131"/>
        <v>(918)_(1)_918-2952-1</v>
      </c>
    </row>
    <row r="1349" spans="2:15" x14ac:dyDescent="0.3">
      <c r="B1349" t="s">
        <v>6629</v>
      </c>
      <c r="C1349" t="s">
        <v>7723</v>
      </c>
      <c r="D1349" t="str">
        <f t="shared" si="126"/>
        <v>(918)_</v>
      </c>
      <c r="E1349" t="s">
        <v>7717</v>
      </c>
      <c r="G1349">
        <f t="shared" si="127"/>
        <v>112</v>
      </c>
      <c r="H1349" t="e">
        <f t="shared" si="128"/>
        <v>#VALUE!</v>
      </c>
      <c r="I1349">
        <f t="shared" si="129"/>
        <v>121</v>
      </c>
      <c r="J1349">
        <f>FIND("ВЕТВИ\",E1349,1)+6</f>
        <v>112</v>
      </c>
      <c r="K1349" t="e">
        <f t="shared" si="130"/>
        <v>#VALUE!</v>
      </c>
      <c r="L1349" t="str">
        <f>MID(E1349,G1349,I1349-J1349)</f>
        <v>912-918-1</v>
      </c>
      <c r="M1349" t="e">
        <f>MID(E1349,H1349,I1349-K1349)</f>
        <v>#VALUE!</v>
      </c>
      <c r="N1349" t="str">
        <f>IF(F1349="УЗЛЫ",M1349,L1349)</f>
        <v>912-918-1</v>
      </c>
      <c r="O1349" t="str">
        <f t="shared" si="131"/>
        <v>(918)_(2)_912-918-1</v>
      </c>
    </row>
    <row r="1350" spans="2:15" x14ac:dyDescent="0.3">
      <c r="B1350" t="s">
        <v>6630</v>
      </c>
      <c r="C1350" t="s">
        <v>7723</v>
      </c>
      <c r="D1350" t="str">
        <f t="shared" si="126"/>
        <v>(918)_</v>
      </c>
      <c r="E1350" t="s">
        <v>7724</v>
      </c>
      <c r="F1350" t="s">
        <v>7796</v>
      </c>
      <c r="G1350" t="e">
        <f t="shared" si="127"/>
        <v>#VALUE!</v>
      </c>
      <c r="H1350">
        <f t="shared" si="128"/>
        <v>112</v>
      </c>
      <c r="I1350">
        <f t="shared" si="129"/>
        <v>131</v>
      </c>
      <c r="J1350" t="e">
        <f>FIND("ВЕТВИ\",E1350,1)+6</f>
        <v>#VALUE!</v>
      </c>
      <c r="K1350">
        <f t="shared" si="130"/>
        <v>112</v>
      </c>
      <c r="L1350" t="e">
        <f>MID(E1350,G1350,I1350-J1350)</f>
        <v>#VALUE!</v>
      </c>
      <c r="M1350" t="str">
        <f>MID(E1350,H1350,I1350-K1350)</f>
        <v>_(918)_ЗАПАДНАЯ-220</v>
      </c>
      <c r="N1350" t="str">
        <f>IF(F1350="УЗЛЫ",M1350,L1350)</f>
        <v>_(918)_ЗАПАДНАЯ-220</v>
      </c>
      <c r="O1350" t="str">
        <f t="shared" si="131"/>
        <v>(918)_(3)__(918)_ЗАПАДНАЯ-220</v>
      </c>
    </row>
    <row r="1351" spans="2:15" x14ac:dyDescent="0.3">
      <c r="B1351" t="s">
        <v>5485</v>
      </c>
      <c r="C1351" t="s">
        <v>7725</v>
      </c>
      <c r="D1351" t="str">
        <f t="shared" si="126"/>
        <v>(924)_</v>
      </c>
      <c r="E1351" t="s">
        <v>7390</v>
      </c>
      <c r="G1351">
        <f t="shared" si="127"/>
        <v>112</v>
      </c>
      <c r="H1351" t="e">
        <f t="shared" si="128"/>
        <v>#VALUE!</v>
      </c>
      <c r="I1351">
        <f t="shared" si="129"/>
        <v>121</v>
      </c>
      <c r="J1351">
        <f>FIND("ВЕТВИ\",E1351,1)+6</f>
        <v>112</v>
      </c>
      <c r="K1351" t="e">
        <f t="shared" si="130"/>
        <v>#VALUE!</v>
      </c>
      <c r="L1351" t="str">
        <f>MID(E1351,G1351,I1351-J1351)</f>
        <v>924-477-1</v>
      </c>
      <c r="M1351" t="e">
        <f>MID(E1351,H1351,I1351-K1351)</f>
        <v>#VALUE!</v>
      </c>
      <c r="N1351" t="str">
        <f>IF(F1351="УЗЛЫ",M1351,L1351)</f>
        <v>924-477-1</v>
      </c>
      <c r="O1351" t="str">
        <f t="shared" si="131"/>
        <v>(924)_(1)_924-477-1</v>
      </c>
    </row>
    <row r="1352" spans="2:15" x14ac:dyDescent="0.3">
      <c r="B1352" t="s">
        <v>6631</v>
      </c>
      <c r="C1352" t="s">
        <v>7725</v>
      </c>
      <c r="D1352" t="str">
        <f t="shared" si="126"/>
        <v>(924)_</v>
      </c>
      <c r="E1352" t="s">
        <v>7726</v>
      </c>
      <c r="F1352" t="s">
        <v>7796</v>
      </c>
      <c r="G1352" t="e">
        <f t="shared" si="127"/>
        <v>#VALUE!</v>
      </c>
      <c r="H1352">
        <f t="shared" si="128"/>
        <v>112</v>
      </c>
      <c r="I1352">
        <f t="shared" si="129"/>
        <v>130</v>
      </c>
      <c r="J1352" t="e">
        <f>FIND("ВЕТВИ\",E1352,1)+6</f>
        <v>#VALUE!</v>
      </c>
      <c r="K1352">
        <f t="shared" si="130"/>
        <v>112</v>
      </c>
      <c r="L1352" t="e">
        <f>MID(E1352,G1352,I1352-J1352)</f>
        <v>#VALUE!</v>
      </c>
      <c r="M1352" t="str">
        <f>MID(E1352,H1352,I1352-K1352)</f>
        <v>_(924)_МЫНАРАЛ-220</v>
      </c>
      <c r="N1352" t="str">
        <f>IF(F1352="УЗЛЫ",M1352,L1352)</f>
        <v>_(924)_МЫНАРАЛ-220</v>
      </c>
      <c r="O1352" t="str">
        <f t="shared" si="131"/>
        <v>(924)_(2)__(924)_МЫНАРАЛ-220</v>
      </c>
    </row>
    <row r="1353" spans="2:15" x14ac:dyDescent="0.3">
      <c r="B1353" t="s">
        <v>6632</v>
      </c>
      <c r="C1353" t="s">
        <v>7725</v>
      </c>
      <c r="D1353" t="str">
        <f t="shared" si="126"/>
        <v>(924)_</v>
      </c>
      <c r="G1353" t="e">
        <f t="shared" si="127"/>
        <v>#VALUE!</v>
      </c>
      <c r="H1353" t="e">
        <f t="shared" si="128"/>
        <v>#VALUE!</v>
      </c>
      <c r="I1353" t="e">
        <f t="shared" si="129"/>
        <v>#VALUE!</v>
      </c>
      <c r="J1353" t="e">
        <f>FIND("ВЕТВИ\",E1353,1)+6</f>
        <v>#VALUE!</v>
      </c>
      <c r="K1353" t="e">
        <f t="shared" si="130"/>
        <v>#VALUE!</v>
      </c>
      <c r="L1353" t="e">
        <f>MID(E1353,G1353,I1353-J1353)</f>
        <v>#VALUE!</v>
      </c>
      <c r="M1353" t="e">
        <f>MID(E1353,H1353,I1353-K1353)</f>
        <v>#VALUE!</v>
      </c>
      <c r="N1353" t="e">
        <f>IF(F1353="УЗЛЫ",M1353,L1353)</f>
        <v>#VALUE!</v>
      </c>
      <c r="O1353" t="e">
        <f t="shared" si="131"/>
        <v>#VALUE!</v>
      </c>
    </row>
    <row r="1354" spans="2:15" x14ac:dyDescent="0.3">
      <c r="B1354" t="s">
        <v>6633</v>
      </c>
      <c r="C1354" t="s">
        <v>7725</v>
      </c>
      <c r="D1354" t="str">
        <f t="shared" si="126"/>
        <v>(924)_</v>
      </c>
      <c r="E1354" t="s">
        <v>7673</v>
      </c>
      <c r="G1354">
        <f t="shared" si="127"/>
        <v>112</v>
      </c>
      <c r="H1354" t="e">
        <f t="shared" si="128"/>
        <v>#VALUE!</v>
      </c>
      <c r="I1354">
        <f t="shared" si="129"/>
        <v>121</v>
      </c>
      <c r="J1354">
        <f>FIND("ВЕТВИ\",E1354,1)+6</f>
        <v>112</v>
      </c>
      <c r="K1354" t="e">
        <f t="shared" si="130"/>
        <v>#VALUE!</v>
      </c>
      <c r="L1354" t="str">
        <f>MID(E1354,G1354,I1354-J1354)</f>
        <v>901-924-1</v>
      </c>
      <c r="M1354" t="e">
        <f>MID(E1354,H1354,I1354-K1354)</f>
        <v>#VALUE!</v>
      </c>
      <c r="N1354" t="str">
        <f>IF(F1354="УЗЛЫ",M1354,L1354)</f>
        <v>901-924-1</v>
      </c>
      <c r="O1354" t="str">
        <f t="shared" si="131"/>
        <v>(924)_(4)_901-924-1</v>
      </c>
    </row>
    <row r="1355" spans="2:15" x14ac:dyDescent="0.3">
      <c r="B1355" t="s">
        <v>5486</v>
      </c>
      <c r="C1355" t="s">
        <v>7727</v>
      </c>
      <c r="D1355" t="str">
        <f t="shared" si="126"/>
        <v>(925)_</v>
      </c>
      <c r="E1355" t="s">
        <v>7728</v>
      </c>
      <c r="G1355">
        <f t="shared" si="127"/>
        <v>112</v>
      </c>
      <c r="H1355" t="e">
        <f t="shared" si="128"/>
        <v>#VALUE!</v>
      </c>
      <c r="I1355">
        <f t="shared" si="129"/>
        <v>121</v>
      </c>
      <c r="J1355">
        <f>FIND("ВЕТВИ\",E1355,1)+6</f>
        <v>112</v>
      </c>
      <c r="K1355" t="e">
        <f t="shared" si="130"/>
        <v>#VALUE!</v>
      </c>
      <c r="L1355" t="str">
        <f>MID(E1355,G1355,I1355-J1355)</f>
        <v>925-930-1</v>
      </c>
      <c r="M1355" t="e">
        <f>MID(E1355,H1355,I1355-K1355)</f>
        <v>#VALUE!</v>
      </c>
      <c r="N1355" t="str">
        <f>IF(F1355="УЗЛЫ",M1355,L1355)</f>
        <v>925-930-1</v>
      </c>
      <c r="O1355" t="str">
        <f t="shared" si="131"/>
        <v>(925)_(1)_925-930-1</v>
      </c>
    </row>
    <row r="1356" spans="2:15" x14ac:dyDescent="0.3">
      <c r="B1356" t="s">
        <v>6634</v>
      </c>
      <c r="C1356" t="s">
        <v>7727</v>
      </c>
      <c r="D1356" t="str">
        <f t="shared" si="126"/>
        <v>(925)_</v>
      </c>
      <c r="E1356" t="s">
        <v>7729</v>
      </c>
      <c r="G1356">
        <f t="shared" si="127"/>
        <v>112</v>
      </c>
      <c r="H1356" t="e">
        <f t="shared" si="128"/>
        <v>#VALUE!</v>
      </c>
      <c r="I1356">
        <f t="shared" si="129"/>
        <v>121</v>
      </c>
      <c r="J1356">
        <f>FIND("ВЕТВИ\",E1356,1)+6</f>
        <v>112</v>
      </c>
      <c r="K1356" t="e">
        <f t="shared" si="130"/>
        <v>#VALUE!</v>
      </c>
      <c r="L1356" t="str">
        <f>MID(E1356,G1356,I1356-J1356)</f>
        <v>932-925-1</v>
      </c>
      <c r="M1356" t="e">
        <f>MID(E1356,H1356,I1356-K1356)</f>
        <v>#VALUE!</v>
      </c>
      <c r="N1356" t="str">
        <f>IF(F1356="УЗЛЫ",M1356,L1356)</f>
        <v>932-925-1</v>
      </c>
      <c r="O1356" t="str">
        <f t="shared" si="131"/>
        <v>(925)_(2)_932-925-1</v>
      </c>
    </row>
    <row r="1357" spans="2:15" x14ac:dyDescent="0.3">
      <c r="B1357" t="s">
        <v>6635</v>
      </c>
      <c r="C1357" t="s">
        <v>7727</v>
      </c>
      <c r="D1357" t="str">
        <f t="shared" si="126"/>
        <v>(925)_</v>
      </c>
      <c r="E1357" t="s">
        <v>7672</v>
      </c>
      <c r="G1357">
        <f t="shared" si="127"/>
        <v>112</v>
      </c>
      <c r="H1357" t="e">
        <f t="shared" si="128"/>
        <v>#VALUE!</v>
      </c>
      <c r="I1357">
        <f t="shared" si="129"/>
        <v>121</v>
      </c>
      <c r="J1357">
        <f>FIND("ВЕТВИ\",E1357,1)+6</f>
        <v>112</v>
      </c>
      <c r="K1357" t="e">
        <f t="shared" si="130"/>
        <v>#VALUE!</v>
      </c>
      <c r="L1357" t="str">
        <f>MID(E1357,G1357,I1357-J1357)</f>
        <v>901-925-1</v>
      </c>
      <c r="M1357" t="e">
        <f>MID(E1357,H1357,I1357-K1357)</f>
        <v>#VALUE!</v>
      </c>
      <c r="N1357" t="str">
        <f>IF(F1357="УЗЛЫ",M1357,L1357)</f>
        <v>901-925-1</v>
      </c>
      <c r="O1357" t="str">
        <f t="shared" si="131"/>
        <v>(925)_(3)_901-925-1</v>
      </c>
    </row>
    <row r="1358" spans="2:15" x14ac:dyDescent="0.3">
      <c r="B1358" t="s">
        <v>6636</v>
      </c>
      <c r="C1358" t="s">
        <v>7727</v>
      </c>
      <c r="D1358" t="str">
        <f t="shared" si="126"/>
        <v>(925)_</v>
      </c>
      <c r="E1358" t="s">
        <v>7730</v>
      </c>
      <c r="F1358" t="s">
        <v>7796</v>
      </c>
      <c r="G1358" t="e">
        <f t="shared" si="127"/>
        <v>#VALUE!</v>
      </c>
      <c r="H1358">
        <f t="shared" si="128"/>
        <v>112</v>
      </c>
      <c r="I1358">
        <f t="shared" si="129"/>
        <v>130</v>
      </c>
      <c r="J1358" t="e">
        <f>FIND("ВЕТВИ\",E1358,1)+6</f>
        <v>#VALUE!</v>
      </c>
      <c r="K1358">
        <f t="shared" si="130"/>
        <v>112</v>
      </c>
      <c r="L1358" t="e">
        <f>MID(E1358,G1358,I1358-J1358)</f>
        <v>#VALUE!</v>
      </c>
      <c r="M1358" t="str">
        <f>MID(E1358,H1358,I1358-K1358)</f>
        <v>_(925)_ЧИГАНАК-220</v>
      </c>
      <c r="N1358" t="str">
        <f>IF(F1358="УЗЛЫ",M1358,L1358)</f>
        <v>_(925)_ЧИГАНАК-220</v>
      </c>
      <c r="O1358" t="str">
        <f t="shared" si="131"/>
        <v>(925)_(4)__(925)_ЧИГАНАК-220</v>
      </c>
    </row>
    <row r="1359" spans="2:15" x14ac:dyDescent="0.3">
      <c r="B1359" t="s">
        <v>5487</v>
      </c>
      <c r="C1359" t="s">
        <v>7731</v>
      </c>
      <c r="D1359" t="str">
        <f t="shared" si="126"/>
        <v>(928)_</v>
      </c>
      <c r="E1359" t="s">
        <v>7683</v>
      </c>
      <c r="G1359">
        <f t="shared" si="127"/>
        <v>112</v>
      </c>
      <c r="H1359" t="e">
        <f t="shared" si="128"/>
        <v>#VALUE!</v>
      </c>
      <c r="I1359">
        <f t="shared" si="129"/>
        <v>121</v>
      </c>
      <c r="J1359">
        <f>FIND("ВЕТВИ\",E1359,1)+6</f>
        <v>112</v>
      </c>
      <c r="K1359" t="e">
        <f t="shared" si="130"/>
        <v>#VALUE!</v>
      </c>
      <c r="L1359" t="str">
        <f>MID(E1359,G1359,I1359-J1359)</f>
        <v>903-928-1</v>
      </c>
      <c r="M1359" t="e">
        <f>MID(E1359,H1359,I1359-K1359)</f>
        <v>#VALUE!</v>
      </c>
      <c r="N1359" t="str">
        <f>IF(F1359="УЗЛЫ",M1359,L1359)</f>
        <v>903-928-1</v>
      </c>
      <c r="O1359" t="str">
        <f t="shared" si="131"/>
        <v>(928)_(1)_903-928-1</v>
      </c>
    </row>
    <row r="1360" spans="2:15" x14ac:dyDescent="0.3">
      <c r="B1360" t="s">
        <v>6637</v>
      </c>
      <c r="C1360" t="s">
        <v>7731</v>
      </c>
      <c r="D1360" t="str">
        <f t="shared" si="126"/>
        <v>(928)_</v>
      </c>
      <c r="E1360" t="s">
        <v>7732</v>
      </c>
      <c r="F1360" t="s">
        <v>7796</v>
      </c>
      <c r="G1360" t="e">
        <f t="shared" si="127"/>
        <v>#VALUE!</v>
      </c>
      <c r="H1360">
        <f t="shared" si="128"/>
        <v>112</v>
      </c>
      <c r="I1360">
        <f t="shared" si="129"/>
        <v>128</v>
      </c>
      <c r="J1360" t="e">
        <f>FIND("ВЕТВИ\",E1360,1)+6</f>
        <v>#VALUE!</v>
      </c>
      <c r="K1360">
        <f t="shared" si="130"/>
        <v>112</v>
      </c>
      <c r="L1360" t="e">
        <f>MID(E1360,G1360,I1360-J1360)</f>
        <v>#VALUE!</v>
      </c>
      <c r="M1360" t="str">
        <f>MID(E1360,H1360,I1360-K1360)</f>
        <v>_(928)_МЕДЕО-220</v>
      </c>
      <c r="N1360" t="str">
        <f>IF(F1360="УЗЛЫ",M1360,L1360)</f>
        <v>_(928)_МЕДЕО-220</v>
      </c>
      <c r="O1360" t="str">
        <f t="shared" si="131"/>
        <v>(928)_(2)__(928)_МЕДЕО-220</v>
      </c>
    </row>
    <row r="1361" spans="2:15" x14ac:dyDescent="0.3">
      <c r="B1361" t="s">
        <v>6638</v>
      </c>
      <c r="C1361" t="s">
        <v>7731</v>
      </c>
      <c r="D1361" t="str">
        <f t="shared" si="126"/>
        <v>(928)_</v>
      </c>
      <c r="G1361" t="e">
        <f t="shared" si="127"/>
        <v>#VALUE!</v>
      </c>
      <c r="H1361" t="e">
        <f t="shared" si="128"/>
        <v>#VALUE!</v>
      </c>
      <c r="I1361" t="e">
        <f t="shared" si="129"/>
        <v>#VALUE!</v>
      </c>
      <c r="J1361" t="e">
        <f>FIND("ВЕТВИ\",E1361,1)+6</f>
        <v>#VALUE!</v>
      </c>
      <c r="K1361" t="e">
        <f t="shared" si="130"/>
        <v>#VALUE!</v>
      </c>
      <c r="L1361" t="e">
        <f>MID(E1361,G1361,I1361-J1361)</f>
        <v>#VALUE!</v>
      </c>
      <c r="M1361" t="e">
        <f>MID(E1361,H1361,I1361-K1361)</f>
        <v>#VALUE!</v>
      </c>
      <c r="N1361" t="e">
        <f>IF(F1361="УЗЛЫ",M1361,L1361)</f>
        <v>#VALUE!</v>
      </c>
      <c r="O1361" t="e">
        <f t="shared" si="131"/>
        <v>#VALUE!</v>
      </c>
    </row>
    <row r="1362" spans="2:15" x14ac:dyDescent="0.3">
      <c r="B1362" t="s">
        <v>6639</v>
      </c>
      <c r="C1362" t="s">
        <v>7731</v>
      </c>
      <c r="D1362" t="str">
        <f t="shared" si="126"/>
        <v>(928)_</v>
      </c>
      <c r="E1362" t="s">
        <v>7690</v>
      </c>
      <c r="G1362">
        <f t="shared" si="127"/>
        <v>112</v>
      </c>
      <c r="H1362" t="e">
        <f t="shared" si="128"/>
        <v>#VALUE!</v>
      </c>
      <c r="I1362">
        <f t="shared" si="129"/>
        <v>121</v>
      </c>
      <c r="J1362">
        <f>FIND("ВЕТВИ\",E1362,1)+6</f>
        <v>112</v>
      </c>
      <c r="K1362" t="e">
        <f t="shared" si="130"/>
        <v>#VALUE!</v>
      </c>
      <c r="L1362" t="str">
        <f>MID(E1362,G1362,I1362-J1362)</f>
        <v>904-928-1</v>
      </c>
      <c r="M1362" t="e">
        <f>MID(E1362,H1362,I1362-K1362)</f>
        <v>#VALUE!</v>
      </c>
      <c r="N1362" t="str">
        <f>IF(F1362="УЗЛЫ",M1362,L1362)</f>
        <v>904-928-1</v>
      </c>
      <c r="O1362" t="str">
        <f t="shared" si="131"/>
        <v>(928)_(4)_904-928-1</v>
      </c>
    </row>
    <row r="1363" spans="2:15" x14ac:dyDescent="0.3">
      <c r="B1363" t="s">
        <v>5488</v>
      </c>
      <c r="C1363" t="s">
        <v>7733</v>
      </c>
      <c r="D1363" t="str">
        <f t="shared" si="126"/>
        <v>(929)_</v>
      </c>
      <c r="E1363" t="s">
        <v>7684</v>
      </c>
      <c r="G1363">
        <f t="shared" si="127"/>
        <v>112</v>
      </c>
      <c r="H1363" t="e">
        <f t="shared" si="128"/>
        <v>#VALUE!</v>
      </c>
      <c r="I1363">
        <f t="shared" si="129"/>
        <v>121</v>
      </c>
      <c r="J1363">
        <f>FIND("ВЕТВИ\",E1363,1)+6</f>
        <v>112</v>
      </c>
      <c r="K1363" t="e">
        <f t="shared" si="130"/>
        <v>#VALUE!</v>
      </c>
      <c r="L1363" t="str">
        <f>MID(E1363,G1363,I1363-J1363)</f>
        <v>903-929-1</v>
      </c>
      <c r="M1363" t="e">
        <f>MID(E1363,H1363,I1363-K1363)</f>
        <v>#VALUE!</v>
      </c>
      <c r="N1363" t="str">
        <f>IF(F1363="УЗЛЫ",M1363,L1363)</f>
        <v>903-929-1</v>
      </c>
      <c r="O1363" t="str">
        <f t="shared" si="131"/>
        <v>(929)_(1)_903-929-1</v>
      </c>
    </row>
    <row r="1364" spans="2:15" x14ac:dyDescent="0.3">
      <c r="B1364" t="s">
        <v>6640</v>
      </c>
      <c r="C1364" t="s">
        <v>7733</v>
      </c>
      <c r="D1364" t="str">
        <f t="shared" si="126"/>
        <v>(929)_</v>
      </c>
      <c r="E1364" t="s">
        <v>7685</v>
      </c>
      <c r="G1364">
        <f t="shared" si="127"/>
        <v>112</v>
      </c>
      <c r="H1364" t="e">
        <f t="shared" si="128"/>
        <v>#VALUE!</v>
      </c>
      <c r="I1364">
        <f t="shared" si="129"/>
        <v>121</v>
      </c>
      <c r="J1364">
        <f>FIND("ВЕТВИ\",E1364,1)+6</f>
        <v>112</v>
      </c>
      <c r="K1364" t="e">
        <f t="shared" si="130"/>
        <v>#VALUE!</v>
      </c>
      <c r="L1364" t="str">
        <f>MID(E1364,G1364,I1364-J1364)</f>
        <v>903-929-2</v>
      </c>
      <c r="M1364" t="e">
        <f>MID(E1364,H1364,I1364-K1364)</f>
        <v>#VALUE!</v>
      </c>
      <c r="N1364" t="str">
        <f>IF(F1364="УЗЛЫ",M1364,L1364)</f>
        <v>903-929-2</v>
      </c>
      <c r="O1364" t="str">
        <f t="shared" si="131"/>
        <v>(929)_(2)_903-929-2</v>
      </c>
    </row>
    <row r="1365" spans="2:15" x14ac:dyDescent="0.3">
      <c r="B1365" t="s">
        <v>6641</v>
      </c>
      <c r="C1365" t="s">
        <v>7733</v>
      </c>
      <c r="D1365" t="str">
        <f t="shared" si="126"/>
        <v>(929)_</v>
      </c>
      <c r="E1365" t="s">
        <v>7734</v>
      </c>
      <c r="G1365">
        <f t="shared" si="127"/>
        <v>112</v>
      </c>
      <c r="H1365" t="e">
        <f t="shared" si="128"/>
        <v>#VALUE!</v>
      </c>
      <c r="I1365">
        <f t="shared" si="129"/>
        <v>121</v>
      </c>
      <c r="J1365">
        <f>FIND("ВЕТВИ\",E1365,1)+6</f>
        <v>112</v>
      </c>
      <c r="K1365" t="e">
        <f t="shared" si="130"/>
        <v>#VALUE!</v>
      </c>
      <c r="L1365" t="str">
        <f>MID(E1365,G1365,I1365-J1365)</f>
        <v>929-942-2</v>
      </c>
      <c r="M1365" t="e">
        <f>MID(E1365,H1365,I1365-K1365)</f>
        <v>#VALUE!</v>
      </c>
      <c r="N1365" t="str">
        <f>IF(F1365="УЗЛЫ",M1365,L1365)</f>
        <v>929-942-2</v>
      </c>
      <c r="O1365" t="str">
        <f t="shared" si="131"/>
        <v>(929)_(3)_929-942-2</v>
      </c>
    </row>
    <row r="1366" spans="2:15" x14ac:dyDescent="0.3">
      <c r="B1366" t="s">
        <v>6642</v>
      </c>
      <c r="C1366" t="s">
        <v>7733</v>
      </c>
      <c r="D1366" t="str">
        <f t="shared" si="126"/>
        <v>(929)_</v>
      </c>
      <c r="E1366" t="s">
        <v>7735</v>
      </c>
      <c r="G1366">
        <f t="shared" si="127"/>
        <v>112</v>
      </c>
      <c r="H1366" t="e">
        <f t="shared" si="128"/>
        <v>#VALUE!</v>
      </c>
      <c r="I1366">
        <f t="shared" si="129"/>
        <v>121</v>
      </c>
      <c r="J1366">
        <f>FIND("ВЕТВИ\",E1366,1)+6</f>
        <v>112</v>
      </c>
      <c r="K1366" t="e">
        <f t="shared" si="130"/>
        <v>#VALUE!</v>
      </c>
      <c r="L1366" t="str">
        <f>MID(E1366,G1366,I1366-J1366)</f>
        <v>929-942-1</v>
      </c>
      <c r="M1366" t="e">
        <f>MID(E1366,H1366,I1366-K1366)</f>
        <v>#VALUE!</v>
      </c>
      <c r="N1366" t="str">
        <f>IF(F1366="УЗЛЫ",M1366,L1366)</f>
        <v>929-942-1</v>
      </c>
      <c r="O1366" t="str">
        <f t="shared" si="131"/>
        <v>(929)_(4)_929-942-1</v>
      </c>
    </row>
    <row r="1367" spans="2:15" x14ac:dyDescent="0.3">
      <c r="B1367" t="s">
        <v>6643</v>
      </c>
      <c r="C1367" t="s">
        <v>7733</v>
      </c>
      <c r="D1367" t="str">
        <f t="shared" si="126"/>
        <v>(929)_</v>
      </c>
      <c r="E1367" t="s">
        <v>7736</v>
      </c>
      <c r="F1367" t="s">
        <v>7796</v>
      </c>
      <c r="G1367" t="e">
        <f t="shared" si="127"/>
        <v>#VALUE!</v>
      </c>
      <c r="H1367">
        <f t="shared" si="128"/>
        <v>112</v>
      </c>
      <c r="I1367">
        <f t="shared" si="129"/>
        <v>130</v>
      </c>
      <c r="J1367" t="e">
        <f>FIND("ВЕТВИ\",E1367,1)+6</f>
        <v>#VALUE!</v>
      </c>
      <c r="K1367">
        <f t="shared" si="130"/>
        <v>112</v>
      </c>
      <c r="L1367" t="e">
        <f>MID(E1367,G1367,I1367-J1367)</f>
        <v>#VALUE!</v>
      </c>
      <c r="M1367" t="str">
        <f>MID(E1367,H1367,I1367-K1367)</f>
        <v>_(929)_ТАУГУЛЬ-220</v>
      </c>
      <c r="N1367" t="str">
        <f>IF(F1367="УЗЛЫ",M1367,L1367)</f>
        <v>_(929)_ТАУГУЛЬ-220</v>
      </c>
      <c r="O1367" t="str">
        <f t="shared" si="131"/>
        <v>(929)_(5)__(929)_ТАУГУЛЬ-220</v>
      </c>
    </row>
    <row r="1368" spans="2:15" x14ac:dyDescent="0.3">
      <c r="B1368" t="s">
        <v>5489</v>
      </c>
      <c r="C1368" t="s">
        <v>7737</v>
      </c>
      <c r="D1368" t="str">
        <f t="shared" si="126"/>
        <v>(930)_</v>
      </c>
      <c r="E1368" t="s">
        <v>7728</v>
      </c>
      <c r="G1368">
        <f t="shared" si="127"/>
        <v>112</v>
      </c>
      <c r="H1368" t="e">
        <f t="shared" si="128"/>
        <v>#VALUE!</v>
      </c>
      <c r="I1368">
        <f t="shared" si="129"/>
        <v>121</v>
      </c>
      <c r="J1368">
        <f>FIND("ВЕТВИ\",E1368,1)+6</f>
        <v>112</v>
      </c>
      <c r="K1368" t="e">
        <f t="shared" si="130"/>
        <v>#VALUE!</v>
      </c>
      <c r="L1368" t="str">
        <f>MID(E1368,G1368,I1368-J1368)</f>
        <v>925-930-1</v>
      </c>
      <c r="M1368" t="e">
        <f>MID(E1368,H1368,I1368-K1368)</f>
        <v>#VALUE!</v>
      </c>
      <c r="N1368" t="str">
        <f>IF(F1368="УЗЛЫ",M1368,L1368)</f>
        <v>925-930-1</v>
      </c>
      <c r="O1368" t="str">
        <f t="shared" si="131"/>
        <v>(930)_(1)_925-930-1</v>
      </c>
    </row>
    <row r="1369" spans="2:15" x14ac:dyDescent="0.3">
      <c r="B1369" t="s">
        <v>6644</v>
      </c>
      <c r="C1369" t="s">
        <v>7737</v>
      </c>
      <c r="D1369" t="str">
        <f t="shared" si="126"/>
        <v>(930)_</v>
      </c>
      <c r="E1369" t="s">
        <v>7738</v>
      </c>
      <c r="G1369">
        <f t="shared" si="127"/>
        <v>112</v>
      </c>
      <c r="H1369" t="e">
        <f t="shared" si="128"/>
        <v>#VALUE!</v>
      </c>
      <c r="I1369">
        <f t="shared" si="129"/>
        <v>121</v>
      </c>
      <c r="J1369">
        <f>FIND("ВЕТВИ\",E1369,1)+6</f>
        <v>112</v>
      </c>
      <c r="K1369" t="e">
        <f t="shared" si="130"/>
        <v>#VALUE!</v>
      </c>
      <c r="L1369" t="str">
        <f>MID(E1369,G1369,I1369-J1369)</f>
        <v>930-931-1</v>
      </c>
      <c r="M1369" t="e">
        <f>MID(E1369,H1369,I1369-K1369)</f>
        <v>#VALUE!</v>
      </c>
      <c r="N1369" t="str">
        <f>IF(F1369="УЗЛЫ",M1369,L1369)</f>
        <v>930-931-1</v>
      </c>
      <c r="O1369" t="str">
        <f t="shared" si="131"/>
        <v>(930)_(2)_930-931-1</v>
      </c>
    </row>
    <row r="1370" spans="2:15" x14ac:dyDescent="0.3">
      <c r="B1370" t="s">
        <v>6645</v>
      </c>
      <c r="C1370" t="s">
        <v>7737</v>
      </c>
      <c r="D1370" t="str">
        <f t="shared" si="126"/>
        <v>(930)_</v>
      </c>
      <c r="E1370" t="s">
        <v>7739</v>
      </c>
      <c r="F1370" t="s">
        <v>7796</v>
      </c>
      <c r="G1370" t="e">
        <f t="shared" si="127"/>
        <v>#VALUE!</v>
      </c>
      <c r="H1370">
        <f t="shared" si="128"/>
        <v>112</v>
      </c>
      <c r="I1370">
        <f t="shared" si="129"/>
        <v>129</v>
      </c>
      <c r="J1370" t="e">
        <f>FIND("ВЕТВИ\",E1370,1)+6</f>
        <v>#VALUE!</v>
      </c>
      <c r="K1370">
        <f t="shared" si="130"/>
        <v>112</v>
      </c>
      <c r="L1370" t="e">
        <f>MID(E1370,G1370,I1370-J1370)</f>
        <v>#VALUE!</v>
      </c>
      <c r="M1370" t="str">
        <f>MID(E1370,H1370,I1370-K1370)</f>
        <v>_(930)_КИЯХТЫ-220</v>
      </c>
      <c r="N1370" t="str">
        <f>IF(F1370="УЗЛЫ",M1370,L1370)</f>
        <v>_(930)_КИЯХТЫ-220</v>
      </c>
      <c r="O1370" t="str">
        <f t="shared" si="131"/>
        <v>(930)_(3)__(930)_КИЯХТЫ-220</v>
      </c>
    </row>
    <row r="1371" spans="2:15" x14ac:dyDescent="0.3">
      <c r="B1371" t="s">
        <v>6646</v>
      </c>
      <c r="C1371" t="s">
        <v>7737</v>
      </c>
      <c r="D1371" t="str">
        <f t="shared" si="126"/>
        <v>(930)_</v>
      </c>
      <c r="G1371" t="e">
        <f t="shared" si="127"/>
        <v>#VALUE!</v>
      </c>
      <c r="H1371" t="e">
        <f t="shared" si="128"/>
        <v>#VALUE!</v>
      </c>
      <c r="I1371" t="e">
        <f t="shared" si="129"/>
        <v>#VALUE!</v>
      </c>
      <c r="J1371" t="e">
        <f>FIND("ВЕТВИ\",E1371,1)+6</f>
        <v>#VALUE!</v>
      </c>
      <c r="K1371" t="e">
        <f t="shared" si="130"/>
        <v>#VALUE!</v>
      </c>
      <c r="L1371" t="e">
        <f>MID(E1371,G1371,I1371-J1371)</f>
        <v>#VALUE!</v>
      </c>
      <c r="M1371" t="e">
        <f>MID(E1371,H1371,I1371-K1371)</f>
        <v>#VALUE!</v>
      </c>
      <c r="N1371" t="e">
        <f>IF(F1371="УЗЛЫ",M1371,L1371)</f>
        <v>#VALUE!</v>
      </c>
      <c r="O1371" t="e">
        <f t="shared" si="131"/>
        <v>#VALUE!</v>
      </c>
    </row>
    <row r="1372" spans="2:15" x14ac:dyDescent="0.3">
      <c r="B1372" t="s">
        <v>5490</v>
      </c>
      <c r="C1372" t="s">
        <v>7740</v>
      </c>
      <c r="D1372" t="str">
        <f t="shared" si="126"/>
        <v>(931)_</v>
      </c>
      <c r="E1372" t="s">
        <v>7738</v>
      </c>
      <c r="G1372">
        <f t="shared" si="127"/>
        <v>112</v>
      </c>
      <c r="H1372" t="e">
        <f t="shared" si="128"/>
        <v>#VALUE!</v>
      </c>
      <c r="I1372">
        <f t="shared" si="129"/>
        <v>121</v>
      </c>
      <c r="J1372">
        <f>FIND("ВЕТВИ\",E1372,1)+6</f>
        <v>112</v>
      </c>
      <c r="K1372" t="e">
        <f t="shared" si="130"/>
        <v>#VALUE!</v>
      </c>
      <c r="L1372" t="str">
        <f>MID(E1372,G1372,I1372-J1372)</f>
        <v>930-931-1</v>
      </c>
      <c r="M1372" t="e">
        <f>MID(E1372,H1372,I1372-K1372)</f>
        <v>#VALUE!</v>
      </c>
      <c r="N1372" t="str">
        <f>IF(F1372="УЗЛЫ",M1372,L1372)</f>
        <v>930-931-1</v>
      </c>
      <c r="O1372" t="str">
        <f t="shared" si="131"/>
        <v>(931)_(1)_930-931-1</v>
      </c>
    </row>
    <row r="1373" spans="2:15" x14ac:dyDescent="0.3">
      <c r="B1373" t="s">
        <v>6647</v>
      </c>
      <c r="C1373" t="s">
        <v>7740</v>
      </c>
      <c r="D1373" t="str">
        <f t="shared" si="126"/>
        <v>(931)_</v>
      </c>
      <c r="E1373" t="s">
        <v>7741</v>
      </c>
      <c r="G1373">
        <f t="shared" si="127"/>
        <v>112</v>
      </c>
      <c r="H1373" t="e">
        <f t="shared" si="128"/>
        <v>#VALUE!</v>
      </c>
      <c r="I1373">
        <f t="shared" si="129"/>
        <v>121</v>
      </c>
      <c r="J1373">
        <f>FIND("ВЕТВИ\",E1373,1)+6</f>
        <v>112</v>
      </c>
      <c r="K1373" t="e">
        <f t="shared" si="130"/>
        <v>#VALUE!</v>
      </c>
      <c r="L1373" t="str">
        <f>MID(E1373,G1373,I1373-J1373)</f>
        <v>931-932-1</v>
      </c>
      <c r="M1373" t="e">
        <f>MID(E1373,H1373,I1373-K1373)</f>
        <v>#VALUE!</v>
      </c>
      <c r="N1373" t="str">
        <f>IF(F1373="УЗЛЫ",M1373,L1373)</f>
        <v>931-932-1</v>
      </c>
      <c r="O1373" t="str">
        <f t="shared" si="131"/>
        <v>(931)_(2)_931-932-1</v>
      </c>
    </row>
    <row r="1374" spans="2:15" x14ac:dyDescent="0.3">
      <c r="B1374" t="s">
        <v>6648</v>
      </c>
      <c r="C1374" t="s">
        <v>7740</v>
      </c>
      <c r="D1374" t="str">
        <f t="shared" si="126"/>
        <v>(931)_</v>
      </c>
      <c r="E1374" t="s">
        <v>7742</v>
      </c>
      <c r="F1374" t="s">
        <v>7796</v>
      </c>
      <c r="G1374" t="e">
        <f t="shared" si="127"/>
        <v>#VALUE!</v>
      </c>
      <c r="H1374">
        <f t="shared" si="128"/>
        <v>112</v>
      </c>
      <c r="I1374">
        <f t="shared" si="129"/>
        <v>129</v>
      </c>
      <c r="J1374" t="e">
        <f>FIND("ВЕТВИ\",E1374,1)+6</f>
        <v>#VALUE!</v>
      </c>
      <c r="K1374">
        <f t="shared" si="130"/>
        <v>112</v>
      </c>
      <c r="L1374" t="e">
        <f>MID(E1374,G1374,I1374-J1374)</f>
        <v>#VALUE!</v>
      </c>
      <c r="M1374" t="str">
        <f>MID(E1374,H1374,I1374-K1374)</f>
        <v>_(931)_ЖИДЕЛИ-220</v>
      </c>
      <c r="N1374" t="str">
        <f>IF(F1374="УЗЛЫ",M1374,L1374)</f>
        <v>_(931)_ЖИДЕЛИ-220</v>
      </c>
      <c r="O1374" t="str">
        <f t="shared" si="131"/>
        <v>(931)_(3)__(931)_ЖИДЕЛИ-220</v>
      </c>
    </row>
    <row r="1375" spans="2:15" x14ac:dyDescent="0.3">
      <c r="B1375" t="s">
        <v>6649</v>
      </c>
      <c r="C1375" t="s">
        <v>7740</v>
      </c>
      <c r="D1375" t="str">
        <f t="shared" si="126"/>
        <v>(931)_</v>
      </c>
      <c r="G1375" t="e">
        <f t="shared" si="127"/>
        <v>#VALUE!</v>
      </c>
      <c r="H1375" t="e">
        <f t="shared" si="128"/>
        <v>#VALUE!</v>
      </c>
      <c r="I1375" t="e">
        <f t="shared" si="129"/>
        <v>#VALUE!</v>
      </c>
      <c r="J1375" t="e">
        <f>FIND("ВЕТВИ\",E1375,1)+6</f>
        <v>#VALUE!</v>
      </c>
      <c r="K1375" t="e">
        <f t="shared" si="130"/>
        <v>#VALUE!</v>
      </c>
      <c r="L1375" t="e">
        <f>MID(E1375,G1375,I1375-J1375)</f>
        <v>#VALUE!</v>
      </c>
      <c r="M1375" t="e">
        <f>MID(E1375,H1375,I1375-K1375)</f>
        <v>#VALUE!</v>
      </c>
      <c r="N1375" t="e">
        <f>IF(F1375="УЗЛЫ",M1375,L1375)</f>
        <v>#VALUE!</v>
      </c>
      <c r="O1375" t="e">
        <f t="shared" si="131"/>
        <v>#VALUE!</v>
      </c>
    </row>
    <row r="1376" spans="2:15" x14ac:dyDescent="0.3">
      <c r="B1376" t="s">
        <v>5491</v>
      </c>
      <c r="C1376" t="s">
        <v>7743</v>
      </c>
      <c r="D1376" t="str">
        <f t="shared" si="126"/>
        <v>(932)_</v>
      </c>
      <c r="E1376" t="s">
        <v>7741</v>
      </c>
      <c r="G1376">
        <f t="shared" si="127"/>
        <v>112</v>
      </c>
      <c r="H1376" t="e">
        <f t="shared" si="128"/>
        <v>#VALUE!</v>
      </c>
      <c r="I1376">
        <f t="shared" si="129"/>
        <v>121</v>
      </c>
      <c r="J1376">
        <f>FIND("ВЕТВИ\",E1376,1)+6</f>
        <v>112</v>
      </c>
      <c r="K1376" t="e">
        <f t="shared" si="130"/>
        <v>#VALUE!</v>
      </c>
      <c r="L1376" t="str">
        <f>MID(E1376,G1376,I1376-J1376)</f>
        <v>931-932-1</v>
      </c>
      <c r="M1376" t="e">
        <f>MID(E1376,H1376,I1376-K1376)</f>
        <v>#VALUE!</v>
      </c>
      <c r="N1376" t="str">
        <f>IF(F1376="УЗЛЫ",M1376,L1376)</f>
        <v>931-932-1</v>
      </c>
      <c r="O1376" t="str">
        <f t="shared" si="131"/>
        <v>(932)_(1)_931-932-1</v>
      </c>
    </row>
    <row r="1377" spans="2:15" x14ac:dyDescent="0.3">
      <c r="B1377" t="s">
        <v>6650</v>
      </c>
      <c r="C1377" t="s">
        <v>7743</v>
      </c>
      <c r="D1377" t="str">
        <f t="shared" si="126"/>
        <v>(932)_</v>
      </c>
      <c r="E1377" t="s">
        <v>7864</v>
      </c>
      <c r="G1377">
        <f t="shared" si="127"/>
        <v>112</v>
      </c>
      <c r="H1377" t="e">
        <f t="shared" si="128"/>
        <v>#VALUE!</v>
      </c>
      <c r="I1377">
        <f t="shared" si="129"/>
        <v>125</v>
      </c>
      <c r="J1377">
        <f>FIND("ВЕТВИ\",E1377,1)+6</f>
        <v>112</v>
      </c>
      <c r="K1377" t="e">
        <f t="shared" si="130"/>
        <v>#VALUE!</v>
      </c>
      <c r="L1377" t="str">
        <f>MID(E1377,G1377,I1377-J1377)</f>
        <v>ТР_9932-932-1</v>
      </c>
      <c r="M1377" t="e">
        <f>MID(E1377,H1377,I1377-K1377)</f>
        <v>#VALUE!</v>
      </c>
      <c r="N1377" t="str">
        <f>IF(F1377="УЗЛЫ",M1377,L1377)</f>
        <v>ТР_9932-932-1</v>
      </c>
      <c r="O1377" t="str">
        <f t="shared" si="131"/>
        <v>(932)_(2)_ТР_9932-932-1</v>
      </c>
    </row>
    <row r="1378" spans="2:15" x14ac:dyDescent="0.3">
      <c r="B1378" t="s">
        <v>6651</v>
      </c>
      <c r="C1378" t="s">
        <v>7743</v>
      </c>
      <c r="D1378" t="str">
        <f t="shared" si="126"/>
        <v>(932)_</v>
      </c>
      <c r="E1378" t="s">
        <v>7576</v>
      </c>
      <c r="G1378">
        <f t="shared" si="127"/>
        <v>112</v>
      </c>
      <c r="H1378" t="e">
        <f t="shared" si="128"/>
        <v>#VALUE!</v>
      </c>
      <c r="I1378">
        <f t="shared" si="129"/>
        <v>121</v>
      </c>
      <c r="J1378">
        <f>FIND("ВЕТВИ\",E1378,1)+6</f>
        <v>112</v>
      </c>
      <c r="K1378" t="e">
        <f t="shared" si="130"/>
        <v>#VALUE!</v>
      </c>
      <c r="L1378" t="str">
        <f>MID(E1378,G1378,I1378-J1378)</f>
        <v>932-814-1</v>
      </c>
      <c r="M1378" t="e">
        <f>MID(E1378,H1378,I1378-K1378)</f>
        <v>#VALUE!</v>
      </c>
      <c r="N1378" t="str">
        <f>IF(F1378="УЗЛЫ",M1378,L1378)</f>
        <v>932-814-1</v>
      </c>
      <c r="O1378" t="str">
        <f t="shared" si="131"/>
        <v>(932)_(3)_932-814-1</v>
      </c>
    </row>
    <row r="1379" spans="2:15" x14ac:dyDescent="0.3">
      <c r="B1379" t="s">
        <v>6652</v>
      </c>
      <c r="C1379" t="s">
        <v>7743</v>
      </c>
      <c r="D1379" t="str">
        <f t="shared" si="126"/>
        <v>(932)_</v>
      </c>
      <c r="E1379" t="s">
        <v>7054</v>
      </c>
      <c r="G1379">
        <f t="shared" si="127"/>
        <v>112</v>
      </c>
      <c r="H1379" t="e">
        <f t="shared" si="128"/>
        <v>#VALUE!</v>
      </c>
      <c r="I1379">
        <f t="shared" si="129"/>
        <v>122</v>
      </c>
      <c r="J1379">
        <f>FIND("ВЕТВИ\",E1379,1)+6</f>
        <v>112</v>
      </c>
      <c r="K1379" t="e">
        <f t="shared" si="130"/>
        <v>#VALUE!</v>
      </c>
      <c r="L1379" t="str">
        <f>MID(E1379,G1379,I1379-J1379)</f>
        <v>932-2916-1</v>
      </c>
      <c r="M1379" t="e">
        <f>MID(E1379,H1379,I1379-K1379)</f>
        <v>#VALUE!</v>
      </c>
      <c r="N1379" t="str">
        <f>IF(F1379="УЗЛЫ",M1379,L1379)</f>
        <v>932-2916-1</v>
      </c>
      <c r="O1379" t="str">
        <f t="shared" si="131"/>
        <v>(932)_(4)_932-2916-1</v>
      </c>
    </row>
    <row r="1380" spans="2:15" x14ac:dyDescent="0.3">
      <c r="B1380" t="s">
        <v>6653</v>
      </c>
      <c r="C1380" t="s">
        <v>7743</v>
      </c>
      <c r="D1380" t="str">
        <f t="shared" si="126"/>
        <v>(932)_</v>
      </c>
      <c r="E1380" t="s">
        <v>7729</v>
      </c>
      <c r="G1380">
        <f t="shared" si="127"/>
        <v>112</v>
      </c>
      <c r="H1380" t="e">
        <f t="shared" si="128"/>
        <v>#VALUE!</v>
      </c>
      <c r="I1380">
        <f t="shared" si="129"/>
        <v>121</v>
      </c>
      <c r="J1380">
        <f>FIND("ВЕТВИ\",E1380,1)+6</f>
        <v>112</v>
      </c>
      <c r="K1380" t="e">
        <f t="shared" si="130"/>
        <v>#VALUE!</v>
      </c>
      <c r="L1380" t="str">
        <f>MID(E1380,G1380,I1380-J1380)</f>
        <v>932-925-1</v>
      </c>
      <c r="M1380" t="e">
        <f>MID(E1380,H1380,I1380-K1380)</f>
        <v>#VALUE!</v>
      </c>
      <c r="N1380" t="str">
        <f>IF(F1380="УЗЛЫ",M1380,L1380)</f>
        <v>932-925-1</v>
      </c>
      <c r="O1380" t="str">
        <f t="shared" si="131"/>
        <v>(932)_(5)_932-925-1</v>
      </c>
    </row>
    <row r="1381" spans="2:15" x14ac:dyDescent="0.3">
      <c r="B1381" t="s">
        <v>6654</v>
      </c>
      <c r="C1381" t="s">
        <v>7743</v>
      </c>
      <c r="D1381" t="str">
        <f t="shared" si="126"/>
        <v>(932)_</v>
      </c>
      <c r="E1381" t="s">
        <v>7744</v>
      </c>
      <c r="F1381" t="s">
        <v>7796</v>
      </c>
      <c r="G1381" t="e">
        <f t="shared" si="127"/>
        <v>#VALUE!</v>
      </c>
      <c r="H1381">
        <f t="shared" si="128"/>
        <v>112</v>
      </c>
      <c r="I1381">
        <f t="shared" si="129"/>
        <v>125</v>
      </c>
      <c r="J1381" t="e">
        <f>FIND("ВЕТВИ\",E1381,1)+6</f>
        <v>#VALUE!</v>
      </c>
      <c r="K1381">
        <f t="shared" si="130"/>
        <v>112</v>
      </c>
      <c r="L1381" t="e">
        <f>MID(E1381,G1381,I1381-J1381)</f>
        <v>#VALUE!</v>
      </c>
      <c r="M1381" t="str">
        <f>MID(E1381,H1381,I1381-K1381)</f>
        <v>_(932)_ШУ-220</v>
      </c>
      <c r="N1381" t="str">
        <f>IF(F1381="УЗЛЫ",M1381,L1381)</f>
        <v>_(932)_ШУ-220</v>
      </c>
      <c r="O1381" t="str">
        <f t="shared" si="131"/>
        <v>(932)_(6)__(932)_ШУ-220</v>
      </c>
    </row>
    <row r="1382" spans="2:15" x14ac:dyDescent="0.3">
      <c r="B1382" t="s">
        <v>5492</v>
      </c>
      <c r="C1382" t="s">
        <v>7745</v>
      </c>
      <c r="D1382" t="str">
        <f t="shared" si="126"/>
        <v>(935)_</v>
      </c>
      <c r="E1382" t="s">
        <v>7865</v>
      </c>
      <c r="G1382">
        <f t="shared" si="127"/>
        <v>112</v>
      </c>
      <c r="H1382" t="e">
        <f t="shared" si="128"/>
        <v>#VALUE!</v>
      </c>
      <c r="I1382">
        <f t="shared" si="129"/>
        <v>124</v>
      </c>
      <c r="J1382">
        <f>FIND("ВЕТВИ\",E1382,1)+6</f>
        <v>112</v>
      </c>
      <c r="K1382" t="e">
        <f t="shared" si="130"/>
        <v>#VALUE!</v>
      </c>
      <c r="L1382" t="str">
        <f>MID(E1382,G1382,I1382-J1382)</f>
        <v>ТР_935-937-1</v>
      </c>
      <c r="M1382" t="e">
        <f>MID(E1382,H1382,I1382-K1382)</f>
        <v>#VALUE!</v>
      </c>
      <c r="N1382" t="str">
        <f>IF(F1382="УЗЛЫ",M1382,L1382)</f>
        <v>ТР_935-937-1</v>
      </c>
      <c r="O1382" t="str">
        <f t="shared" si="131"/>
        <v>(935)_(1)_ТР_935-937-1</v>
      </c>
    </row>
    <row r="1383" spans="2:15" x14ac:dyDescent="0.3">
      <c r="B1383" t="s">
        <v>6655</v>
      </c>
      <c r="C1383" t="s">
        <v>7745</v>
      </c>
      <c r="D1383" t="str">
        <f t="shared" si="126"/>
        <v>(935)_</v>
      </c>
      <c r="E1383" t="s">
        <v>7866</v>
      </c>
      <c r="G1383">
        <f t="shared" si="127"/>
        <v>112</v>
      </c>
      <c r="H1383" t="e">
        <f t="shared" si="128"/>
        <v>#VALUE!</v>
      </c>
      <c r="I1383">
        <f t="shared" si="129"/>
        <v>124</v>
      </c>
      <c r="J1383">
        <f>FIND("ВЕТВИ\",E1383,1)+6</f>
        <v>112</v>
      </c>
      <c r="K1383" t="e">
        <f t="shared" si="130"/>
        <v>#VALUE!</v>
      </c>
      <c r="L1383" t="str">
        <f>MID(E1383,G1383,I1383-J1383)</f>
        <v>ТР_935-941-1</v>
      </c>
      <c r="M1383" t="e">
        <f>MID(E1383,H1383,I1383-K1383)</f>
        <v>#VALUE!</v>
      </c>
      <c r="N1383" t="str">
        <f>IF(F1383="УЗЛЫ",M1383,L1383)</f>
        <v>ТР_935-941-1</v>
      </c>
      <c r="O1383" t="str">
        <f t="shared" si="131"/>
        <v>(935)_(2)_ТР_935-941-1</v>
      </c>
    </row>
    <row r="1384" spans="2:15" x14ac:dyDescent="0.3">
      <c r="B1384" t="s">
        <v>6656</v>
      </c>
      <c r="C1384" t="s">
        <v>7745</v>
      </c>
      <c r="D1384" t="str">
        <f t="shared" si="126"/>
        <v>(935)_</v>
      </c>
      <c r="E1384" t="s">
        <v>7715</v>
      </c>
      <c r="G1384">
        <f t="shared" si="127"/>
        <v>112</v>
      </c>
      <c r="H1384" t="e">
        <f t="shared" si="128"/>
        <v>#VALUE!</v>
      </c>
      <c r="I1384">
        <f t="shared" si="129"/>
        <v>121</v>
      </c>
      <c r="J1384">
        <f>FIND("ВЕТВИ\",E1384,1)+6</f>
        <v>112</v>
      </c>
      <c r="K1384" t="e">
        <f t="shared" si="130"/>
        <v>#VALUE!</v>
      </c>
      <c r="L1384" t="str">
        <f>MID(E1384,G1384,I1384-J1384)</f>
        <v>935-911-1</v>
      </c>
      <c r="M1384" t="e">
        <f>MID(E1384,H1384,I1384-K1384)</f>
        <v>#VALUE!</v>
      </c>
      <c r="N1384" t="str">
        <f>IF(F1384="УЗЛЫ",M1384,L1384)</f>
        <v>935-911-1</v>
      </c>
      <c r="O1384" t="str">
        <f t="shared" si="131"/>
        <v>(935)_(3)_935-911-1</v>
      </c>
    </row>
    <row r="1385" spans="2:15" x14ac:dyDescent="0.3">
      <c r="B1385" t="s">
        <v>6657</v>
      </c>
      <c r="C1385" t="s">
        <v>7745</v>
      </c>
      <c r="D1385" t="str">
        <f t="shared" si="126"/>
        <v>(935)_</v>
      </c>
      <c r="E1385" t="s">
        <v>7698</v>
      </c>
      <c r="G1385">
        <f t="shared" si="127"/>
        <v>112</v>
      </c>
      <c r="H1385" t="e">
        <f t="shared" si="128"/>
        <v>#VALUE!</v>
      </c>
      <c r="I1385">
        <f t="shared" si="129"/>
        <v>121</v>
      </c>
      <c r="J1385">
        <f>FIND("ВЕТВИ\",E1385,1)+6</f>
        <v>112</v>
      </c>
      <c r="K1385" t="e">
        <f t="shared" si="130"/>
        <v>#VALUE!</v>
      </c>
      <c r="L1385" t="str">
        <f>MID(E1385,G1385,I1385-J1385)</f>
        <v>935-907-1</v>
      </c>
      <c r="M1385" t="e">
        <f>MID(E1385,H1385,I1385-K1385)</f>
        <v>#VALUE!</v>
      </c>
      <c r="N1385" t="str">
        <f>IF(F1385="УЗЛЫ",M1385,L1385)</f>
        <v>935-907-1</v>
      </c>
      <c r="O1385" t="str">
        <f t="shared" si="131"/>
        <v>(935)_(4)_935-907-1</v>
      </c>
    </row>
    <row r="1386" spans="2:15" x14ac:dyDescent="0.3">
      <c r="B1386" t="s">
        <v>6658</v>
      </c>
      <c r="C1386" t="s">
        <v>7745</v>
      </c>
      <c r="D1386" t="str">
        <f t="shared" si="126"/>
        <v>(935)_</v>
      </c>
      <c r="G1386" t="e">
        <f t="shared" si="127"/>
        <v>#VALUE!</v>
      </c>
      <c r="H1386" t="e">
        <f t="shared" si="128"/>
        <v>#VALUE!</v>
      </c>
      <c r="I1386" t="e">
        <f t="shared" si="129"/>
        <v>#VALUE!</v>
      </c>
      <c r="J1386" t="e">
        <f>FIND("ВЕТВИ\",E1386,1)+6</f>
        <v>#VALUE!</v>
      </c>
      <c r="K1386" t="e">
        <f t="shared" si="130"/>
        <v>#VALUE!</v>
      </c>
      <c r="L1386" t="e">
        <f>MID(E1386,G1386,I1386-J1386)</f>
        <v>#VALUE!</v>
      </c>
      <c r="M1386" t="e">
        <f>MID(E1386,H1386,I1386-K1386)</f>
        <v>#VALUE!</v>
      </c>
      <c r="N1386" t="e">
        <f>IF(F1386="УЗЛЫ",M1386,L1386)</f>
        <v>#VALUE!</v>
      </c>
      <c r="O1386" t="e">
        <f t="shared" si="131"/>
        <v>#VALUE!</v>
      </c>
    </row>
    <row r="1387" spans="2:15" x14ac:dyDescent="0.3">
      <c r="B1387" t="s">
        <v>6659</v>
      </c>
      <c r="C1387" t="s">
        <v>7745</v>
      </c>
      <c r="D1387" t="str">
        <f t="shared" si="126"/>
        <v>(935)_</v>
      </c>
      <c r="E1387" t="s">
        <v>7746</v>
      </c>
      <c r="F1387" t="s">
        <v>7796</v>
      </c>
      <c r="G1387" t="e">
        <f t="shared" si="127"/>
        <v>#VALUE!</v>
      </c>
      <c r="H1387">
        <f t="shared" si="128"/>
        <v>112</v>
      </c>
      <c r="I1387" t="e">
        <f t="shared" si="129"/>
        <v>#VALUE!</v>
      </c>
      <c r="J1387" t="e">
        <f>FIND("ВЕТВИ\",E1387,1)+6</f>
        <v>#VALUE!</v>
      </c>
      <c r="K1387">
        <f t="shared" si="130"/>
        <v>112</v>
      </c>
      <c r="L1387" t="e">
        <f>MID(E1387,G1387,I1387-J1387)</f>
        <v>#VALUE!</v>
      </c>
      <c r="M1387" t="e">
        <f>MID(E1387,H1387,I1387-K1387)</f>
        <v>#VALUE!</v>
      </c>
      <c r="N1387" t="e">
        <f>IF(F1387="УЗЛЫ",M1387,L1387)</f>
        <v>#VALUE!</v>
      </c>
      <c r="O1387" t="e">
        <f t="shared" si="131"/>
        <v>#VALUE!</v>
      </c>
    </row>
    <row r="1388" spans="2:15" x14ac:dyDescent="0.3">
      <c r="B1388" t="s">
        <v>5493</v>
      </c>
      <c r="C1388" t="s">
        <v>7747</v>
      </c>
      <c r="D1388" t="str">
        <f t="shared" si="126"/>
        <v>(937)_</v>
      </c>
      <c r="E1388" t="s">
        <v>7865</v>
      </c>
      <c r="G1388">
        <f t="shared" si="127"/>
        <v>112</v>
      </c>
      <c r="H1388" t="e">
        <f t="shared" si="128"/>
        <v>#VALUE!</v>
      </c>
      <c r="I1388">
        <f t="shared" si="129"/>
        <v>124</v>
      </c>
      <c r="J1388">
        <f>FIND("ВЕТВИ\",E1388,1)+6</f>
        <v>112</v>
      </c>
      <c r="K1388" t="e">
        <f t="shared" si="130"/>
        <v>#VALUE!</v>
      </c>
      <c r="L1388" t="str">
        <f>MID(E1388,G1388,I1388-J1388)</f>
        <v>ТР_935-937-1</v>
      </c>
      <c r="M1388" t="e">
        <f>MID(E1388,H1388,I1388-K1388)</f>
        <v>#VALUE!</v>
      </c>
      <c r="N1388" t="str">
        <f>IF(F1388="УЗЛЫ",M1388,L1388)</f>
        <v>ТР_935-937-1</v>
      </c>
      <c r="O1388" t="str">
        <f t="shared" si="131"/>
        <v>(937)_(1)_ТР_935-937-1</v>
      </c>
    </row>
    <row r="1389" spans="2:15" x14ac:dyDescent="0.3">
      <c r="B1389" t="s">
        <v>6660</v>
      </c>
      <c r="C1389" t="s">
        <v>7747</v>
      </c>
      <c r="D1389" t="str">
        <f t="shared" si="126"/>
        <v>(937)_</v>
      </c>
      <c r="G1389" t="e">
        <f t="shared" si="127"/>
        <v>#VALUE!</v>
      </c>
      <c r="H1389" t="e">
        <f t="shared" si="128"/>
        <v>#VALUE!</v>
      </c>
      <c r="I1389" t="e">
        <f t="shared" si="129"/>
        <v>#VALUE!</v>
      </c>
      <c r="J1389" t="e">
        <f>FIND("ВЕТВИ\",E1389,1)+6</f>
        <v>#VALUE!</v>
      </c>
      <c r="K1389" t="e">
        <f t="shared" si="130"/>
        <v>#VALUE!</v>
      </c>
      <c r="L1389" t="e">
        <f>MID(E1389,G1389,I1389-J1389)</f>
        <v>#VALUE!</v>
      </c>
      <c r="M1389" t="e">
        <f>MID(E1389,H1389,I1389-K1389)</f>
        <v>#VALUE!</v>
      </c>
      <c r="N1389" t="e">
        <f>IF(F1389="УЗЛЫ",M1389,L1389)</f>
        <v>#VALUE!</v>
      </c>
      <c r="O1389" t="e">
        <f t="shared" si="131"/>
        <v>#VALUE!</v>
      </c>
    </row>
    <row r="1390" spans="2:15" x14ac:dyDescent="0.3">
      <c r="B1390" t="s">
        <v>6661</v>
      </c>
      <c r="C1390" t="s">
        <v>7747</v>
      </c>
      <c r="D1390" t="str">
        <f t="shared" si="126"/>
        <v>(937)_</v>
      </c>
      <c r="G1390" t="e">
        <f t="shared" si="127"/>
        <v>#VALUE!</v>
      </c>
      <c r="H1390" t="e">
        <f t="shared" si="128"/>
        <v>#VALUE!</v>
      </c>
      <c r="I1390" t="e">
        <f t="shared" si="129"/>
        <v>#VALUE!</v>
      </c>
      <c r="J1390" t="e">
        <f>FIND("ВЕТВИ\",E1390,1)+6</f>
        <v>#VALUE!</v>
      </c>
      <c r="K1390" t="e">
        <f t="shared" si="130"/>
        <v>#VALUE!</v>
      </c>
      <c r="L1390" t="e">
        <f>MID(E1390,G1390,I1390-J1390)</f>
        <v>#VALUE!</v>
      </c>
      <c r="M1390" t="e">
        <f>MID(E1390,H1390,I1390-K1390)</f>
        <v>#VALUE!</v>
      </c>
      <c r="N1390" t="e">
        <f>IF(F1390="УЗЛЫ",M1390,L1390)</f>
        <v>#VALUE!</v>
      </c>
      <c r="O1390" t="e">
        <f t="shared" si="131"/>
        <v>#VALUE!</v>
      </c>
    </row>
    <row r="1391" spans="2:15" x14ac:dyDescent="0.3">
      <c r="B1391" t="s">
        <v>6662</v>
      </c>
      <c r="C1391" t="s">
        <v>7747</v>
      </c>
      <c r="D1391" t="str">
        <f t="shared" si="126"/>
        <v>(937)_</v>
      </c>
      <c r="G1391" t="e">
        <f t="shared" si="127"/>
        <v>#VALUE!</v>
      </c>
      <c r="H1391" t="e">
        <f t="shared" si="128"/>
        <v>#VALUE!</v>
      </c>
      <c r="I1391" t="e">
        <f t="shared" si="129"/>
        <v>#VALUE!</v>
      </c>
      <c r="J1391" t="e">
        <f>FIND("ВЕТВИ\",E1391,1)+6</f>
        <v>#VALUE!</v>
      </c>
      <c r="K1391" t="e">
        <f t="shared" si="130"/>
        <v>#VALUE!</v>
      </c>
      <c r="L1391" t="e">
        <f>MID(E1391,G1391,I1391-J1391)</f>
        <v>#VALUE!</v>
      </c>
      <c r="M1391" t="e">
        <f>MID(E1391,H1391,I1391-K1391)</f>
        <v>#VALUE!</v>
      </c>
      <c r="N1391" t="e">
        <f>IF(F1391="УЗЛЫ",M1391,L1391)</f>
        <v>#VALUE!</v>
      </c>
      <c r="O1391" t="e">
        <f t="shared" si="131"/>
        <v>#VALUE!</v>
      </c>
    </row>
    <row r="1392" spans="2:15" x14ac:dyDescent="0.3">
      <c r="B1392" t="s">
        <v>6663</v>
      </c>
      <c r="C1392" t="s">
        <v>7747</v>
      </c>
      <c r="D1392" t="str">
        <f t="shared" si="126"/>
        <v>(937)_</v>
      </c>
      <c r="E1392" t="s">
        <v>7748</v>
      </c>
      <c r="F1392" t="s">
        <v>7796</v>
      </c>
      <c r="G1392" t="e">
        <f t="shared" si="127"/>
        <v>#VALUE!</v>
      </c>
      <c r="H1392">
        <f t="shared" si="128"/>
        <v>112</v>
      </c>
      <c r="I1392" t="e">
        <f t="shared" si="129"/>
        <v>#VALUE!</v>
      </c>
      <c r="J1392" t="e">
        <f>FIND("ВЕТВИ\",E1392,1)+6</f>
        <v>#VALUE!</v>
      </c>
      <c r="K1392">
        <f t="shared" si="130"/>
        <v>112</v>
      </c>
      <c r="L1392" t="e">
        <f>MID(E1392,G1392,I1392-J1392)</f>
        <v>#VALUE!</v>
      </c>
      <c r="M1392" t="e">
        <f>MID(E1392,H1392,I1392-K1392)</f>
        <v>#VALUE!</v>
      </c>
      <c r="N1392" t="e">
        <f>IF(F1392="УЗЛЫ",M1392,L1392)</f>
        <v>#VALUE!</v>
      </c>
      <c r="O1392" t="e">
        <f t="shared" si="131"/>
        <v>#VALUE!</v>
      </c>
    </row>
    <row r="1393" spans="2:15" x14ac:dyDescent="0.3">
      <c r="B1393" t="s">
        <v>5494</v>
      </c>
      <c r="C1393" t="s">
        <v>7749</v>
      </c>
      <c r="D1393" t="str">
        <f t="shared" si="126"/>
        <v>(938)_</v>
      </c>
      <c r="E1393" t="s">
        <v>7676</v>
      </c>
      <c r="G1393">
        <f t="shared" si="127"/>
        <v>112</v>
      </c>
      <c r="H1393" t="e">
        <f t="shared" si="128"/>
        <v>#VALUE!</v>
      </c>
      <c r="I1393">
        <f t="shared" si="129"/>
        <v>121</v>
      </c>
      <c r="J1393">
        <f>FIND("ВЕТВИ\",E1393,1)+6</f>
        <v>112</v>
      </c>
      <c r="K1393" t="e">
        <f t="shared" si="130"/>
        <v>#VALUE!</v>
      </c>
      <c r="L1393" t="str">
        <f>MID(E1393,G1393,I1393-J1393)</f>
        <v>902-938-1</v>
      </c>
      <c r="M1393" t="e">
        <f>MID(E1393,H1393,I1393-K1393)</f>
        <v>#VALUE!</v>
      </c>
      <c r="N1393" t="str">
        <f>IF(F1393="УЗЛЫ",M1393,L1393)</f>
        <v>902-938-1</v>
      </c>
      <c r="O1393" t="str">
        <f t="shared" si="131"/>
        <v>(938)_(1)_902-938-1</v>
      </c>
    </row>
    <row r="1394" spans="2:15" x14ac:dyDescent="0.3">
      <c r="B1394" t="s">
        <v>6664</v>
      </c>
      <c r="C1394" t="s">
        <v>7749</v>
      </c>
      <c r="D1394" t="str">
        <f t="shared" si="126"/>
        <v>(938)_</v>
      </c>
      <c r="E1394" t="s">
        <v>7750</v>
      </c>
      <c r="G1394">
        <f t="shared" si="127"/>
        <v>112</v>
      </c>
      <c r="H1394" t="e">
        <f t="shared" si="128"/>
        <v>#VALUE!</v>
      </c>
      <c r="I1394">
        <f t="shared" si="129"/>
        <v>121</v>
      </c>
      <c r="J1394">
        <f>FIND("ВЕТВИ\",E1394,1)+6</f>
        <v>112</v>
      </c>
      <c r="K1394" t="e">
        <f t="shared" si="130"/>
        <v>#VALUE!</v>
      </c>
      <c r="L1394" t="str">
        <f>MID(E1394,G1394,I1394-J1394)</f>
        <v>938-987-1</v>
      </c>
      <c r="M1394" t="e">
        <f>MID(E1394,H1394,I1394-K1394)</f>
        <v>#VALUE!</v>
      </c>
      <c r="N1394" t="str">
        <f>IF(F1394="УЗЛЫ",M1394,L1394)</f>
        <v>938-987-1</v>
      </c>
      <c r="O1394" t="str">
        <f t="shared" si="131"/>
        <v>(938)_(2)_938-987-1</v>
      </c>
    </row>
    <row r="1395" spans="2:15" x14ac:dyDescent="0.3">
      <c r="B1395" t="s">
        <v>6665</v>
      </c>
      <c r="C1395" t="s">
        <v>7749</v>
      </c>
      <c r="D1395" t="str">
        <f t="shared" si="126"/>
        <v>(938)_</v>
      </c>
      <c r="E1395" t="s">
        <v>7867</v>
      </c>
      <c r="G1395">
        <f t="shared" si="127"/>
        <v>112</v>
      </c>
      <c r="H1395" t="e">
        <f t="shared" si="128"/>
        <v>#VALUE!</v>
      </c>
      <c r="I1395">
        <f t="shared" si="129"/>
        <v>124</v>
      </c>
      <c r="J1395">
        <f>FIND("ВЕТВИ\",E1395,1)+6</f>
        <v>112</v>
      </c>
      <c r="K1395" t="e">
        <f t="shared" si="130"/>
        <v>#VALUE!</v>
      </c>
      <c r="L1395" t="str">
        <f>MID(E1395,G1395,I1395-J1395)</f>
        <v>ТР_938-939-1</v>
      </c>
      <c r="M1395" t="e">
        <f>MID(E1395,H1395,I1395-K1395)</f>
        <v>#VALUE!</v>
      </c>
      <c r="N1395" t="str">
        <f>IF(F1395="УЗЛЫ",M1395,L1395)</f>
        <v>ТР_938-939-1</v>
      </c>
      <c r="O1395" t="str">
        <f t="shared" si="131"/>
        <v>(938)_(3)_ТР_938-939-1</v>
      </c>
    </row>
    <row r="1396" spans="2:15" x14ac:dyDescent="0.3">
      <c r="B1396" t="s">
        <v>6666</v>
      </c>
      <c r="C1396" t="s">
        <v>7749</v>
      </c>
      <c r="D1396" t="str">
        <f t="shared" si="126"/>
        <v>(938)_</v>
      </c>
      <c r="E1396" t="s">
        <v>7663</v>
      </c>
      <c r="G1396">
        <f t="shared" si="127"/>
        <v>112</v>
      </c>
      <c r="H1396" t="e">
        <f t="shared" si="128"/>
        <v>#VALUE!</v>
      </c>
      <c r="I1396">
        <f t="shared" si="129"/>
        <v>121</v>
      </c>
      <c r="J1396">
        <f>FIND("ВЕТВИ\",E1396,1)+6</f>
        <v>112</v>
      </c>
      <c r="K1396" t="e">
        <f t="shared" si="130"/>
        <v>#VALUE!</v>
      </c>
      <c r="L1396" t="str">
        <f>MID(E1396,G1396,I1396-J1396)</f>
        <v>900-938-1</v>
      </c>
      <c r="M1396" t="e">
        <f>MID(E1396,H1396,I1396-K1396)</f>
        <v>#VALUE!</v>
      </c>
      <c r="N1396" t="str">
        <f>IF(F1396="УЗЛЫ",M1396,L1396)</f>
        <v>900-938-1</v>
      </c>
      <c r="O1396" t="str">
        <f t="shared" si="131"/>
        <v>(938)_(4)_900-938-1</v>
      </c>
    </row>
    <row r="1397" spans="2:15" x14ac:dyDescent="0.3">
      <c r="B1397" t="s">
        <v>6667</v>
      </c>
      <c r="C1397" t="s">
        <v>7749</v>
      </c>
      <c r="D1397" t="str">
        <f t="shared" si="126"/>
        <v>(938)_</v>
      </c>
      <c r="E1397" t="s">
        <v>7868</v>
      </c>
      <c r="G1397">
        <f t="shared" si="127"/>
        <v>112</v>
      </c>
      <c r="H1397" t="e">
        <f t="shared" si="128"/>
        <v>#VALUE!</v>
      </c>
      <c r="I1397">
        <f t="shared" si="129"/>
        <v>124</v>
      </c>
      <c r="J1397">
        <f>FIND("ВЕТВИ\",E1397,1)+6</f>
        <v>112</v>
      </c>
      <c r="K1397" t="e">
        <f t="shared" si="130"/>
        <v>#VALUE!</v>
      </c>
      <c r="L1397" t="str">
        <f>MID(E1397,G1397,I1397-J1397)</f>
        <v>ТР_938-939-2</v>
      </c>
      <c r="M1397" t="e">
        <f>MID(E1397,H1397,I1397-K1397)</f>
        <v>#VALUE!</v>
      </c>
      <c r="N1397" t="str">
        <f>IF(F1397="УЗЛЫ",M1397,L1397)</f>
        <v>ТР_938-939-2</v>
      </c>
      <c r="O1397" t="str">
        <f t="shared" si="131"/>
        <v>(938)_(5)_ТР_938-939-2</v>
      </c>
    </row>
    <row r="1398" spans="2:15" x14ac:dyDescent="0.3">
      <c r="B1398" t="s">
        <v>6668</v>
      </c>
      <c r="C1398" t="s">
        <v>7749</v>
      </c>
      <c r="D1398" t="str">
        <f t="shared" si="126"/>
        <v>(938)_</v>
      </c>
      <c r="E1398" t="s">
        <v>7751</v>
      </c>
      <c r="F1398" t="s">
        <v>7796</v>
      </c>
      <c r="G1398" t="e">
        <f t="shared" si="127"/>
        <v>#VALUE!</v>
      </c>
      <c r="H1398">
        <f t="shared" si="128"/>
        <v>112</v>
      </c>
      <c r="I1398" t="e">
        <f t="shared" si="129"/>
        <v>#VALUE!</v>
      </c>
      <c r="J1398" t="e">
        <f>FIND("ВЕТВИ\",E1398,1)+6</f>
        <v>#VALUE!</v>
      </c>
      <c r="K1398">
        <f t="shared" si="130"/>
        <v>112</v>
      </c>
      <c r="L1398" t="e">
        <f>MID(E1398,G1398,I1398-J1398)</f>
        <v>#VALUE!</v>
      </c>
      <c r="M1398" t="e">
        <f>MID(E1398,H1398,I1398-K1398)</f>
        <v>#VALUE!</v>
      </c>
      <c r="N1398" t="e">
        <f>IF(F1398="УЗЛЫ",M1398,L1398)</f>
        <v>#VALUE!</v>
      </c>
      <c r="O1398" t="e">
        <f t="shared" si="131"/>
        <v>#VALUE!</v>
      </c>
    </row>
    <row r="1399" spans="2:15" x14ac:dyDescent="0.3">
      <c r="B1399" t="s">
        <v>6669</v>
      </c>
      <c r="C1399" t="s">
        <v>7749</v>
      </c>
      <c r="D1399" t="str">
        <f t="shared" si="126"/>
        <v>(938)_</v>
      </c>
      <c r="E1399" t="s">
        <v>7752</v>
      </c>
      <c r="F1399" t="s">
        <v>7796</v>
      </c>
      <c r="G1399" t="e">
        <f t="shared" si="127"/>
        <v>#VALUE!</v>
      </c>
      <c r="H1399">
        <f t="shared" si="128"/>
        <v>112</v>
      </c>
      <c r="I1399" t="e">
        <f t="shared" si="129"/>
        <v>#VALUE!</v>
      </c>
      <c r="J1399" t="e">
        <f>FIND("ВЕТВИ\",E1399,1)+6</f>
        <v>#VALUE!</v>
      </c>
      <c r="K1399">
        <f t="shared" si="130"/>
        <v>112</v>
      </c>
      <c r="L1399" t="e">
        <f>MID(E1399,G1399,I1399-J1399)</f>
        <v>#VALUE!</v>
      </c>
      <c r="M1399" t="e">
        <f>MID(E1399,H1399,I1399-K1399)</f>
        <v>#VALUE!</v>
      </c>
      <c r="N1399" t="e">
        <f>IF(F1399="УЗЛЫ",M1399,L1399)</f>
        <v>#VALUE!</v>
      </c>
      <c r="O1399" t="e">
        <f t="shared" si="131"/>
        <v>#VALUE!</v>
      </c>
    </row>
    <row r="1400" spans="2:15" x14ac:dyDescent="0.3">
      <c r="B1400" t="s">
        <v>5495</v>
      </c>
      <c r="C1400" t="s">
        <v>7753</v>
      </c>
      <c r="D1400" t="str">
        <f t="shared" si="126"/>
        <v>(939)_</v>
      </c>
      <c r="E1400" t="s">
        <v>7688</v>
      </c>
      <c r="G1400">
        <f t="shared" si="127"/>
        <v>112</v>
      </c>
      <c r="H1400" t="e">
        <f t="shared" si="128"/>
        <v>#VALUE!</v>
      </c>
      <c r="I1400">
        <f t="shared" si="129"/>
        <v>121</v>
      </c>
      <c r="J1400">
        <f>FIND("ВЕТВИ\",E1400,1)+6</f>
        <v>112</v>
      </c>
      <c r="K1400" t="e">
        <f t="shared" si="130"/>
        <v>#VALUE!</v>
      </c>
      <c r="L1400" t="str">
        <f>MID(E1400,G1400,I1400-J1400)</f>
        <v>939-904-1</v>
      </c>
      <c r="M1400" t="e">
        <f>MID(E1400,H1400,I1400-K1400)</f>
        <v>#VALUE!</v>
      </c>
      <c r="N1400" t="str">
        <f>IF(F1400="УЗЛЫ",M1400,L1400)</f>
        <v>939-904-1</v>
      </c>
      <c r="O1400" t="str">
        <f t="shared" si="131"/>
        <v>(939)_(1)_939-904-1</v>
      </c>
    </row>
    <row r="1401" spans="2:15" x14ac:dyDescent="0.3">
      <c r="B1401" t="s">
        <v>6670</v>
      </c>
      <c r="C1401" t="s">
        <v>7753</v>
      </c>
      <c r="D1401" t="str">
        <f t="shared" si="126"/>
        <v>(939)_</v>
      </c>
      <c r="E1401" t="s">
        <v>7689</v>
      </c>
      <c r="G1401">
        <f t="shared" si="127"/>
        <v>112</v>
      </c>
      <c r="H1401" t="e">
        <f t="shared" si="128"/>
        <v>#VALUE!</v>
      </c>
      <c r="I1401">
        <f t="shared" si="129"/>
        <v>121</v>
      </c>
      <c r="J1401">
        <f>FIND("ВЕТВИ\",E1401,1)+6</f>
        <v>112</v>
      </c>
      <c r="K1401" t="e">
        <f t="shared" si="130"/>
        <v>#VALUE!</v>
      </c>
      <c r="L1401" t="str">
        <f>MID(E1401,G1401,I1401-J1401)</f>
        <v>939-904-2</v>
      </c>
      <c r="M1401" t="e">
        <f>MID(E1401,H1401,I1401-K1401)</f>
        <v>#VALUE!</v>
      </c>
      <c r="N1401" t="str">
        <f>IF(F1401="УЗЛЫ",M1401,L1401)</f>
        <v>939-904-2</v>
      </c>
      <c r="O1401" t="str">
        <f t="shared" si="131"/>
        <v>(939)_(2)_939-904-2</v>
      </c>
    </row>
    <row r="1402" spans="2:15" x14ac:dyDescent="0.3">
      <c r="B1402" t="s">
        <v>6671</v>
      </c>
      <c r="C1402" t="s">
        <v>7753</v>
      </c>
      <c r="D1402" t="str">
        <f t="shared" si="126"/>
        <v>(939)_</v>
      </c>
      <c r="E1402" t="s">
        <v>7713</v>
      </c>
      <c r="G1402">
        <f t="shared" si="127"/>
        <v>112</v>
      </c>
      <c r="H1402" t="e">
        <f t="shared" si="128"/>
        <v>#VALUE!</v>
      </c>
      <c r="I1402">
        <f t="shared" si="129"/>
        <v>121</v>
      </c>
      <c r="J1402">
        <f>FIND("ВЕТВИ\",E1402,1)+6</f>
        <v>112</v>
      </c>
      <c r="K1402" t="e">
        <f t="shared" si="130"/>
        <v>#VALUE!</v>
      </c>
      <c r="L1402" t="str">
        <f>MID(E1402,G1402,I1402-J1402)</f>
        <v>939-911-1</v>
      </c>
      <c r="M1402" t="e">
        <f>MID(E1402,H1402,I1402-K1402)</f>
        <v>#VALUE!</v>
      </c>
      <c r="N1402" t="str">
        <f>IF(F1402="УЗЛЫ",M1402,L1402)</f>
        <v>939-911-1</v>
      </c>
      <c r="O1402" t="str">
        <f t="shared" si="131"/>
        <v>(939)_(3)_939-911-1</v>
      </c>
    </row>
    <row r="1403" spans="2:15" x14ac:dyDescent="0.3">
      <c r="B1403" t="s">
        <v>6672</v>
      </c>
      <c r="C1403" t="s">
        <v>7753</v>
      </c>
      <c r="D1403" t="str">
        <f t="shared" si="126"/>
        <v>(939)_</v>
      </c>
      <c r="E1403" t="s">
        <v>7754</v>
      </c>
      <c r="G1403">
        <f t="shared" si="127"/>
        <v>112</v>
      </c>
      <c r="H1403" t="e">
        <f t="shared" si="128"/>
        <v>#VALUE!</v>
      </c>
      <c r="I1403">
        <f t="shared" si="129"/>
        <v>121</v>
      </c>
      <c r="J1403">
        <f>FIND("ВЕТВИ\",E1403,1)+6</f>
        <v>112</v>
      </c>
      <c r="K1403" t="e">
        <f t="shared" si="130"/>
        <v>#VALUE!</v>
      </c>
      <c r="L1403" t="str">
        <f>MID(E1403,G1403,I1403-J1403)</f>
        <v>939-940-1</v>
      </c>
      <c r="M1403" t="e">
        <f>MID(E1403,H1403,I1403-K1403)</f>
        <v>#VALUE!</v>
      </c>
      <c r="N1403" t="str">
        <f>IF(F1403="УЗЛЫ",M1403,L1403)</f>
        <v>939-940-1</v>
      </c>
      <c r="O1403" t="str">
        <f t="shared" si="131"/>
        <v>(939)_(4)_939-940-1</v>
      </c>
    </row>
    <row r="1404" spans="2:15" x14ac:dyDescent="0.3">
      <c r="B1404" t="s">
        <v>6673</v>
      </c>
      <c r="C1404" t="s">
        <v>7753</v>
      </c>
      <c r="D1404" t="str">
        <f t="shared" si="126"/>
        <v>(939)_</v>
      </c>
      <c r="E1404" t="s">
        <v>7755</v>
      </c>
      <c r="G1404">
        <f t="shared" si="127"/>
        <v>112</v>
      </c>
      <c r="H1404" t="e">
        <f t="shared" si="128"/>
        <v>#VALUE!</v>
      </c>
      <c r="I1404">
        <f t="shared" si="129"/>
        <v>121</v>
      </c>
      <c r="J1404">
        <f>FIND("ВЕТВИ\",E1404,1)+6</f>
        <v>112</v>
      </c>
      <c r="K1404" t="e">
        <f t="shared" si="130"/>
        <v>#VALUE!</v>
      </c>
      <c r="L1404" t="str">
        <f>MID(E1404,G1404,I1404-J1404)</f>
        <v>939-940-2</v>
      </c>
      <c r="M1404" t="e">
        <f>MID(E1404,H1404,I1404-K1404)</f>
        <v>#VALUE!</v>
      </c>
      <c r="N1404" t="str">
        <f>IF(F1404="УЗЛЫ",M1404,L1404)</f>
        <v>939-940-2</v>
      </c>
      <c r="O1404" t="str">
        <f t="shared" si="131"/>
        <v>(939)_(5)_939-940-2</v>
      </c>
    </row>
    <row r="1405" spans="2:15" x14ac:dyDescent="0.3">
      <c r="B1405" t="s">
        <v>6674</v>
      </c>
      <c r="C1405" t="s">
        <v>7753</v>
      </c>
      <c r="D1405" t="str">
        <f t="shared" si="126"/>
        <v>(939)_</v>
      </c>
      <c r="E1405" t="s">
        <v>7699</v>
      </c>
      <c r="G1405">
        <f t="shared" si="127"/>
        <v>112</v>
      </c>
      <c r="H1405" t="e">
        <f t="shared" si="128"/>
        <v>#VALUE!</v>
      </c>
      <c r="I1405">
        <f t="shared" si="129"/>
        <v>121</v>
      </c>
      <c r="J1405">
        <f>FIND("ВЕТВИ\",E1405,1)+6</f>
        <v>112</v>
      </c>
      <c r="K1405" t="e">
        <f t="shared" si="130"/>
        <v>#VALUE!</v>
      </c>
      <c r="L1405" t="str">
        <f>MID(E1405,G1405,I1405-J1405)</f>
        <v>907-939-1</v>
      </c>
      <c r="M1405" t="e">
        <f>MID(E1405,H1405,I1405-K1405)</f>
        <v>#VALUE!</v>
      </c>
      <c r="N1405" t="str">
        <f>IF(F1405="УЗЛЫ",M1405,L1405)</f>
        <v>907-939-1</v>
      </c>
      <c r="O1405" t="str">
        <f t="shared" si="131"/>
        <v>(939)_(6)_907-939-1</v>
      </c>
    </row>
    <row r="1406" spans="2:15" x14ac:dyDescent="0.3">
      <c r="B1406" t="s">
        <v>6675</v>
      </c>
      <c r="C1406" t="s">
        <v>7753</v>
      </c>
      <c r="D1406" t="str">
        <f t="shared" si="126"/>
        <v>(939)_</v>
      </c>
      <c r="E1406" t="s">
        <v>7867</v>
      </c>
      <c r="G1406">
        <f t="shared" si="127"/>
        <v>112</v>
      </c>
      <c r="H1406" t="e">
        <f t="shared" si="128"/>
        <v>#VALUE!</v>
      </c>
      <c r="I1406">
        <f t="shared" si="129"/>
        <v>124</v>
      </c>
      <c r="J1406">
        <f>FIND("ВЕТВИ\",E1406,1)+6</f>
        <v>112</v>
      </c>
      <c r="K1406" t="e">
        <f t="shared" si="130"/>
        <v>#VALUE!</v>
      </c>
      <c r="L1406" t="str">
        <f>MID(E1406,G1406,I1406-J1406)</f>
        <v>ТР_938-939-1</v>
      </c>
      <c r="M1406" t="e">
        <f>MID(E1406,H1406,I1406-K1406)</f>
        <v>#VALUE!</v>
      </c>
      <c r="N1406" t="str">
        <f>IF(F1406="УЗЛЫ",M1406,L1406)</f>
        <v>ТР_938-939-1</v>
      </c>
      <c r="O1406" t="str">
        <f t="shared" si="131"/>
        <v>(939)_(7)_ТР_938-939-1</v>
      </c>
    </row>
    <row r="1407" spans="2:15" x14ac:dyDescent="0.3">
      <c r="B1407" t="s">
        <v>6676</v>
      </c>
      <c r="C1407" t="s">
        <v>7753</v>
      </c>
      <c r="D1407" t="str">
        <f t="shared" si="126"/>
        <v>(939)_</v>
      </c>
      <c r="E1407" t="s">
        <v>7868</v>
      </c>
      <c r="G1407">
        <f t="shared" si="127"/>
        <v>112</v>
      </c>
      <c r="H1407" t="e">
        <f t="shared" si="128"/>
        <v>#VALUE!</v>
      </c>
      <c r="I1407">
        <f t="shared" si="129"/>
        <v>124</v>
      </c>
      <c r="J1407">
        <f>FIND("ВЕТВИ\",E1407,1)+6</f>
        <v>112</v>
      </c>
      <c r="K1407" t="e">
        <f t="shared" si="130"/>
        <v>#VALUE!</v>
      </c>
      <c r="L1407" t="str">
        <f>MID(E1407,G1407,I1407-J1407)</f>
        <v>ТР_938-939-2</v>
      </c>
      <c r="M1407" t="e">
        <f>MID(E1407,H1407,I1407-K1407)</f>
        <v>#VALUE!</v>
      </c>
      <c r="N1407" t="str">
        <f>IF(F1407="УЗЛЫ",M1407,L1407)</f>
        <v>ТР_938-939-2</v>
      </c>
      <c r="O1407" t="str">
        <f t="shared" si="131"/>
        <v>(939)_(8)_ТР_938-939-2</v>
      </c>
    </row>
    <row r="1408" spans="2:15" x14ac:dyDescent="0.3">
      <c r="B1408" t="s">
        <v>5496</v>
      </c>
      <c r="C1408" t="s">
        <v>7756</v>
      </c>
      <c r="D1408" t="str">
        <f t="shared" si="126"/>
        <v>(940)_</v>
      </c>
      <c r="E1408" t="s">
        <v>7754</v>
      </c>
      <c r="G1408">
        <f t="shared" si="127"/>
        <v>112</v>
      </c>
      <c r="H1408" t="e">
        <f t="shared" si="128"/>
        <v>#VALUE!</v>
      </c>
      <c r="I1408">
        <f t="shared" si="129"/>
        <v>121</v>
      </c>
      <c r="J1408">
        <f>FIND("ВЕТВИ\",E1408,1)+6</f>
        <v>112</v>
      </c>
      <c r="K1408" t="e">
        <f t="shared" si="130"/>
        <v>#VALUE!</v>
      </c>
      <c r="L1408" t="str">
        <f>MID(E1408,G1408,I1408-J1408)</f>
        <v>939-940-1</v>
      </c>
      <c r="M1408" t="e">
        <f>MID(E1408,H1408,I1408-K1408)</f>
        <v>#VALUE!</v>
      </c>
      <c r="N1408" t="str">
        <f>IF(F1408="УЗЛЫ",M1408,L1408)</f>
        <v>939-940-1</v>
      </c>
      <c r="O1408" t="str">
        <f t="shared" si="131"/>
        <v>(940)_(1)_939-940-1</v>
      </c>
    </row>
    <row r="1409" spans="2:15" x14ac:dyDescent="0.3">
      <c r="B1409" t="s">
        <v>6677</v>
      </c>
      <c r="C1409" t="s">
        <v>7756</v>
      </c>
      <c r="D1409" t="str">
        <f t="shared" si="126"/>
        <v>(940)_</v>
      </c>
      <c r="E1409" t="s">
        <v>7755</v>
      </c>
      <c r="G1409">
        <f t="shared" si="127"/>
        <v>112</v>
      </c>
      <c r="H1409" t="e">
        <f t="shared" si="128"/>
        <v>#VALUE!</v>
      </c>
      <c r="I1409">
        <f t="shared" si="129"/>
        <v>121</v>
      </c>
      <c r="J1409">
        <f>FIND("ВЕТВИ\",E1409,1)+6</f>
        <v>112</v>
      </c>
      <c r="K1409" t="e">
        <f t="shared" si="130"/>
        <v>#VALUE!</v>
      </c>
      <c r="L1409" t="str">
        <f>MID(E1409,G1409,I1409-J1409)</f>
        <v>939-940-2</v>
      </c>
      <c r="M1409" t="e">
        <f>MID(E1409,H1409,I1409-K1409)</f>
        <v>#VALUE!</v>
      </c>
      <c r="N1409" t="str">
        <f>IF(F1409="УЗЛЫ",M1409,L1409)</f>
        <v>939-940-2</v>
      </c>
      <c r="O1409" t="str">
        <f t="shared" si="131"/>
        <v>(940)_(2)_939-940-2</v>
      </c>
    </row>
    <row r="1410" spans="2:15" x14ac:dyDescent="0.3">
      <c r="B1410" t="s">
        <v>6678</v>
      </c>
      <c r="C1410" t="s">
        <v>7756</v>
      </c>
      <c r="D1410" t="str">
        <f t="shared" si="126"/>
        <v>(940)_</v>
      </c>
      <c r="E1410" t="s">
        <v>7757</v>
      </c>
      <c r="G1410">
        <f t="shared" si="127"/>
        <v>112</v>
      </c>
      <c r="H1410" t="e">
        <f t="shared" si="128"/>
        <v>#VALUE!</v>
      </c>
      <c r="I1410">
        <f t="shared" si="129"/>
        <v>121</v>
      </c>
      <c r="J1410">
        <f>FIND("ВЕТВИ\",E1410,1)+6</f>
        <v>112</v>
      </c>
      <c r="K1410" t="e">
        <f t="shared" si="130"/>
        <v>#VALUE!</v>
      </c>
      <c r="L1410" t="str">
        <f>MID(E1410,G1410,I1410-J1410)</f>
        <v>940-942-2</v>
      </c>
      <c r="M1410" t="e">
        <f>MID(E1410,H1410,I1410-K1410)</f>
        <v>#VALUE!</v>
      </c>
      <c r="N1410" t="str">
        <f>IF(F1410="УЗЛЫ",M1410,L1410)</f>
        <v>940-942-2</v>
      </c>
      <c r="O1410" t="str">
        <f t="shared" si="131"/>
        <v>(940)_(3)_940-942-2</v>
      </c>
    </row>
    <row r="1411" spans="2:15" x14ac:dyDescent="0.3">
      <c r="B1411" t="s">
        <v>6679</v>
      </c>
      <c r="C1411" t="s">
        <v>7756</v>
      </c>
      <c r="D1411" t="str">
        <f t="shared" ref="D1411:D1474" si="132">MID(C1411,FIND("\(",C1411,1)+1,FIND(")_",C1411,1)+1-FIND("\(",C1411,1))</f>
        <v>(940)_</v>
      </c>
      <c r="E1411" t="s">
        <v>7758</v>
      </c>
      <c r="G1411">
        <f t="shared" ref="G1411:G1474" si="133">FIND("ВЕТВИ\",E1411,1)+6</f>
        <v>112</v>
      </c>
      <c r="H1411" t="e">
        <f t="shared" ref="H1411:H1474" si="134">FIND("УЗЛЫ\",E1411,1)+6</f>
        <v>#VALUE!</v>
      </c>
      <c r="I1411">
        <f t="shared" ref="I1411:I1474" si="135">FIND(".ElmL",E1411,1)</f>
        <v>121</v>
      </c>
      <c r="J1411">
        <f>FIND("ВЕТВИ\",E1411,1)+6</f>
        <v>112</v>
      </c>
      <c r="K1411" t="e">
        <f t="shared" ref="K1411:K1474" si="136">FIND("УЗЛЫ\",E1411,1)+6</f>
        <v>#VALUE!</v>
      </c>
      <c r="L1411" t="str">
        <f>MID(E1411,G1411,I1411-J1411)</f>
        <v>940-942-1</v>
      </c>
      <c r="M1411" t="e">
        <f>MID(E1411,H1411,I1411-K1411)</f>
        <v>#VALUE!</v>
      </c>
      <c r="N1411" t="str">
        <f>IF(F1411="УЗЛЫ",M1411,L1411)</f>
        <v>940-942-1</v>
      </c>
      <c r="O1411" t="str">
        <f t="shared" ref="O1411:O1474" si="137">_xlfn.CONCAT(B1411,"_",N1411)</f>
        <v>(940)_(4)_940-942-1</v>
      </c>
    </row>
    <row r="1412" spans="2:15" x14ac:dyDescent="0.3">
      <c r="B1412" t="s">
        <v>6680</v>
      </c>
      <c r="C1412" t="s">
        <v>7756</v>
      </c>
      <c r="D1412" t="str">
        <f t="shared" si="132"/>
        <v>(940)_</v>
      </c>
      <c r="E1412" t="s">
        <v>7759</v>
      </c>
      <c r="F1412" t="s">
        <v>7796</v>
      </c>
      <c r="G1412" t="e">
        <f t="shared" si="133"/>
        <v>#VALUE!</v>
      </c>
      <c r="H1412">
        <f t="shared" si="134"/>
        <v>112</v>
      </c>
      <c r="I1412">
        <f t="shared" si="135"/>
        <v>130</v>
      </c>
      <c r="J1412" t="e">
        <f>FIND("ВЕТВИ\",E1412,1)+6</f>
        <v>#VALUE!</v>
      </c>
      <c r="K1412">
        <f t="shared" si="136"/>
        <v>112</v>
      </c>
      <c r="L1412" t="e">
        <f>MID(E1412,G1412,I1412-J1412)</f>
        <v>#VALUE!</v>
      </c>
      <c r="M1412" t="str">
        <f>MID(E1412,H1412,I1412-K1412)</f>
        <v>_(940)_БЕСАГАШ-220</v>
      </c>
      <c r="N1412" t="str">
        <f>IF(F1412="УЗЛЫ",M1412,L1412)</f>
        <v>_(940)_БЕСАГАШ-220</v>
      </c>
      <c r="O1412" t="str">
        <f t="shared" si="137"/>
        <v>(940)_(5)__(940)_БЕСАГАШ-220</v>
      </c>
    </row>
    <row r="1413" spans="2:15" x14ac:dyDescent="0.3">
      <c r="B1413" t="s">
        <v>5497</v>
      </c>
      <c r="C1413" t="s">
        <v>7760</v>
      </c>
      <c r="D1413" t="str">
        <f t="shared" si="132"/>
        <v>(941)_</v>
      </c>
      <c r="E1413" t="s">
        <v>7866</v>
      </c>
      <c r="G1413">
        <f t="shared" si="133"/>
        <v>112</v>
      </c>
      <c r="H1413" t="e">
        <f t="shared" si="134"/>
        <v>#VALUE!</v>
      </c>
      <c r="I1413">
        <f t="shared" si="135"/>
        <v>124</v>
      </c>
      <c r="J1413">
        <f>FIND("ВЕТВИ\",E1413,1)+6</f>
        <v>112</v>
      </c>
      <c r="K1413" t="e">
        <f t="shared" si="136"/>
        <v>#VALUE!</v>
      </c>
      <c r="L1413" t="str">
        <f>MID(E1413,G1413,I1413-J1413)</f>
        <v>ТР_935-941-1</v>
      </c>
      <c r="M1413" t="e">
        <f>MID(E1413,H1413,I1413-K1413)</f>
        <v>#VALUE!</v>
      </c>
      <c r="N1413" t="str">
        <f>IF(F1413="УЗЛЫ",M1413,L1413)</f>
        <v>ТР_935-941-1</v>
      </c>
      <c r="O1413" t="str">
        <f t="shared" si="137"/>
        <v>(941)_(1)_ТР_935-941-1</v>
      </c>
    </row>
    <row r="1414" spans="2:15" x14ac:dyDescent="0.3">
      <c r="B1414" t="s">
        <v>6681</v>
      </c>
      <c r="C1414" t="s">
        <v>7760</v>
      </c>
      <c r="D1414" t="str">
        <f t="shared" si="132"/>
        <v>(941)_</v>
      </c>
      <c r="G1414" t="e">
        <f t="shared" si="133"/>
        <v>#VALUE!</v>
      </c>
      <c r="H1414" t="e">
        <f t="shared" si="134"/>
        <v>#VALUE!</v>
      </c>
      <c r="I1414" t="e">
        <f t="shared" si="135"/>
        <v>#VALUE!</v>
      </c>
      <c r="J1414" t="e">
        <f>FIND("ВЕТВИ\",E1414,1)+6</f>
        <v>#VALUE!</v>
      </c>
      <c r="K1414" t="e">
        <f t="shared" si="136"/>
        <v>#VALUE!</v>
      </c>
      <c r="L1414" t="e">
        <f>MID(E1414,G1414,I1414-J1414)</f>
        <v>#VALUE!</v>
      </c>
      <c r="M1414" t="e">
        <f>MID(E1414,H1414,I1414-K1414)</f>
        <v>#VALUE!</v>
      </c>
      <c r="N1414" t="e">
        <f>IF(F1414="УЗЛЫ",M1414,L1414)</f>
        <v>#VALUE!</v>
      </c>
      <c r="O1414" t="e">
        <f t="shared" si="137"/>
        <v>#VALUE!</v>
      </c>
    </row>
    <row r="1415" spans="2:15" x14ac:dyDescent="0.3">
      <c r="B1415" t="s">
        <v>6682</v>
      </c>
      <c r="C1415" t="s">
        <v>7760</v>
      </c>
      <c r="D1415" t="str">
        <f t="shared" si="132"/>
        <v>(941)_</v>
      </c>
      <c r="G1415" t="e">
        <f t="shared" si="133"/>
        <v>#VALUE!</v>
      </c>
      <c r="H1415" t="e">
        <f t="shared" si="134"/>
        <v>#VALUE!</v>
      </c>
      <c r="I1415" t="e">
        <f t="shared" si="135"/>
        <v>#VALUE!</v>
      </c>
      <c r="J1415" t="e">
        <f>FIND("ВЕТВИ\",E1415,1)+6</f>
        <v>#VALUE!</v>
      </c>
      <c r="K1415" t="e">
        <f t="shared" si="136"/>
        <v>#VALUE!</v>
      </c>
      <c r="L1415" t="e">
        <f>MID(E1415,G1415,I1415-J1415)</f>
        <v>#VALUE!</v>
      </c>
      <c r="M1415" t="e">
        <f>MID(E1415,H1415,I1415-K1415)</f>
        <v>#VALUE!</v>
      </c>
      <c r="N1415" t="e">
        <f>IF(F1415="УЗЛЫ",M1415,L1415)</f>
        <v>#VALUE!</v>
      </c>
      <c r="O1415" t="e">
        <f t="shared" si="137"/>
        <v>#VALUE!</v>
      </c>
    </row>
    <row r="1416" spans="2:15" x14ac:dyDescent="0.3">
      <c r="B1416" t="s">
        <v>5498</v>
      </c>
      <c r="C1416" t="s">
        <v>7761</v>
      </c>
      <c r="D1416" t="str">
        <f t="shared" si="132"/>
        <v>(942)_</v>
      </c>
      <c r="E1416" t="s">
        <v>7757</v>
      </c>
      <c r="G1416">
        <f t="shared" si="133"/>
        <v>112</v>
      </c>
      <c r="H1416" t="e">
        <f t="shared" si="134"/>
        <v>#VALUE!</v>
      </c>
      <c r="I1416">
        <f t="shared" si="135"/>
        <v>121</v>
      </c>
      <c r="J1416">
        <f>FIND("ВЕТВИ\",E1416,1)+6</f>
        <v>112</v>
      </c>
      <c r="K1416" t="e">
        <f t="shared" si="136"/>
        <v>#VALUE!</v>
      </c>
      <c r="L1416" t="str">
        <f>MID(E1416,G1416,I1416-J1416)</f>
        <v>940-942-2</v>
      </c>
      <c r="M1416" t="e">
        <f>MID(E1416,H1416,I1416-K1416)</f>
        <v>#VALUE!</v>
      </c>
      <c r="N1416" t="str">
        <f>IF(F1416="УЗЛЫ",M1416,L1416)</f>
        <v>940-942-2</v>
      </c>
      <c r="O1416" t="str">
        <f t="shared" si="137"/>
        <v>(942)_(1)_940-942-2</v>
      </c>
    </row>
    <row r="1417" spans="2:15" x14ac:dyDescent="0.3">
      <c r="B1417" t="s">
        <v>6683</v>
      </c>
      <c r="C1417" t="s">
        <v>7761</v>
      </c>
      <c r="D1417" t="str">
        <f t="shared" si="132"/>
        <v>(942)_</v>
      </c>
      <c r="E1417" t="s">
        <v>7758</v>
      </c>
      <c r="G1417">
        <f t="shared" si="133"/>
        <v>112</v>
      </c>
      <c r="H1417" t="e">
        <f t="shared" si="134"/>
        <v>#VALUE!</v>
      </c>
      <c r="I1417">
        <f t="shared" si="135"/>
        <v>121</v>
      </c>
      <c r="J1417">
        <f>FIND("ВЕТВИ\",E1417,1)+6</f>
        <v>112</v>
      </c>
      <c r="K1417" t="e">
        <f t="shared" si="136"/>
        <v>#VALUE!</v>
      </c>
      <c r="L1417" t="str">
        <f>MID(E1417,G1417,I1417-J1417)</f>
        <v>940-942-1</v>
      </c>
      <c r="M1417" t="e">
        <f>MID(E1417,H1417,I1417-K1417)</f>
        <v>#VALUE!</v>
      </c>
      <c r="N1417" t="str">
        <f>IF(F1417="УЗЛЫ",M1417,L1417)</f>
        <v>940-942-1</v>
      </c>
      <c r="O1417" t="str">
        <f t="shared" si="137"/>
        <v>(942)_(2)_940-942-1</v>
      </c>
    </row>
    <row r="1418" spans="2:15" x14ac:dyDescent="0.3">
      <c r="B1418" t="s">
        <v>6684</v>
      </c>
      <c r="C1418" t="s">
        <v>7761</v>
      </c>
      <c r="D1418" t="str">
        <f t="shared" si="132"/>
        <v>(942)_</v>
      </c>
      <c r="E1418" t="s">
        <v>7734</v>
      </c>
      <c r="G1418">
        <f t="shared" si="133"/>
        <v>112</v>
      </c>
      <c r="H1418" t="e">
        <f t="shared" si="134"/>
        <v>#VALUE!</v>
      </c>
      <c r="I1418">
        <f t="shared" si="135"/>
        <v>121</v>
      </c>
      <c r="J1418">
        <f>FIND("ВЕТВИ\",E1418,1)+6</f>
        <v>112</v>
      </c>
      <c r="K1418" t="e">
        <f t="shared" si="136"/>
        <v>#VALUE!</v>
      </c>
      <c r="L1418" t="str">
        <f>MID(E1418,G1418,I1418-J1418)</f>
        <v>929-942-2</v>
      </c>
      <c r="M1418" t="e">
        <f>MID(E1418,H1418,I1418-K1418)</f>
        <v>#VALUE!</v>
      </c>
      <c r="N1418" t="str">
        <f>IF(F1418="УЗЛЫ",M1418,L1418)</f>
        <v>929-942-2</v>
      </c>
      <c r="O1418" t="str">
        <f t="shared" si="137"/>
        <v>(942)_(3)_929-942-2</v>
      </c>
    </row>
    <row r="1419" spans="2:15" x14ac:dyDescent="0.3">
      <c r="B1419" t="s">
        <v>6685</v>
      </c>
      <c r="C1419" t="s">
        <v>7761</v>
      </c>
      <c r="D1419" t="str">
        <f t="shared" si="132"/>
        <v>(942)_</v>
      </c>
      <c r="E1419" t="s">
        <v>7735</v>
      </c>
      <c r="G1419">
        <f t="shared" si="133"/>
        <v>112</v>
      </c>
      <c r="H1419" t="e">
        <f t="shared" si="134"/>
        <v>#VALUE!</v>
      </c>
      <c r="I1419">
        <f t="shared" si="135"/>
        <v>121</v>
      </c>
      <c r="J1419">
        <f>FIND("ВЕТВИ\",E1419,1)+6</f>
        <v>112</v>
      </c>
      <c r="K1419" t="e">
        <f t="shared" si="136"/>
        <v>#VALUE!</v>
      </c>
      <c r="L1419" t="str">
        <f>MID(E1419,G1419,I1419-J1419)</f>
        <v>929-942-1</v>
      </c>
      <c r="M1419" t="e">
        <f>MID(E1419,H1419,I1419-K1419)</f>
        <v>#VALUE!</v>
      </c>
      <c r="N1419" t="str">
        <f>IF(F1419="УЗЛЫ",M1419,L1419)</f>
        <v>929-942-1</v>
      </c>
      <c r="O1419" t="str">
        <f t="shared" si="137"/>
        <v>(942)_(4)_929-942-1</v>
      </c>
    </row>
    <row r="1420" spans="2:15" x14ac:dyDescent="0.3">
      <c r="B1420" t="s">
        <v>6686</v>
      </c>
      <c r="C1420" t="s">
        <v>7761</v>
      </c>
      <c r="D1420" t="str">
        <f t="shared" si="132"/>
        <v>(942)_</v>
      </c>
      <c r="E1420" t="s">
        <v>7762</v>
      </c>
      <c r="F1420" t="s">
        <v>7796</v>
      </c>
      <c r="G1420" t="e">
        <f t="shared" si="133"/>
        <v>#VALUE!</v>
      </c>
      <c r="H1420">
        <f t="shared" si="134"/>
        <v>112</v>
      </c>
      <c r="I1420">
        <f t="shared" si="135"/>
        <v>131</v>
      </c>
      <c r="J1420" t="e">
        <f>FIND("ВЕТВИ\",E1420,1)+6</f>
        <v>#VALUE!</v>
      </c>
      <c r="K1420">
        <f t="shared" si="136"/>
        <v>112</v>
      </c>
      <c r="L1420" t="e">
        <f>MID(E1420,G1420,I1420-J1420)</f>
        <v>#VALUE!</v>
      </c>
      <c r="M1420" t="str">
        <f>MID(E1420,H1420,I1420-K1420)</f>
        <v>_(942)_ЕРМЕНСАЙ-220</v>
      </c>
      <c r="N1420" t="str">
        <f>IF(F1420="УЗЛЫ",M1420,L1420)</f>
        <v>_(942)_ЕРМЕНСАЙ-220</v>
      </c>
      <c r="O1420" t="str">
        <f t="shared" si="137"/>
        <v>(942)_(5)__(942)_ЕРМЕНСАЙ-220</v>
      </c>
    </row>
    <row r="1421" spans="2:15" x14ac:dyDescent="0.3">
      <c r="B1421" t="s">
        <v>6687</v>
      </c>
      <c r="C1421" t="s">
        <v>7761</v>
      </c>
      <c r="D1421" t="str">
        <f t="shared" si="132"/>
        <v>(942)_</v>
      </c>
      <c r="G1421" t="e">
        <f t="shared" si="133"/>
        <v>#VALUE!</v>
      </c>
      <c r="H1421" t="e">
        <f t="shared" si="134"/>
        <v>#VALUE!</v>
      </c>
      <c r="I1421" t="e">
        <f t="shared" si="135"/>
        <v>#VALUE!</v>
      </c>
      <c r="J1421" t="e">
        <f>FIND("ВЕТВИ\",E1421,1)+6</f>
        <v>#VALUE!</v>
      </c>
      <c r="K1421" t="e">
        <f t="shared" si="136"/>
        <v>#VALUE!</v>
      </c>
      <c r="L1421" t="e">
        <f>MID(E1421,G1421,I1421-J1421)</f>
        <v>#VALUE!</v>
      </c>
      <c r="M1421" t="e">
        <f>MID(E1421,H1421,I1421-K1421)</f>
        <v>#VALUE!</v>
      </c>
      <c r="N1421" t="e">
        <f>IF(F1421="УЗЛЫ",M1421,L1421)</f>
        <v>#VALUE!</v>
      </c>
      <c r="O1421" t="e">
        <f t="shared" si="137"/>
        <v>#VALUE!</v>
      </c>
    </row>
    <row r="1422" spans="2:15" x14ac:dyDescent="0.3">
      <c r="B1422" t="s">
        <v>6688</v>
      </c>
      <c r="C1422" t="s">
        <v>7761</v>
      </c>
      <c r="D1422" t="str">
        <f t="shared" si="132"/>
        <v>(942)_</v>
      </c>
      <c r="E1422" t="s">
        <v>7763</v>
      </c>
      <c r="F1422" t="s">
        <v>7796</v>
      </c>
      <c r="G1422" t="e">
        <f t="shared" si="133"/>
        <v>#VALUE!</v>
      </c>
      <c r="H1422">
        <f t="shared" si="134"/>
        <v>112</v>
      </c>
      <c r="I1422" t="e">
        <f t="shared" si="135"/>
        <v>#VALUE!</v>
      </c>
      <c r="J1422" t="e">
        <f>FIND("ВЕТВИ\",E1422,1)+6</f>
        <v>#VALUE!</v>
      </c>
      <c r="K1422">
        <f t="shared" si="136"/>
        <v>112</v>
      </c>
      <c r="L1422" t="e">
        <f>MID(E1422,G1422,I1422-J1422)</f>
        <v>#VALUE!</v>
      </c>
      <c r="M1422" t="e">
        <f>MID(E1422,H1422,I1422-K1422)</f>
        <v>#VALUE!</v>
      </c>
      <c r="N1422" t="e">
        <f>IF(F1422="УЗЛЫ",M1422,L1422)</f>
        <v>#VALUE!</v>
      </c>
      <c r="O1422" t="e">
        <f t="shared" si="137"/>
        <v>#VALUE!</v>
      </c>
    </row>
    <row r="1423" spans="2:15" x14ac:dyDescent="0.3">
      <c r="B1423" t="s">
        <v>5499</v>
      </c>
      <c r="C1423" t="s">
        <v>7764</v>
      </c>
      <c r="D1423" t="str">
        <f t="shared" si="132"/>
        <v>(950)_</v>
      </c>
      <c r="E1423" t="s">
        <v>7707</v>
      </c>
      <c r="G1423">
        <f t="shared" si="133"/>
        <v>112</v>
      </c>
      <c r="H1423" t="e">
        <f t="shared" si="134"/>
        <v>#VALUE!</v>
      </c>
      <c r="I1423">
        <f t="shared" si="135"/>
        <v>121</v>
      </c>
      <c r="J1423">
        <f>FIND("ВЕТВИ\",E1423,1)+6</f>
        <v>112</v>
      </c>
      <c r="K1423" t="e">
        <f t="shared" si="136"/>
        <v>#VALUE!</v>
      </c>
      <c r="L1423" t="str">
        <f>MID(E1423,G1423,I1423-J1423)</f>
        <v>909-950-1</v>
      </c>
      <c r="M1423" t="e">
        <f>MID(E1423,H1423,I1423-K1423)</f>
        <v>#VALUE!</v>
      </c>
      <c r="N1423" t="str">
        <f>IF(F1423="УЗЛЫ",M1423,L1423)</f>
        <v>909-950-1</v>
      </c>
      <c r="O1423" t="str">
        <f t="shared" si="137"/>
        <v>(950)_(1)_909-950-1</v>
      </c>
    </row>
    <row r="1424" spans="2:15" x14ac:dyDescent="0.3">
      <c r="B1424" t="s">
        <v>6689</v>
      </c>
      <c r="C1424" t="s">
        <v>7764</v>
      </c>
      <c r="D1424" t="str">
        <f t="shared" si="132"/>
        <v>(950)_</v>
      </c>
      <c r="E1424" t="s">
        <v>7708</v>
      </c>
      <c r="G1424">
        <f t="shared" si="133"/>
        <v>112</v>
      </c>
      <c r="H1424" t="e">
        <f t="shared" si="134"/>
        <v>#VALUE!</v>
      </c>
      <c r="I1424">
        <f t="shared" si="135"/>
        <v>121</v>
      </c>
      <c r="J1424">
        <f>FIND("ВЕТВИ\",E1424,1)+6</f>
        <v>112</v>
      </c>
      <c r="K1424" t="e">
        <f t="shared" si="136"/>
        <v>#VALUE!</v>
      </c>
      <c r="L1424" t="str">
        <f>MID(E1424,G1424,I1424-J1424)</f>
        <v>909-950-2</v>
      </c>
      <c r="M1424" t="e">
        <f>MID(E1424,H1424,I1424-K1424)</f>
        <v>#VALUE!</v>
      </c>
      <c r="N1424" t="str">
        <f>IF(F1424="УЗЛЫ",M1424,L1424)</f>
        <v>909-950-2</v>
      </c>
      <c r="O1424" t="str">
        <f t="shared" si="137"/>
        <v>(950)_(2)_909-950-2</v>
      </c>
    </row>
    <row r="1425" spans="2:15" x14ac:dyDescent="0.3">
      <c r="B1425" t="s">
        <v>6690</v>
      </c>
      <c r="C1425" t="s">
        <v>7764</v>
      </c>
      <c r="D1425" t="str">
        <f t="shared" si="132"/>
        <v>(950)_</v>
      </c>
      <c r="E1425" t="s">
        <v>7765</v>
      </c>
      <c r="G1425">
        <f t="shared" si="133"/>
        <v>112</v>
      </c>
      <c r="H1425" t="e">
        <f t="shared" si="134"/>
        <v>#VALUE!</v>
      </c>
      <c r="I1425">
        <f t="shared" si="135"/>
        <v>121</v>
      </c>
      <c r="J1425">
        <f>FIND("ВЕТВИ\",E1425,1)+6</f>
        <v>112</v>
      </c>
      <c r="K1425" t="e">
        <f t="shared" si="136"/>
        <v>#VALUE!</v>
      </c>
      <c r="L1425" t="str">
        <f>MID(E1425,G1425,I1425-J1425)</f>
        <v>988-950-1</v>
      </c>
      <c r="M1425" t="e">
        <f>MID(E1425,H1425,I1425-K1425)</f>
        <v>#VALUE!</v>
      </c>
      <c r="N1425" t="str">
        <f>IF(F1425="УЗЛЫ",M1425,L1425)</f>
        <v>988-950-1</v>
      </c>
      <c r="O1425" t="str">
        <f t="shared" si="137"/>
        <v>(950)_(3)_988-950-1</v>
      </c>
    </row>
    <row r="1426" spans="2:15" x14ac:dyDescent="0.3">
      <c r="B1426" t="s">
        <v>6691</v>
      </c>
      <c r="C1426" t="s">
        <v>7764</v>
      </c>
      <c r="D1426" t="str">
        <f t="shared" si="132"/>
        <v>(950)_</v>
      </c>
      <c r="E1426" t="s">
        <v>7766</v>
      </c>
      <c r="G1426">
        <f t="shared" si="133"/>
        <v>112</v>
      </c>
      <c r="H1426" t="e">
        <f t="shared" si="134"/>
        <v>#VALUE!</v>
      </c>
      <c r="I1426">
        <f t="shared" si="135"/>
        <v>121</v>
      </c>
      <c r="J1426">
        <f>FIND("ВЕТВИ\",E1426,1)+6</f>
        <v>112</v>
      </c>
      <c r="K1426" t="e">
        <f t="shared" si="136"/>
        <v>#VALUE!</v>
      </c>
      <c r="L1426" t="str">
        <f>MID(E1426,G1426,I1426-J1426)</f>
        <v>988-950-2</v>
      </c>
      <c r="M1426" t="e">
        <f>MID(E1426,H1426,I1426-K1426)</f>
        <v>#VALUE!</v>
      </c>
      <c r="N1426" t="str">
        <f>IF(F1426="УЗЛЫ",M1426,L1426)</f>
        <v>988-950-2</v>
      </c>
      <c r="O1426" t="str">
        <f t="shared" si="137"/>
        <v>(950)_(4)_988-950-2</v>
      </c>
    </row>
    <row r="1427" spans="2:15" x14ac:dyDescent="0.3">
      <c r="B1427" t="s">
        <v>6692</v>
      </c>
      <c r="C1427" t="s">
        <v>7764</v>
      </c>
      <c r="D1427" t="str">
        <f t="shared" si="132"/>
        <v>(950)_</v>
      </c>
      <c r="E1427" t="s">
        <v>7767</v>
      </c>
      <c r="F1427" t="s">
        <v>7796</v>
      </c>
      <c r="G1427" t="e">
        <f t="shared" si="133"/>
        <v>#VALUE!</v>
      </c>
      <c r="H1427">
        <f t="shared" si="134"/>
        <v>112</v>
      </c>
      <c r="I1427">
        <f t="shared" si="135"/>
        <v>132</v>
      </c>
      <c r="J1427" t="e">
        <f>FIND("ВЕТВИ\",E1427,1)+6</f>
        <v>#VALUE!</v>
      </c>
      <c r="K1427">
        <f t="shared" si="136"/>
        <v>112</v>
      </c>
      <c r="L1427" t="e">
        <f>MID(E1427,G1427,I1427-J1427)</f>
        <v>#VALUE!</v>
      </c>
      <c r="M1427" t="str">
        <f>MID(E1427,H1427,I1427-K1427)</f>
        <v>_(950)_САРЫ-ОЗЕК-220</v>
      </c>
      <c r="N1427" t="str">
        <f>IF(F1427="УЗЛЫ",M1427,L1427)</f>
        <v>_(950)_САРЫ-ОЗЕК-220</v>
      </c>
      <c r="O1427" t="str">
        <f t="shared" si="137"/>
        <v>(950)_(5)__(950)_САРЫ-ОЗЕК-220</v>
      </c>
    </row>
    <row r="1428" spans="2:15" x14ac:dyDescent="0.3">
      <c r="B1428" t="s">
        <v>5500</v>
      </c>
      <c r="C1428" t="s">
        <v>7768</v>
      </c>
      <c r="D1428" t="str">
        <f t="shared" si="132"/>
        <v>(951)_</v>
      </c>
      <c r="E1428" t="s">
        <v>7769</v>
      </c>
      <c r="G1428">
        <f t="shared" si="133"/>
        <v>112</v>
      </c>
      <c r="H1428" t="e">
        <f t="shared" si="134"/>
        <v>#VALUE!</v>
      </c>
      <c r="I1428">
        <f t="shared" si="135"/>
        <v>121</v>
      </c>
      <c r="J1428">
        <f>FIND("ВЕТВИ\",E1428,1)+6</f>
        <v>112</v>
      </c>
      <c r="K1428" t="e">
        <f t="shared" si="136"/>
        <v>#VALUE!</v>
      </c>
      <c r="L1428" t="str">
        <f>MID(E1428,G1428,I1428-J1428)</f>
        <v>988-951-1</v>
      </c>
      <c r="M1428" t="e">
        <f>MID(E1428,H1428,I1428-K1428)</f>
        <v>#VALUE!</v>
      </c>
      <c r="N1428" t="str">
        <f>IF(F1428="УЗЛЫ",M1428,L1428)</f>
        <v>988-951-1</v>
      </c>
      <c r="O1428" t="str">
        <f t="shared" si="137"/>
        <v>(951)_(1)_988-951-1</v>
      </c>
    </row>
    <row r="1429" spans="2:15" x14ac:dyDescent="0.3">
      <c r="B1429" t="s">
        <v>6693</v>
      </c>
      <c r="C1429" t="s">
        <v>7768</v>
      </c>
      <c r="D1429" t="str">
        <f t="shared" si="132"/>
        <v>(951)_</v>
      </c>
      <c r="E1429" t="s">
        <v>7770</v>
      </c>
      <c r="G1429">
        <f t="shared" si="133"/>
        <v>112</v>
      </c>
      <c r="H1429" t="e">
        <f t="shared" si="134"/>
        <v>#VALUE!</v>
      </c>
      <c r="I1429">
        <f t="shared" si="135"/>
        <v>121</v>
      </c>
      <c r="J1429">
        <f>FIND("ВЕТВИ\",E1429,1)+6</f>
        <v>112</v>
      </c>
      <c r="K1429" t="e">
        <f t="shared" si="136"/>
        <v>#VALUE!</v>
      </c>
      <c r="L1429" t="str">
        <f>MID(E1429,G1429,I1429-J1429)</f>
        <v>988-951-2</v>
      </c>
      <c r="M1429" t="e">
        <f>MID(E1429,H1429,I1429-K1429)</f>
        <v>#VALUE!</v>
      </c>
      <c r="N1429" t="str">
        <f>IF(F1429="УЗЛЫ",M1429,L1429)</f>
        <v>988-951-2</v>
      </c>
      <c r="O1429" t="str">
        <f t="shared" si="137"/>
        <v>(951)_(2)_988-951-2</v>
      </c>
    </row>
    <row r="1430" spans="2:15" x14ac:dyDescent="0.3">
      <c r="B1430" t="s">
        <v>6694</v>
      </c>
      <c r="C1430" t="s">
        <v>7768</v>
      </c>
      <c r="D1430" t="str">
        <f t="shared" si="132"/>
        <v>(951)_</v>
      </c>
      <c r="E1430" t="s">
        <v>7771</v>
      </c>
      <c r="F1430" t="s">
        <v>7796</v>
      </c>
      <c r="G1430" t="e">
        <f t="shared" si="133"/>
        <v>#VALUE!</v>
      </c>
      <c r="H1430">
        <f t="shared" si="134"/>
        <v>112</v>
      </c>
      <c r="I1430">
        <f t="shared" si="135"/>
        <v>138</v>
      </c>
      <c r="J1430" t="e">
        <f>FIND("ВЕТВИ\",E1430,1)+6</f>
        <v>#VALUE!</v>
      </c>
      <c r="K1430">
        <f t="shared" si="136"/>
        <v>112</v>
      </c>
      <c r="L1430" t="e">
        <f>MID(E1430,G1430,I1430-J1430)</f>
        <v>#VALUE!</v>
      </c>
      <c r="M1430" t="str">
        <f>MID(E1430,H1430,I1430-K1430)</f>
        <v>_(951)_ТАЛДЫКОРГАНСКАЯ-220</v>
      </c>
      <c r="N1430" t="str">
        <f>IF(F1430="УЗЛЫ",M1430,L1430)</f>
        <v>_(951)_ТАЛДЫКОРГАНСКАЯ-220</v>
      </c>
      <c r="O1430" t="str">
        <f t="shared" si="137"/>
        <v>(951)_(3)__(951)_ТАЛДЫКОРГАНСКАЯ-220</v>
      </c>
    </row>
    <row r="1431" spans="2:15" x14ac:dyDescent="0.3">
      <c r="B1431" t="s">
        <v>6695</v>
      </c>
      <c r="C1431" t="s">
        <v>7768</v>
      </c>
      <c r="D1431" t="str">
        <f t="shared" si="132"/>
        <v>(951)_</v>
      </c>
      <c r="E1431" t="s">
        <v>7772</v>
      </c>
      <c r="F1431" t="s">
        <v>7796</v>
      </c>
      <c r="G1431" t="e">
        <f t="shared" si="133"/>
        <v>#VALUE!</v>
      </c>
      <c r="H1431">
        <f t="shared" si="134"/>
        <v>112</v>
      </c>
      <c r="I1431" t="e">
        <f t="shared" si="135"/>
        <v>#VALUE!</v>
      </c>
      <c r="J1431" t="e">
        <f>FIND("ВЕТВИ\",E1431,1)+6</f>
        <v>#VALUE!</v>
      </c>
      <c r="K1431">
        <f t="shared" si="136"/>
        <v>112</v>
      </c>
      <c r="L1431" t="e">
        <f>MID(E1431,G1431,I1431-J1431)</f>
        <v>#VALUE!</v>
      </c>
      <c r="M1431" t="e">
        <f>MID(E1431,H1431,I1431-K1431)</f>
        <v>#VALUE!</v>
      </c>
      <c r="N1431" t="e">
        <f>IF(F1431="УЗЛЫ",M1431,L1431)</f>
        <v>#VALUE!</v>
      </c>
      <c r="O1431" t="e">
        <f t="shared" si="137"/>
        <v>#VALUE!</v>
      </c>
    </row>
    <row r="1432" spans="2:15" x14ac:dyDescent="0.3">
      <c r="B1432" t="s">
        <v>5501</v>
      </c>
      <c r="C1432" t="s">
        <v>7773</v>
      </c>
      <c r="D1432" t="str">
        <f t="shared" si="132"/>
        <v>(953)_</v>
      </c>
      <c r="E1432" t="s">
        <v>7718</v>
      </c>
      <c r="G1432">
        <f t="shared" si="133"/>
        <v>112</v>
      </c>
      <c r="H1432" t="e">
        <f t="shared" si="134"/>
        <v>#VALUE!</v>
      </c>
      <c r="I1432">
        <f t="shared" si="135"/>
        <v>121</v>
      </c>
      <c r="J1432">
        <f>FIND("ВЕТВИ\",E1432,1)+6</f>
        <v>112</v>
      </c>
      <c r="K1432" t="e">
        <f t="shared" si="136"/>
        <v>#VALUE!</v>
      </c>
      <c r="L1432" t="str">
        <f>MID(E1432,G1432,I1432-J1432)</f>
        <v>912-953-2</v>
      </c>
      <c r="M1432" t="e">
        <f>MID(E1432,H1432,I1432-K1432)</f>
        <v>#VALUE!</v>
      </c>
      <c r="N1432" t="str">
        <f>IF(F1432="УЗЛЫ",M1432,L1432)</f>
        <v>912-953-2</v>
      </c>
      <c r="O1432" t="str">
        <f t="shared" si="137"/>
        <v>(953)_(1)_912-953-2</v>
      </c>
    </row>
    <row r="1433" spans="2:15" x14ac:dyDescent="0.3">
      <c r="B1433" t="s">
        <v>6696</v>
      </c>
      <c r="C1433" t="s">
        <v>7773</v>
      </c>
      <c r="D1433" t="str">
        <f t="shared" si="132"/>
        <v>(953)_</v>
      </c>
      <c r="E1433" t="s">
        <v>7719</v>
      </c>
      <c r="G1433">
        <f t="shared" si="133"/>
        <v>112</v>
      </c>
      <c r="H1433" t="e">
        <f t="shared" si="134"/>
        <v>#VALUE!</v>
      </c>
      <c r="I1433">
        <f t="shared" si="135"/>
        <v>121</v>
      </c>
      <c r="J1433">
        <f>FIND("ВЕТВИ\",E1433,1)+6</f>
        <v>112</v>
      </c>
      <c r="K1433" t="e">
        <f t="shared" si="136"/>
        <v>#VALUE!</v>
      </c>
      <c r="L1433" t="str">
        <f>MID(E1433,G1433,I1433-J1433)</f>
        <v>912-953-1</v>
      </c>
      <c r="M1433" t="e">
        <f>MID(E1433,H1433,I1433-K1433)</f>
        <v>#VALUE!</v>
      </c>
      <c r="N1433" t="str">
        <f>IF(F1433="УЗЛЫ",M1433,L1433)</f>
        <v>912-953-1</v>
      </c>
      <c r="O1433" t="str">
        <f t="shared" si="137"/>
        <v>(953)_(2)_912-953-1</v>
      </c>
    </row>
    <row r="1434" spans="2:15" x14ac:dyDescent="0.3">
      <c r="B1434" t="s">
        <v>6697</v>
      </c>
      <c r="C1434" t="s">
        <v>7773</v>
      </c>
      <c r="D1434" t="str">
        <f t="shared" si="132"/>
        <v>(953)_</v>
      </c>
      <c r="E1434" t="s">
        <v>7691</v>
      </c>
      <c r="G1434">
        <f t="shared" si="133"/>
        <v>112</v>
      </c>
      <c r="H1434" t="e">
        <f t="shared" si="134"/>
        <v>#VALUE!</v>
      </c>
      <c r="I1434">
        <f t="shared" si="135"/>
        <v>121</v>
      </c>
      <c r="J1434">
        <f>FIND("ВЕТВИ\",E1434,1)+6</f>
        <v>112</v>
      </c>
      <c r="K1434" t="e">
        <f t="shared" si="136"/>
        <v>#VALUE!</v>
      </c>
      <c r="L1434" t="str">
        <f>MID(E1434,G1434,I1434-J1434)</f>
        <v>953-904-2</v>
      </c>
      <c r="M1434" t="e">
        <f>MID(E1434,H1434,I1434-K1434)</f>
        <v>#VALUE!</v>
      </c>
      <c r="N1434" t="str">
        <f>IF(F1434="УЗЛЫ",M1434,L1434)</f>
        <v>953-904-2</v>
      </c>
      <c r="O1434" t="str">
        <f t="shared" si="137"/>
        <v>(953)_(3)_953-904-2</v>
      </c>
    </row>
    <row r="1435" spans="2:15" x14ac:dyDescent="0.3">
      <c r="B1435" t="s">
        <v>6698</v>
      </c>
      <c r="C1435" t="s">
        <v>7773</v>
      </c>
      <c r="D1435" t="str">
        <f t="shared" si="132"/>
        <v>(953)_</v>
      </c>
      <c r="E1435" t="s">
        <v>7692</v>
      </c>
      <c r="G1435">
        <f t="shared" si="133"/>
        <v>112</v>
      </c>
      <c r="H1435" t="e">
        <f t="shared" si="134"/>
        <v>#VALUE!</v>
      </c>
      <c r="I1435">
        <f t="shared" si="135"/>
        <v>121</v>
      </c>
      <c r="J1435">
        <f>FIND("ВЕТВИ\",E1435,1)+6</f>
        <v>112</v>
      </c>
      <c r="K1435" t="e">
        <f t="shared" si="136"/>
        <v>#VALUE!</v>
      </c>
      <c r="L1435" t="str">
        <f>MID(E1435,G1435,I1435-J1435)</f>
        <v>953-904-1</v>
      </c>
      <c r="M1435" t="e">
        <f>MID(E1435,H1435,I1435-K1435)</f>
        <v>#VALUE!</v>
      </c>
      <c r="N1435" t="str">
        <f>IF(F1435="УЗЛЫ",M1435,L1435)</f>
        <v>953-904-1</v>
      </c>
      <c r="O1435" t="str">
        <f t="shared" si="137"/>
        <v>(953)_(4)_953-904-1</v>
      </c>
    </row>
    <row r="1436" spans="2:15" x14ac:dyDescent="0.3">
      <c r="B1436" t="s">
        <v>6699</v>
      </c>
      <c r="C1436" t="s">
        <v>7773</v>
      </c>
      <c r="D1436" t="str">
        <f t="shared" si="132"/>
        <v>(953)_</v>
      </c>
      <c r="E1436" t="s">
        <v>7774</v>
      </c>
      <c r="F1436" t="s">
        <v>7796</v>
      </c>
      <c r="G1436" t="e">
        <f t="shared" si="133"/>
        <v>#VALUE!</v>
      </c>
      <c r="H1436">
        <f t="shared" si="134"/>
        <v>112</v>
      </c>
      <c r="I1436">
        <f t="shared" si="135"/>
        <v>131</v>
      </c>
      <c r="J1436" t="e">
        <f>FIND("ВЕТВИ\",E1436,1)+6</f>
        <v>#VALUE!</v>
      </c>
      <c r="K1436">
        <f t="shared" si="136"/>
        <v>112</v>
      </c>
      <c r="L1436" t="e">
        <f>MID(E1436,G1436,I1436-J1436)</f>
        <v>#VALUE!</v>
      </c>
      <c r="M1436" t="str">
        <f>MID(E1436,H1436,I1436-K1436)</f>
        <v>_(953)_КОЯН-КОС-220</v>
      </c>
      <c r="N1436" t="str">
        <f>IF(F1436="УЗЛЫ",M1436,L1436)</f>
        <v>_(953)_КОЯН-КОС-220</v>
      </c>
      <c r="O1436" t="str">
        <f t="shared" si="137"/>
        <v>(953)_(5)__(953)_КОЯН-КОС-220</v>
      </c>
    </row>
    <row r="1437" spans="2:15" x14ac:dyDescent="0.3">
      <c r="B1437" t="s">
        <v>5502</v>
      </c>
      <c r="C1437" t="s">
        <v>7775</v>
      </c>
      <c r="D1437" t="str">
        <f t="shared" si="132"/>
        <v>(980)_</v>
      </c>
      <c r="E1437" t="s">
        <v>7008</v>
      </c>
      <c r="G1437">
        <f t="shared" si="133"/>
        <v>112</v>
      </c>
      <c r="H1437" t="e">
        <f t="shared" si="134"/>
        <v>#VALUE!</v>
      </c>
      <c r="I1437">
        <f t="shared" si="135"/>
        <v>121</v>
      </c>
      <c r="J1437">
        <f>FIND("ВЕТВИ\",E1437,1)+6</f>
        <v>112</v>
      </c>
      <c r="K1437" t="e">
        <f t="shared" si="136"/>
        <v>#VALUE!</v>
      </c>
      <c r="L1437" t="str">
        <f>MID(E1437,G1437,I1437-J1437)</f>
        <v>980-240-1</v>
      </c>
      <c r="M1437" t="e">
        <f>MID(E1437,H1437,I1437-K1437)</f>
        <v>#VALUE!</v>
      </c>
      <c r="N1437" t="str">
        <f>IF(F1437="УЗЛЫ",M1437,L1437)</f>
        <v>980-240-1</v>
      </c>
      <c r="O1437" t="str">
        <f t="shared" si="137"/>
        <v>(980)_(1)_980-240-1</v>
      </c>
    </row>
    <row r="1438" spans="2:15" x14ac:dyDescent="0.3">
      <c r="B1438" t="s">
        <v>6700</v>
      </c>
      <c r="C1438" t="s">
        <v>7775</v>
      </c>
      <c r="D1438" t="str">
        <f t="shared" si="132"/>
        <v>(980)_</v>
      </c>
      <c r="E1438" t="s">
        <v>7776</v>
      </c>
      <c r="G1438">
        <f t="shared" si="133"/>
        <v>112</v>
      </c>
      <c r="H1438" t="e">
        <f t="shared" si="134"/>
        <v>#VALUE!</v>
      </c>
      <c r="I1438">
        <f t="shared" si="135"/>
        <v>121</v>
      </c>
      <c r="J1438">
        <f>FIND("ВЕТВИ\",E1438,1)+6</f>
        <v>112</v>
      </c>
      <c r="K1438" t="e">
        <f t="shared" si="136"/>
        <v>#VALUE!</v>
      </c>
      <c r="L1438" t="str">
        <f>MID(E1438,G1438,I1438-J1438)</f>
        <v>980-986-1</v>
      </c>
      <c r="M1438" t="e">
        <f>MID(E1438,H1438,I1438-K1438)</f>
        <v>#VALUE!</v>
      </c>
      <c r="N1438" t="str">
        <f>IF(F1438="УЗЛЫ",M1438,L1438)</f>
        <v>980-986-1</v>
      </c>
      <c r="O1438" t="str">
        <f t="shared" si="137"/>
        <v>(980)_(2)_980-986-1</v>
      </c>
    </row>
    <row r="1439" spans="2:15" x14ac:dyDescent="0.3">
      <c r="B1439" t="s">
        <v>6701</v>
      </c>
      <c r="C1439" t="s">
        <v>7775</v>
      </c>
      <c r="D1439" t="str">
        <f t="shared" si="132"/>
        <v>(980)_</v>
      </c>
      <c r="E1439" t="s">
        <v>7869</v>
      </c>
      <c r="G1439">
        <f t="shared" si="133"/>
        <v>112</v>
      </c>
      <c r="H1439" t="e">
        <f t="shared" si="134"/>
        <v>#VALUE!</v>
      </c>
      <c r="I1439">
        <f t="shared" si="135"/>
        <v>124</v>
      </c>
      <c r="J1439">
        <f>FIND("ВЕТВИ\",E1439,1)+6</f>
        <v>112</v>
      </c>
      <c r="K1439" t="e">
        <f t="shared" si="136"/>
        <v>#VALUE!</v>
      </c>
      <c r="L1439" t="str">
        <f>MID(E1439,G1439,I1439-J1439)</f>
        <v>ТР_980-981-1</v>
      </c>
      <c r="M1439" t="e">
        <f>MID(E1439,H1439,I1439-K1439)</f>
        <v>#VALUE!</v>
      </c>
      <c r="N1439" t="str">
        <f>IF(F1439="УЗЛЫ",M1439,L1439)</f>
        <v>ТР_980-981-1</v>
      </c>
      <c r="O1439" t="str">
        <f t="shared" si="137"/>
        <v>(980)_(3)_ТР_980-981-1</v>
      </c>
    </row>
    <row r="1440" spans="2:15" x14ac:dyDescent="0.3">
      <c r="B1440" t="s">
        <v>6702</v>
      </c>
      <c r="C1440" t="s">
        <v>7775</v>
      </c>
      <c r="D1440" t="str">
        <f t="shared" si="132"/>
        <v>(980)_</v>
      </c>
      <c r="E1440" t="s">
        <v>7036</v>
      </c>
      <c r="G1440">
        <f t="shared" si="133"/>
        <v>112</v>
      </c>
      <c r="H1440" t="e">
        <f t="shared" si="134"/>
        <v>#VALUE!</v>
      </c>
      <c r="I1440">
        <f t="shared" si="135"/>
        <v>120</v>
      </c>
      <c r="J1440">
        <f>FIND("ВЕТВИ\",E1440,1)+6</f>
        <v>112</v>
      </c>
      <c r="K1440" t="e">
        <f t="shared" si="136"/>
        <v>#VALUE!</v>
      </c>
      <c r="L1440" t="str">
        <f>MID(E1440,G1440,I1440-J1440)</f>
        <v>26-980-1</v>
      </c>
      <c r="M1440" t="e">
        <f>MID(E1440,H1440,I1440-K1440)</f>
        <v>#VALUE!</v>
      </c>
      <c r="N1440" t="str">
        <f>IF(F1440="УЗЛЫ",M1440,L1440)</f>
        <v>26-980-1</v>
      </c>
      <c r="O1440" t="str">
        <f t="shared" si="137"/>
        <v>(980)_(4)_26-980-1</v>
      </c>
    </row>
    <row r="1441" spans="2:15" x14ac:dyDescent="0.3">
      <c r="B1441" t="s">
        <v>6703</v>
      </c>
      <c r="C1441" t="s">
        <v>7775</v>
      </c>
      <c r="D1441" t="str">
        <f t="shared" si="132"/>
        <v>(980)_</v>
      </c>
      <c r="E1441" t="s">
        <v>7777</v>
      </c>
      <c r="F1441" t="s">
        <v>7796</v>
      </c>
      <c r="G1441" t="e">
        <f t="shared" si="133"/>
        <v>#VALUE!</v>
      </c>
      <c r="H1441">
        <f t="shared" si="134"/>
        <v>112</v>
      </c>
      <c r="I1441" t="e">
        <f t="shared" si="135"/>
        <v>#VALUE!</v>
      </c>
      <c r="J1441" t="e">
        <f>FIND("ВЕТВИ\",E1441,1)+6</f>
        <v>#VALUE!</v>
      </c>
      <c r="K1441">
        <f t="shared" si="136"/>
        <v>112</v>
      </c>
      <c r="L1441" t="e">
        <f>MID(E1441,G1441,I1441-J1441)</f>
        <v>#VALUE!</v>
      </c>
      <c r="M1441" t="e">
        <f>MID(E1441,H1441,I1441-K1441)</f>
        <v>#VALUE!</v>
      </c>
      <c r="N1441" t="e">
        <f>IF(F1441="УЗЛЫ",M1441,L1441)</f>
        <v>#VALUE!</v>
      </c>
      <c r="O1441" t="e">
        <f t="shared" si="137"/>
        <v>#VALUE!</v>
      </c>
    </row>
    <row r="1442" spans="2:15" x14ac:dyDescent="0.3">
      <c r="B1442" t="s">
        <v>6704</v>
      </c>
      <c r="C1442" t="s">
        <v>7775</v>
      </c>
      <c r="D1442" t="str">
        <f t="shared" si="132"/>
        <v>(980)_</v>
      </c>
      <c r="E1442" t="s">
        <v>7778</v>
      </c>
      <c r="F1442" t="s">
        <v>7796</v>
      </c>
      <c r="G1442" t="e">
        <f t="shared" si="133"/>
        <v>#VALUE!</v>
      </c>
      <c r="H1442">
        <f t="shared" si="134"/>
        <v>112</v>
      </c>
      <c r="I1442" t="e">
        <f t="shared" si="135"/>
        <v>#VALUE!</v>
      </c>
      <c r="J1442" t="e">
        <f>FIND("ВЕТВИ\",E1442,1)+6</f>
        <v>#VALUE!</v>
      </c>
      <c r="K1442">
        <f t="shared" si="136"/>
        <v>112</v>
      </c>
      <c r="L1442" t="e">
        <f>MID(E1442,G1442,I1442-J1442)</f>
        <v>#VALUE!</v>
      </c>
      <c r="M1442" t="e">
        <f>MID(E1442,H1442,I1442-K1442)</f>
        <v>#VALUE!</v>
      </c>
      <c r="N1442" t="e">
        <f>IF(F1442="УЗЛЫ",M1442,L1442)</f>
        <v>#VALUE!</v>
      </c>
      <c r="O1442" t="e">
        <f t="shared" si="137"/>
        <v>#VALUE!</v>
      </c>
    </row>
    <row r="1443" spans="2:15" x14ac:dyDescent="0.3">
      <c r="B1443" t="s">
        <v>6705</v>
      </c>
      <c r="C1443" t="s">
        <v>7775</v>
      </c>
      <c r="D1443" t="str">
        <f t="shared" si="132"/>
        <v>(980)_</v>
      </c>
      <c r="E1443" t="s">
        <v>7779</v>
      </c>
      <c r="F1443" t="s">
        <v>7796</v>
      </c>
      <c r="G1443" t="e">
        <f t="shared" si="133"/>
        <v>#VALUE!</v>
      </c>
      <c r="H1443">
        <f t="shared" si="134"/>
        <v>112</v>
      </c>
      <c r="I1443" t="e">
        <f t="shared" si="135"/>
        <v>#VALUE!</v>
      </c>
      <c r="J1443" t="e">
        <f>FIND("ВЕТВИ\",E1443,1)+6</f>
        <v>#VALUE!</v>
      </c>
      <c r="K1443">
        <f t="shared" si="136"/>
        <v>112</v>
      </c>
      <c r="L1443" t="e">
        <f>MID(E1443,G1443,I1443-J1443)</f>
        <v>#VALUE!</v>
      </c>
      <c r="M1443" t="e">
        <f>MID(E1443,H1443,I1443-K1443)</f>
        <v>#VALUE!</v>
      </c>
      <c r="N1443" t="e">
        <f>IF(F1443="УЗЛЫ",M1443,L1443)</f>
        <v>#VALUE!</v>
      </c>
      <c r="O1443" t="e">
        <f t="shared" si="137"/>
        <v>#VALUE!</v>
      </c>
    </row>
    <row r="1444" spans="2:15" x14ac:dyDescent="0.3">
      <c r="B1444" t="s">
        <v>5503</v>
      </c>
      <c r="C1444" t="s">
        <v>7780</v>
      </c>
      <c r="D1444" t="str">
        <f t="shared" si="132"/>
        <v>(981)_</v>
      </c>
      <c r="E1444" t="s">
        <v>7869</v>
      </c>
      <c r="G1444">
        <f t="shared" si="133"/>
        <v>112</v>
      </c>
      <c r="H1444" t="e">
        <f t="shared" si="134"/>
        <v>#VALUE!</v>
      </c>
      <c r="I1444">
        <f t="shared" si="135"/>
        <v>124</v>
      </c>
      <c r="J1444">
        <f>FIND("ВЕТВИ\",E1444,1)+6</f>
        <v>112</v>
      </c>
      <c r="K1444" t="e">
        <f t="shared" si="136"/>
        <v>#VALUE!</v>
      </c>
      <c r="L1444" t="str">
        <f>MID(E1444,G1444,I1444-J1444)</f>
        <v>ТР_980-981-1</v>
      </c>
      <c r="M1444" t="e">
        <f>MID(E1444,H1444,I1444-K1444)</f>
        <v>#VALUE!</v>
      </c>
      <c r="N1444" t="str">
        <f>IF(F1444="УЗЛЫ",M1444,L1444)</f>
        <v>ТР_980-981-1</v>
      </c>
      <c r="O1444" t="str">
        <f t="shared" si="137"/>
        <v>(981)_(1)_ТР_980-981-1</v>
      </c>
    </row>
    <row r="1445" spans="2:15" x14ac:dyDescent="0.3">
      <c r="B1445" t="s">
        <v>6706</v>
      </c>
      <c r="C1445" t="s">
        <v>7780</v>
      </c>
      <c r="D1445" t="str">
        <f t="shared" si="132"/>
        <v>(981)_</v>
      </c>
      <c r="E1445" t="s">
        <v>7000</v>
      </c>
      <c r="G1445">
        <f t="shared" si="133"/>
        <v>112</v>
      </c>
      <c r="H1445" t="e">
        <f t="shared" si="134"/>
        <v>#VALUE!</v>
      </c>
      <c r="I1445">
        <f t="shared" si="135"/>
        <v>121</v>
      </c>
      <c r="J1445">
        <f>FIND("ВЕТВИ\",E1445,1)+6</f>
        <v>112</v>
      </c>
      <c r="K1445" t="e">
        <f t="shared" si="136"/>
        <v>#VALUE!</v>
      </c>
      <c r="L1445" t="str">
        <f>MID(E1445,G1445,I1445-J1445)</f>
        <v>220-981-1</v>
      </c>
      <c r="M1445" t="e">
        <f>MID(E1445,H1445,I1445-K1445)</f>
        <v>#VALUE!</v>
      </c>
      <c r="N1445" t="str">
        <f>IF(F1445="УЗЛЫ",M1445,L1445)</f>
        <v>220-981-1</v>
      </c>
      <c r="O1445" t="str">
        <f t="shared" si="137"/>
        <v>(981)_(2)_220-981-1</v>
      </c>
    </row>
    <row r="1446" spans="2:15" x14ac:dyDescent="0.3">
      <c r="B1446" t="s">
        <v>6707</v>
      </c>
      <c r="C1446" t="s">
        <v>7780</v>
      </c>
      <c r="D1446" t="str">
        <f t="shared" si="132"/>
        <v>(981)_</v>
      </c>
      <c r="E1446" t="s">
        <v>7001</v>
      </c>
      <c r="G1446">
        <f t="shared" si="133"/>
        <v>112</v>
      </c>
      <c r="H1446" t="e">
        <f t="shared" si="134"/>
        <v>#VALUE!</v>
      </c>
      <c r="I1446">
        <f t="shared" si="135"/>
        <v>121</v>
      </c>
      <c r="J1446">
        <f>FIND("ВЕТВИ\",E1446,1)+6</f>
        <v>112</v>
      </c>
      <c r="K1446" t="e">
        <f t="shared" si="136"/>
        <v>#VALUE!</v>
      </c>
      <c r="L1446" t="str">
        <f>MID(E1446,G1446,I1446-J1446)</f>
        <v>220-981-2</v>
      </c>
      <c r="M1446" t="e">
        <f>MID(E1446,H1446,I1446-K1446)</f>
        <v>#VALUE!</v>
      </c>
      <c r="N1446" t="str">
        <f>IF(F1446="УЗЛЫ",M1446,L1446)</f>
        <v>220-981-2</v>
      </c>
      <c r="O1446" t="str">
        <f t="shared" si="137"/>
        <v>(981)_(3)_220-981-2</v>
      </c>
    </row>
    <row r="1447" spans="2:15" x14ac:dyDescent="0.3">
      <c r="B1447" t="s">
        <v>6708</v>
      </c>
      <c r="C1447" t="s">
        <v>7780</v>
      </c>
      <c r="D1447" t="str">
        <f t="shared" si="132"/>
        <v>(981)_</v>
      </c>
      <c r="E1447" t="s">
        <v>6995</v>
      </c>
      <c r="G1447">
        <f t="shared" si="133"/>
        <v>112</v>
      </c>
      <c r="H1447" t="e">
        <f t="shared" si="134"/>
        <v>#VALUE!</v>
      </c>
      <c r="I1447">
        <f t="shared" si="135"/>
        <v>121</v>
      </c>
      <c r="J1447">
        <f>FIND("ВЕТВИ\",E1447,1)+6</f>
        <v>112</v>
      </c>
      <c r="K1447" t="e">
        <f t="shared" si="136"/>
        <v>#VALUE!</v>
      </c>
      <c r="L1447" t="str">
        <f>MID(E1447,G1447,I1447-J1447)</f>
        <v>218-981-2</v>
      </c>
      <c r="M1447" t="e">
        <f>MID(E1447,H1447,I1447-K1447)</f>
        <v>#VALUE!</v>
      </c>
      <c r="N1447" t="str">
        <f>IF(F1447="УЗЛЫ",M1447,L1447)</f>
        <v>218-981-2</v>
      </c>
      <c r="O1447" t="str">
        <f t="shared" si="137"/>
        <v>(981)_(4)_218-981-2</v>
      </c>
    </row>
    <row r="1448" spans="2:15" x14ac:dyDescent="0.3">
      <c r="B1448" t="s">
        <v>6709</v>
      </c>
      <c r="C1448" t="s">
        <v>7780</v>
      </c>
      <c r="D1448" t="str">
        <f t="shared" si="132"/>
        <v>(981)_</v>
      </c>
      <c r="E1448" t="s">
        <v>6996</v>
      </c>
      <c r="G1448">
        <f t="shared" si="133"/>
        <v>112</v>
      </c>
      <c r="H1448" t="e">
        <f t="shared" si="134"/>
        <v>#VALUE!</v>
      </c>
      <c r="I1448">
        <f t="shared" si="135"/>
        <v>121</v>
      </c>
      <c r="J1448">
        <f>FIND("ВЕТВИ\",E1448,1)+6</f>
        <v>112</v>
      </c>
      <c r="K1448" t="e">
        <f t="shared" si="136"/>
        <v>#VALUE!</v>
      </c>
      <c r="L1448" t="str">
        <f>MID(E1448,G1448,I1448-J1448)</f>
        <v>218-981-1</v>
      </c>
      <c r="M1448" t="e">
        <f>MID(E1448,H1448,I1448-K1448)</f>
        <v>#VALUE!</v>
      </c>
      <c r="N1448" t="str">
        <f>IF(F1448="УЗЛЫ",M1448,L1448)</f>
        <v>218-981-1</v>
      </c>
      <c r="O1448" t="str">
        <f t="shared" si="137"/>
        <v>(981)_(5)_218-981-1</v>
      </c>
    </row>
    <row r="1449" spans="2:15" x14ac:dyDescent="0.3">
      <c r="B1449" t="s">
        <v>6710</v>
      </c>
      <c r="C1449" t="s">
        <v>7780</v>
      </c>
      <c r="D1449" t="str">
        <f t="shared" si="132"/>
        <v>(981)_</v>
      </c>
      <c r="E1449" t="s">
        <v>7025</v>
      </c>
      <c r="G1449">
        <f t="shared" si="133"/>
        <v>112</v>
      </c>
      <c r="H1449" t="e">
        <f t="shared" si="134"/>
        <v>#VALUE!</v>
      </c>
      <c r="I1449">
        <f t="shared" si="135"/>
        <v>121</v>
      </c>
      <c r="J1449">
        <f>FIND("ВЕТВИ\",E1449,1)+6</f>
        <v>112</v>
      </c>
      <c r="K1449" t="e">
        <f t="shared" si="136"/>
        <v>#VALUE!</v>
      </c>
      <c r="L1449" t="str">
        <f>MID(E1449,G1449,I1449-J1449)</f>
        <v>251-981-1</v>
      </c>
      <c r="M1449" t="e">
        <f>MID(E1449,H1449,I1449-K1449)</f>
        <v>#VALUE!</v>
      </c>
      <c r="N1449" t="str">
        <f>IF(F1449="УЗЛЫ",M1449,L1449)</f>
        <v>251-981-1</v>
      </c>
      <c r="O1449" t="str">
        <f t="shared" si="137"/>
        <v>(981)_(6)_251-981-1</v>
      </c>
    </row>
    <row r="1450" spans="2:15" x14ac:dyDescent="0.3">
      <c r="B1450" t="s">
        <v>5504</v>
      </c>
      <c r="C1450" t="s">
        <v>7781</v>
      </c>
      <c r="D1450" t="str">
        <f t="shared" si="132"/>
        <v>(986)_</v>
      </c>
      <c r="E1450" t="s">
        <v>7776</v>
      </c>
      <c r="G1450">
        <f t="shared" si="133"/>
        <v>112</v>
      </c>
      <c r="H1450" t="e">
        <f t="shared" si="134"/>
        <v>#VALUE!</v>
      </c>
      <c r="I1450">
        <f t="shared" si="135"/>
        <v>121</v>
      </c>
      <c r="J1450">
        <f>FIND("ВЕТВИ\",E1450,1)+6</f>
        <v>112</v>
      </c>
      <c r="K1450" t="e">
        <f t="shared" si="136"/>
        <v>#VALUE!</v>
      </c>
      <c r="L1450" t="str">
        <f>MID(E1450,G1450,I1450-J1450)</f>
        <v>980-986-1</v>
      </c>
      <c r="M1450" t="e">
        <f>MID(E1450,H1450,I1450-K1450)</f>
        <v>#VALUE!</v>
      </c>
      <c r="N1450" t="str">
        <f>IF(F1450="УЗЛЫ",M1450,L1450)</f>
        <v>980-986-1</v>
      </c>
      <c r="O1450" t="str">
        <f t="shared" si="137"/>
        <v>(986)_(1)_980-986-1</v>
      </c>
    </row>
    <row r="1451" spans="2:15" x14ac:dyDescent="0.3">
      <c r="B1451" t="s">
        <v>6711</v>
      </c>
      <c r="C1451" t="s">
        <v>7781</v>
      </c>
      <c r="D1451" t="str">
        <f t="shared" si="132"/>
        <v>(986)_</v>
      </c>
      <c r="E1451" t="s">
        <v>7782</v>
      </c>
      <c r="G1451">
        <f t="shared" si="133"/>
        <v>112</v>
      </c>
      <c r="H1451" t="e">
        <f t="shared" si="134"/>
        <v>#VALUE!</v>
      </c>
      <c r="I1451">
        <f t="shared" si="135"/>
        <v>121</v>
      </c>
      <c r="J1451">
        <f>FIND("ВЕТВИ\",E1451,1)+6</f>
        <v>112</v>
      </c>
      <c r="K1451" t="e">
        <f t="shared" si="136"/>
        <v>#VALUE!</v>
      </c>
      <c r="L1451" t="str">
        <f>MID(E1451,G1451,I1451-J1451)</f>
        <v>986-987-1</v>
      </c>
      <c r="M1451" t="e">
        <f>MID(E1451,H1451,I1451-K1451)</f>
        <v>#VALUE!</v>
      </c>
      <c r="N1451" t="str">
        <f>IF(F1451="УЗЛЫ",M1451,L1451)</f>
        <v>986-987-1</v>
      </c>
      <c r="O1451" t="str">
        <f t="shared" si="137"/>
        <v>(986)_(2)_986-987-1</v>
      </c>
    </row>
    <row r="1452" spans="2:15" x14ac:dyDescent="0.3">
      <c r="B1452" t="s">
        <v>6712</v>
      </c>
      <c r="C1452" t="s">
        <v>7781</v>
      </c>
      <c r="D1452" t="str">
        <f t="shared" si="132"/>
        <v>(986)_</v>
      </c>
      <c r="G1452" t="e">
        <f t="shared" si="133"/>
        <v>#VALUE!</v>
      </c>
      <c r="H1452" t="e">
        <f t="shared" si="134"/>
        <v>#VALUE!</v>
      </c>
      <c r="I1452" t="e">
        <f t="shared" si="135"/>
        <v>#VALUE!</v>
      </c>
      <c r="J1452" t="e">
        <f>FIND("ВЕТВИ\",E1452,1)+6</f>
        <v>#VALUE!</v>
      </c>
      <c r="K1452" t="e">
        <f t="shared" si="136"/>
        <v>#VALUE!</v>
      </c>
      <c r="L1452" t="e">
        <f>MID(E1452,G1452,I1452-J1452)</f>
        <v>#VALUE!</v>
      </c>
      <c r="M1452" t="e">
        <f>MID(E1452,H1452,I1452-K1452)</f>
        <v>#VALUE!</v>
      </c>
      <c r="N1452" t="e">
        <f>IF(F1452="УЗЛЫ",M1452,L1452)</f>
        <v>#VALUE!</v>
      </c>
      <c r="O1452" t="e">
        <f t="shared" si="137"/>
        <v>#VALUE!</v>
      </c>
    </row>
    <row r="1453" spans="2:15" x14ac:dyDescent="0.3">
      <c r="B1453" t="s">
        <v>6713</v>
      </c>
      <c r="C1453" t="s">
        <v>7781</v>
      </c>
      <c r="D1453" t="str">
        <f t="shared" si="132"/>
        <v>(986)_</v>
      </c>
      <c r="E1453" t="s">
        <v>7783</v>
      </c>
      <c r="F1453" t="s">
        <v>7796</v>
      </c>
      <c r="G1453" t="e">
        <f t="shared" si="133"/>
        <v>#VALUE!</v>
      </c>
      <c r="H1453">
        <f t="shared" si="134"/>
        <v>112</v>
      </c>
      <c r="I1453" t="e">
        <f t="shared" si="135"/>
        <v>#VALUE!</v>
      </c>
      <c r="J1453" t="e">
        <f>FIND("ВЕТВИ\",E1453,1)+6</f>
        <v>#VALUE!</v>
      </c>
      <c r="K1453">
        <f t="shared" si="136"/>
        <v>112</v>
      </c>
      <c r="L1453" t="e">
        <f>MID(E1453,G1453,I1453-J1453)</f>
        <v>#VALUE!</v>
      </c>
      <c r="M1453" t="e">
        <f>MID(E1453,H1453,I1453-K1453)</f>
        <v>#VALUE!</v>
      </c>
      <c r="N1453" t="e">
        <f>IF(F1453="УЗЛЫ",M1453,L1453)</f>
        <v>#VALUE!</v>
      </c>
      <c r="O1453" t="e">
        <f t="shared" si="137"/>
        <v>#VALUE!</v>
      </c>
    </row>
    <row r="1454" spans="2:15" x14ac:dyDescent="0.3">
      <c r="B1454" t="s">
        <v>6714</v>
      </c>
      <c r="C1454" t="s">
        <v>7781</v>
      </c>
      <c r="D1454" t="str">
        <f t="shared" si="132"/>
        <v>(986)_</v>
      </c>
      <c r="E1454" t="s">
        <v>7784</v>
      </c>
      <c r="F1454" t="s">
        <v>7796</v>
      </c>
      <c r="G1454" t="e">
        <f t="shared" si="133"/>
        <v>#VALUE!</v>
      </c>
      <c r="H1454">
        <f t="shared" si="134"/>
        <v>112</v>
      </c>
      <c r="I1454" t="e">
        <f t="shared" si="135"/>
        <v>#VALUE!</v>
      </c>
      <c r="J1454" t="e">
        <f>FIND("ВЕТВИ\",E1454,1)+6</f>
        <v>#VALUE!</v>
      </c>
      <c r="K1454">
        <f t="shared" si="136"/>
        <v>112</v>
      </c>
      <c r="L1454" t="e">
        <f>MID(E1454,G1454,I1454-J1454)</f>
        <v>#VALUE!</v>
      </c>
      <c r="M1454" t="e">
        <f>MID(E1454,H1454,I1454-K1454)</f>
        <v>#VALUE!</v>
      </c>
      <c r="N1454" t="e">
        <f>IF(F1454="УЗЛЫ",M1454,L1454)</f>
        <v>#VALUE!</v>
      </c>
      <c r="O1454" t="e">
        <f t="shared" si="137"/>
        <v>#VALUE!</v>
      </c>
    </row>
    <row r="1455" spans="2:15" x14ac:dyDescent="0.3">
      <c r="B1455" t="s">
        <v>5505</v>
      </c>
      <c r="C1455" t="s">
        <v>7785</v>
      </c>
      <c r="D1455" t="str">
        <f t="shared" si="132"/>
        <v>(987)_</v>
      </c>
      <c r="E1455" t="s">
        <v>7750</v>
      </c>
      <c r="G1455">
        <f t="shared" si="133"/>
        <v>112</v>
      </c>
      <c r="H1455" t="e">
        <f t="shared" si="134"/>
        <v>#VALUE!</v>
      </c>
      <c r="I1455">
        <f t="shared" si="135"/>
        <v>121</v>
      </c>
      <c r="J1455">
        <f>FIND("ВЕТВИ\",E1455,1)+6</f>
        <v>112</v>
      </c>
      <c r="K1455" t="e">
        <f t="shared" si="136"/>
        <v>#VALUE!</v>
      </c>
      <c r="L1455" t="str">
        <f>MID(E1455,G1455,I1455-J1455)</f>
        <v>938-987-1</v>
      </c>
      <c r="M1455" t="e">
        <f>MID(E1455,H1455,I1455-K1455)</f>
        <v>#VALUE!</v>
      </c>
      <c r="N1455" t="str">
        <f>IF(F1455="УЗЛЫ",M1455,L1455)</f>
        <v>938-987-1</v>
      </c>
      <c r="O1455" t="str">
        <f t="shared" si="137"/>
        <v>(987)_(1)_938-987-1</v>
      </c>
    </row>
    <row r="1456" spans="2:15" x14ac:dyDescent="0.3">
      <c r="B1456" t="s">
        <v>6715</v>
      </c>
      <c r="C1456" t="s">
        <v>7785</v>
      </c>
      <c r="D1456" t="str">
        <f t="shared" si="132"/>
        <v>(987)_</v>
      </c>
      <c r="E1456" t="s">
        <v>7782</v>
      </c>
      <c r="G1456">
        <f t="shared" si="133"/>
        <v>112</v>
      </c>
      <c r="H1456" t="e">
        <f t="shared" si="134"/>
        <v>#VALUE!</v>
      </c>
      <c r="I1456">
        <f t="shared" si="135"/>
        <v>121</v>
      </c>
      <c r="J1456">
        <f>FIND("ВЕТВИ\",E1456,1)+6</f>
        <v>112</v>
      </c>
      <c r="K1456" t="e">
        <f t="shared" si="136"/>
        <v>#VALUE!</v>
      </c>
      <c r="L1456" t="str">
        <f>MID(E1456,G1456,I1456-J1456)</f>
        <v>986-987-1</v>
      </c>
      <c r="M1456" t="e">
        <f>MID(E1456,H1456,I1456-K1456)</f>
        <v>#VALUE!</v>
      </c>
      <c r="N1456" t="str">
        <f>IF(F1456="УЗЛЫ",M1456,L1456)</f>
        <v>986-987-1</v>
      </c>
      <c r="O1456" t="str">
        <f t="shared" si="137"/>
        <v>(987)_(2)_986-987-1</v>
      </c>
    </row>
    <row r="1457" spans="2:15" x14ac:dyDescent="0.3">
      <c r="B1457" t="s">
        <v>6716</v>
      </c>
      <c r="C1457" t="s">
        <v>7785</v>
      </c>
      <c r="D1457" t="str">
        <f t="shared" si="132"/>
        <v>(987)_</v>
      </c>
      <c r="E1457" t="s">
        <v>7870</v>
      </c>
      <c r="G1457">
        <f t="shared" si="133"/>
        <v>112</v>
      </c>
      <c r="H1457" t="e">
        <f t="shared" si="134"/>
        <v>#VALUE!</v>
      </c>
      <c r="I1457">
        <f t="shared" si="135"/>
        <v>124</v>
      </c>
      <c r="J1457">
        <f>FIND("ВЕТВИ\",E1457,1)+6</f>
        <v>112</v>
      </c>
      <c r="K1457" t="e">
        <f t="shared" si="136"/>
        <v>#VALUE!</v>
      </c>
      <c r="L1457" t="str">
        <f>MID(E1457,G1457,I1457-J1457)</f>
        <v>ТР_987-988-1</v>
      </c>
      <c r="M1457" t="e">
        <f>MID(E1457,H1457,I1457-K1457)</f>
        <v>#VALUE!</v>
      </c>
      <c r="N1457" t="str">
        <f>IF(F1457="УЗЛЫ",M1457,L1457)</f>
        <v>ТР_987-988-1</v>
      </c>
      <c r="O1457" t="str">
        <f t="shared" si="137"/>
        <v>(987)_(3)_ТР_987-988-1</v>
      </c>
    </row>
    <row r="1458" spans="2:15" x14ac:dyDescent="0.3">
      <c r="B1458" t="s">
        <v>6717</v>
      </c>
      <c r="C1458" t="s">
        <v>7785</v>
      </c>
      <c r="D1458" t="str">
        <f t="shared" si="132"/>
        <v>(987)_</v>
      </c>
      <c r="E1458" t="s">
        <v>7786</v>
      </c>
      <c r="F1458" t="s">
        <v>7796</v>
      </c>
      <c r="G1458" t="e">
        <f t="shared" si="133"/>
        <v>#VALUE!</v>
      </c>
      <c r="H1458">
        <f t="shared" si="134"/>
        <v>112</v>
      </c>
      <c r="I1458" t="e">
        <f t="shared" si="135"/>
        <v>#VALUE!</v>
      </c>
      <c r="J1458" t="e">
        <f>FIND("ВЕТВИ\",E1458,1)+6</f>
        <v>#VALUE!</v>
      </c>
      <c r="K1458">
        <f t="shared" si="136"/>
        <v>112</v>
      </c>
      <c r="L1458" t="e">
        <f>MID(E1458,G1458,I1458-J1458)</f>
        <v>#VALUE!</v>
      </c>
      <c r="M1458" t="e">
        <f>MID(E1458,H1458,I1458-K1458)</f>
        <v>#VALUE!</v>
      </c>
      <c r="N1458" t="e">
        <f>IF(F1458="УЗЛЫ",M1458,L1458)</f>
        <v>#VALUE!</v>
      </c>
      <c r="O1458" t="e">
        <f t="shared" si="137"/>
        <v>#VALUE!</v>
      </c>
    </row>
    <row r="1459" spans="2:15" x14ac:dyDescent="0.3">
      <c r="B1459" t="s">
        <v>6718</v>
      </c>
      <c r="C1459" t="s">
        <v>7785</v>
      </c>
      <c r="D1459" t="str">
        <f t="shared" si="132"/>
        <v>(987)_</v>
      </c>
      <c r="E1459" t="s">
        <v>7787</v>
      </c>
      <c r="F1459" t="s">
        <v>7796</v>
      </c>
      <c r="G1459" t="e">
        <f t="shared" si="133"/>
        <v>#VALUE!</v>
      </c>
      <c r="H1459">
        <f t="shared" si="134"/>
        <v>112</v>
      </c>
      <c r="I1459" t="e">
        <f t="shared" si="135"/>
        <v>#VALUE!</v>
      </c>
      <c r="J1459" t="e">
        <f>FIND("ВЕТВИ\",E1459,1)+6</f>
        <v>#VALUE!</v>
      </c>
      <c r="K1459">
        <f t="shared" si="136"/>
        <v>112</v>
      </c>
      <c r="L1459" t="e">
        <f>MID(E1459,G1459,I1459-J1459)</f>
        <v>#VALUE!</v>
      </c>
      <c r="M1459" t="e">
        <f>MID(E1459,H1459,I1459-K1459)</f>
        <v>#VALUE!</v>
      </c>
      <c r="N1459" t="e">
        <f>IF(F1459="УЗЛЫ",M1459,L1459)</f>
        <v>#VALUE!</v>
      </c>
      <c r="O1459" t="e">
        <f t="shared" si="137"/>
        <v>#VALUE!</v>
      </c>
    </row>
    <row r="1460" spans="2:15" x14ac:dyDescent="0.3">
      <c r="B1460" t="s">
        <v>5506</v>
      </c>
      <c r="C1460" t="s">
        <v>7788</v>
      </c>
      <c r="D1460" t="str">
        <f t="shared" si="132"/>
        <v>(988)_</v>
      </c>
      <c r="E1460" t="s">
        <v>7765</v>
      </c>
      <c r="G1460">
        <f t="shared" si="133"/>
        <v>112</v>
      </c>
      <c r="H1460" t="e">
        <f t="shared" si="134"/>
        <v>#VALUE!</v>
      </c>
      <c r="I1460">
        <f t="shared" si="135"/>
        <v>121</v>
      </c>
      <c r="J1460">
        <f>FIND("ВЕТВИ\",E1460,1)+6</f>
        <v>112</v>
      </c>
      <c r="K1460" t="e">
        <f t="shared" si="136"/>
        <v>#VALUE!</v>
      </c>
      <c r="L1460" t="str">
        <f>MID(E1460,G1460,I1460-J1460)</f>
        <v>988-950-1</v>
      </c>
      <c r="M1460" t="e">
        <f>MID(E1460,H1460,I1460-K1460)</f>
        <v>#VALUE!</v>
      </c>
      <c r="N1460" t="str">
        <f>IF(F1460="УЗЛЫ",M1460,L1460)</f>
        <v>988-950-1</v>
      </c>
      <c r="O1460" t="str">
        <f t="shared" si="137"/>
        <v>(988)_(1)_988-950-1</v>
      </c>
    </row>
    <row r="1461" spans="2:15" x14ac:dyDescent="0.3">
      <c r="B1461" t="s">
        <v>6719</v>
      </c>
      <c r="C1461" t="s">
        <v>7788</v>
      </c>
      <c r="D1461" t="str">
        <f t="shared" si="132"/>
        <v>(988)_</v>
      </c>
      <c r="E1461" t="s">
        <v>7766</v>
      </c>
      <c r="G1461">
        <f t="shared" si="133"/>
        <v>112</v>
      </c>
      <c r="H1461" t="e">
        <f t="shared" si="134"/>
        <v>#VALUE!</v>
      </c>
      <c r="I1461">
        <f t="shared" si="135"/>
        <v>121</v>
      </c>
      <c r="J1461">
        <f>FIND("ВЕТВИ\",E1461,1)+6</f>
        <v>112</v>
      </c>
      <c r="K1461" t="e">
        <f t="shared" si="136"/>
        <v>#VALUE!</v>
      </c>
      <c r="L1461" t="str">
        <f>MID(E1461,G1461,I1461-J1461)</f>
        <v>988-950-2</v>
      </c>
      <c r="M1461" t="e">
        <f>MID(E1461,H1461,I1461-K1461)</f>
        <v>#VALUE!</v>
      </c>
      <c r="N1461" t="str">
        <f>IF(F1461="УЗЛЫ",M1461,L1461)</f>
        <v>988-950-2</v>
      </c>
      <c r="O1461" t="str">
        <f t="shared" si="137"/>
        <v>(988)_(2)_988-950-2</v>
      </c>
    </row>
    <row r="1462" spans="2:15" x14ac:dyDescent="0.3">
      <c r="B1462" t="s">
        <v>6720</v>
      </c>
      <c r="C1462" t="s">
        <v>7788</v>
      </c>
      <c r="D1462" t="str">
        <f t="shared" si="132"/>
        <v>(988)_</v>
      </c>
      <c r="E1462" t="s">
        <v>7769</v>
      </c>
      <c r="G1462">
        <f t="shared" si="133"/>
        <v>112</v>
      </c>
      <c r="H1462" t="e">
        <f t="shared" si="134"/>
        <v>#VALUE!</v>
      </c>
      <c r="I1462">
        <f t="shared" si="135"/>
        <v>121</v>
      </c>
      <c r="J1462">
        <f>FIND("ВЕТВИ\",E1462,1)+6</f>
        <v>112</v>
      </c>
      <c r="K1462" t="e">
        <f t="shared" si="136"/>
        <v>#VALUE!</v>
      </c>
      <c r="L1462" t="str">
        <f>MID(E1462,G1462,I1462-J1462)</f>
        <v>988-951-1</v>
      </c>
      <c r="M1462" t="e">
        <f>MID(E1462,H1462,I1462-K1462)</f>
        <v>#VALUE!</v>
      </c>
      <c r="N1462" t="str">
        <f>IF(F1462="УЗЛЫ",M1462,L1462)</f>
        <v>988-951-1</v>
      </c>
      <c r="O1462" t="str">
        <f t="shared" si="137"/>
        <v>(988)_(3)_988-951-1</v>
      </c>
    </row>
    <row r="1463" spans="2:15" x14ac:dyDescent="0.3">
      <c r="B1463" t="s">
        <v>6721</v>
      </c>
      <c r="C1463" t="s">
        <v>7788</v>
      </c>
      <c r="D1463" t="str">
        <f t="shared" si="132"/>
        <v>(988)_</v>
      </c>
      <c r="E1463" t="s">
        <v>7770</v>
      </c>
      <c r="G1463">
        <f t="shared" si="133"/>
        <v>112</v>
      </c>
      <c r="H1463" t="e">
        <f t="shared" si="134"/>
        <v>#VALUE!</v>
      </c>
      <c r="I1463">
        <f t="shared" si="135"/>
        <v>121</v>
      </c>
      <c r="J1463">
        <f>FIND("ВЕТВИ\",E1463,1)+6</f>
        <v>112</v>
      </c>
      <c r="K1463" t="e">
        <f t="shared" si="136"/>
        <v>#VALUE!</v>
      </c>
      <c r="L1463" t="str">
        <f>MID(E1463,G1463,I1463-J1463)</f>
        <v>988-951-2</v>
      </c>
      <c r="M1463" t="e">
        <f>MID(E1463,H1463,I1463-K1463)</f>
        <v>#VALUE!</v>
      </c>
      <c r="N1463" t="str">
        <f>IF(F1463="УЗЛЫ",M1463,L1463)</f>
        <v>988-951-2</v>
      </c>
      <c r="O1463" t="str">
        <f t="shared" si="137"/>
        <v>(988)_(4)_988-951-2</v>
      </c>
    </row>
    <row r="1464" spans="2:15" x14ac:dyDescent="0.3">
      <c r="B1464" t="s">
        <v>6722</v>
      </c>
      <c r="C1464" t="s">
        <v>7788</v>
      </c>
      <c r="D1464" t="str">
        <f t="shared" si="132"/>
        <v>(988)_</v>
      </c>
      <c r="E1464" t="s">
        <v>7870</v>
      </c>
      <c r="G1464">
        <f t="shared" si="133"/>
        <v>112</v>
      </c>
      <c r="H1464" t="e">
        <f t="shared" si="134"/>
        <v>#VALUE!</v>
      </c>
      <c r="I1464">
        <f t="shared" si="135"/>
        <v>124</v>
      </c>
      <c r="J1464">
        <f>FIND("ВЕТВИ\",E1464,1)+6</f>
        <v>112</v>
      </c>
      <c r="K1464" t="e">
        <f t="shared" si="136"/>
        <v>#VALUE!</v>
      </c>
      <c r="L1464" t="str">
        <f>MID(E1464,G1464,I1464-J1464)</f>
        <v>ТР_987-988-1</v>
      </c>
      <c r="M1464" t="e">
        <f>MID(E1464,H1464,I1464-K1464)</f>
        <v>#VALUE!</v>
      </c>
      <c r="N1464" t="str">
        <f>IF(F1464="УЗЛЫ",M1464,L1464)</f>
        <v>ТР_987-988-1</v>
      </c>
      <c r="O1464" t="str">
        <f t="shared" si="137"/>
        <v>(988)_(5)_ТР_987-988-1</v>
      </c>
    </row>
    <row r="1465" spans="2:15" x14ac:dyDescent="0.3">
      <c r="B1465" t="s">
        <v>5507</v>
      </c>
      <c r="C1465" t="s">
        <v>7789</v>
      </c>
      <c r="D1465" t="str">
        <f t="shared" si="132"/>
        <v>(9917)_</v>
      </c>
      <c r="E1465" t="s">
        <v>6877</v>
      </c>
      <c r="G1465">
        <f t="shared" si="133"/>
        <v>112</v>
      </c>
      <c r="H1465" t="e">
        <f t="shared" si="134"/>
        <v>#VALUE!</v>
      </c>
      <c r="I1465">
        <f t="shared" si="135"/>
        <v>123</v>
      </c>
      <c r="J1465">
        <f>FIND("ВЕТВИ\",E1465,1)+6</f>
        <v>112</v>
      </c>
      <c r="K1465" t="e">
        <f t="shared" si="136"/>
        <v>#VALUE!</v>
      </c>
      <c r="L1465" t="str">
        <f>MID(E1465,G1465,I1465-J1465)</f>
        <v>1631-9917-1</v>
      </c>
      <c r="M1465" t="e">
        <f>MID(E1465,H1465,I1465-K1465)</f>
        <v>#VALUE!</v>
      </c>
      <c r="N1465" t="str">
        <f>IF(F1465="УЗЛЫ",M1465,L1465)</f>
        <v>1631-9917-1</v>
      </c>
      <c r="O1465" t="str">
        <f t="shared" si="137"/>
        <v>(9917)_(1)_1631-9917-1</v>
      </c>
    </row>
    <row r="1466" spans="2:15" x14ac:dyDescent="0.3">
      <c r="B1466" t="s">
        <v>6723</v>
      </c>
      <c r="C1466" t="s">
        <v>7789</v>
      </c>
      <c r="D1466" t="str">
        <f t="shared" si="132"/>
        <v>(9917)_</v>
      </c>
      <c r="E1466" t="s">
        <v>6975</v>
      </c>
      <c r="G1466">
        <f t="shared" si="133"/>
        <v>112</v>
      </c>
      <c r="H1466" t="e">
        <f t="shared" si="134"/>
        <v>#VALUE!</v>
      </c>
      <c r="I1466">
        <f t="shared" si="135"/>
        <v>123</v>
      </c>
      <c r="J1466">
        <f>FIND("ВЕТВИ\",E1466,1)+6</f>
        <v>112</v>
      </c>
      <c r="K1466" t="e">
        <f t="shared" si="136"/>
        <v>#VALUE!</v>
      </c>
      <c r="L1466" t="str">
        <f>MID(E1466,G1466,I1466-J1466)</f>
        <v>1853-9917-1</v>
      </c>
      <c r="M1466" t="e">
        <f>MID(E1466,H1466,I1466-K1466)</f>
        <v>#VALUE!</v>
      </c>
      <c r="N1466" t="str">
        <f>IF(F1466="УЗЛЫ",M1466,L1466)</f>
        <v>1853-9917-1</v>
      </c>
      <c r="O1466" t="str">
        <f t="shared" si="137"/>
        <v>(9917)_(2)_1853-9917-1</v>
      </c>
    </row>
    <row r="1467" spans="2:15" x14ac:dyDescent="0.3">
      <c r="B1467" t="s">
        <v>6724</v>
      </c>
      <c r="C1467" t="s">
        <v>7789</v>
      </c>
      <c r="D1467" t="str">
        <f t="shared" si="132"/>
        <v>(9917)_</v>
      </c>
      <c r="E1467" t="s">
        <v>7810</v>
      </c>
      <c r="G1467">
        <f t="shared" si="133"/>
        <v>112</v>
      </c>
      <c r="H1467" t="e">
        <f t="shared" si="134"/>
        <v>#VALUE!</v>
      </c>
      <c r="I1467">
        <f t="shared" si="135"/>
        <v>126</v>
      </c>
      <c r="J1467">
        <f>FIND("ВЕТВИ\",E1467,1)+6</f>
        <v>112</v>
      </c>
      <c r="K1467" t="e">
        <f t="shared" si="136"/>
        <v>#VALUE!</v>
      </c>
      <c r="L1467" t="str">
        <f>MID(E1467,G1467,I1467-J1467)</f>
        <v>ТР_9917-1671-1</v>
      </c>
      <c r="M1467" t="e">
        <f>MID(E1467,H1467,I1467-K1467)</f>
        <v>#VALUE!</v>
      </c>
      <c r="N1467" t="str">
        <f>IF(F1467="УЗЛЫ",M1467,L1467)</f>
        <v>ТР_9917-1671-1</v>
      </c>
      <c r="O1467" t="str">
        <f t="shared" si="137"/>
        <v>(9917)_(3)_ТР_9917-1671-1</v>
      </c>
    </row>
    <row r="1468" spans="2:15" x14ac:dyDescent="0.3">
      <c r="B1468" t="s">
        <v>6725</v>
      </c>
      <c r="C1468" t="s">
        <v>7789</v>
      </c>
      <c r="D1468" t="str">
        <f t="shared" si="132"/>
        <v>(9917)_</v>
      </c>
      <c r="E1468" t="s">
        <v>7790</v>
      </c>
      <c r="F1468" t="s">
        <v>7796</v>
      </c>
      <c r="G1468" t="e">
        <f t="shared" si="133"/>
        <v>#VALUE!</v>
      </c>
      <c r="H1468">
        <f t="shared" si="134"/>
        <v>112</v>
      </c>
      <c r="I1468">
        <f t="shared" si="135"/>
        <v>135</v>
      </c>
      <c r="J1468" t="e">
        <f>FIND("ВЕТВИ\",E1468,1)+6</f>
        <v>#VALUE!</v>
      </c>
      <c r="K1468">
        <f t="shared" si="136"/>
        <v>112</v>
      </c>
      <c r="L1468" t="e">
        <f>MID(E1468,G1468,I1468-J1468)</f>
        <v>#VALUE!</v>
      </c>
      <c r="M1468" t="str">
        <f>MID(E1468,H1468,I1468-K1468)</f>
        <v>_(9917)_БАРАБИНСКАЯ-500</v>
      </c>
      <c r="N1468" t="str">
        <f>IF(F1468="УЗЛЫ",M1468,L1468)</f>
        <v>_(9917)_БАРАБИНСКАЯ-500</v>
      </c>
      <c r="O1468" t="str">
        <f t="shared" si="137"/>
        <v>(9917)_(4)__(9917)_БАРАБИНСКАЯ-500</v>
      </c>
    </row>
    <row r="1469" spans="2:15" x14ac:dyDescent="0.3">
      <c r="B1469" t="s">
        <v>6726</v>
      </c>
      <c r="C1469" t="s">
        <v>7789</v>
      </c>
      <c r="D1469" t="str">
        <f t="shared" si="132"/>
        <v>(9917)_</v>
      </c>
      <c r="E1469" t="s">
        <v>7791</v>
      </c>
      <c r="F1469" t="s">
        <v>7796</v>
      </c>
      <c r="G1469" t="e">
        <f t="shared" si="133"/>
        <v>#VALUE!</v>
      </c>
      <c r="H1469">
        <f t="shared" si="134"/>
        <v>112</v>
      </c>
      <c r="I1469" t="e">
        <f t="shared" si="135"/>
        <v>#VALUE!</v>
      </c>
      <c r="J1469" t="e">
        <f>FIND("ВЕТВИ\",E1469,1)+6</f>
        <v>#VALUE!</v>
      </c>
      <c r="K1469">
        <f t="shared" si="136"/>
        <v>112</v>
      </c>
      <c r="L1469" t="e">
        <f>MID(E1469,G1469,I1469-J1469)</f>
        <v>#VALUE!</v>
      </c>
      <c r="M1469" t="e">
        <f>MID(E1469,H1469,I1469-K1469)</f>
        <v>#VALUE!</v>
      </c>
      <c r="N1469" t="e">
        <f>IF(F1469="УЗЛЫ",M1469,L1469)</f>
        <v>#VALUE!</v>
      </c>
      <c r="O1469" t="e">
        <f t="shared" si="137"/>
        <v>#VALUE!</v>
      </c>
    </row>
    <row r="1470" spans="2:15" x14ac:dyDescent="0.3">
      <c r="B1470" t="s">
        <v>6727</v>
      </c>
      <c r="C1470" t="s">
        <v>7789</v>
      </c>
      <c r="D1470" t="str">
        <f t="shared" si="132"/>
        <v>(9917)_</v>
      </c>
      <c r="E1470" t="s">
        <v>7792</v>
      </c>
      <c r="F1470" t="s">
        <v>7796</v>
      </c>
      <c r="G1470" t="e">
        <f t="shared" si="133"/>
        <v>#VALUE!</v>
      </c>
      <c r="H1470">
        <f t="shared" si="134"/>
        <v>112</v>
      </c>
      <c r="I1470" t="e">
        <f t="shared" si="135"/>
        <v>#VALUE!</v>
      </c>
      <c r="J1470" t="e">
        <f>FIND("ВЕТВИ\",E1470,1)+6</f>
        <v>#VALUE!</v>
      </c>
      <c r="K1470">
        <f t="shared" si="136"/>
        <v>112</v>
      </c>
      <c r="L1470" t="e">
        <f>MID(E1470,G1470,I1470-J1470)</f>
        <v>#VALUE!</v>
      </c>
      <c r="M1470" t="e">
        <f>MID(E1470,H1470,I1470-K1470)</f>
        <v>#VALUE!</v>
      </c>
      <c r="N1470" t="e">
        <f>IF(F1470="УЗЛЫ",M1470,L1470)</f>
        <v>#VALUE!</v>
      </c>
      <c r="O1470" t="e">
        <f t="shared" si="137"/>
        <v>#VALUE!</v>
      </c>
    </row>
    <row r="1471" spans="2:15" x14ac:dyDescent="0.3">
      <c r="B1471" t="s">
        <v>5508</v>
      </c>
      <c r="C1471" t="s">
        <v>7793</v>
      </c>
      <c r="D1471" t="str">
        <f t="shared" si="132"/>
        <v>(9932)_</v>
      </c>
      <c r="E1471" t="s">
        <v>7071</v>
      </c>
      <c r="G1471">
        <f t="shared" si="133"/>
        <v>112</v>
      </c>
      <c r="H1471" t="e">
        <f t="shared" si="134"/>
        <v>#VALUE!</v>
      </c>
      <c r="I1471">
        <f t="shared" si="135"/>
        <v>123</v>
      </c>
      <c r="J1471">
        <f>FIND("ВЕТВИ\",E1471,1)+6</f>
        <v>112</v>
      </c>
      <c r="K1471" t="e">
        <f t="shared" si="136"/>
        <v>#VALUE!</v>
      </c>
      <c r="L1471" t="str">
        <f>MID(E1471,G1471,I1471-J1471)</f>
        <v>9932-2919-1</v>
      </c>
      <c r="M1471" t="e">
        <f>MID(E1471,H1471,I1471-K1471)</f>
        <v>#VALUE!</v>
      </c>
      <c r="N1471" t="str">
        <f>IF(F1471="УЗЛЫ",M1471,L1471)</f>
        <v>9932-2919-1</v>
      </c>
      <c r="O1471" t="str">
        <f t="shared" si="137"/>
        <v>(9932)_(1)_9932-2919-1</v>
      </c>
    </row>
    <row r="1472" spans="2:15" x14ac:dyDescent="0.3">
      <c r="B1472" t="s">
        <v>6728</v>
      </c>
      <c r="C1472" t="s">
        <v>7793</v>
      </c>
      <c r="D1472" t="str">
        <f t="shared" si="132"/>
        <v>(9932)_</v>
      </c>
      <c r="E1472" t="s">
        <v>7662</v>
      </c>
      <c r="G1472">
        <f t="shared" si="133"/>
        <v>112</v>
      </c>
      <c r="H1472" t="e">
        <f t="shared" si="134"/>
        <v>#VALUE!</v>
      </c>
      <c r="I1472">
        <f t="shared" si="135"/>
        <v>122</v>
      </c>
      <c r="J1472">
        <f>FIND("ВЕТВИ\",E1472,1)+6</f>
        <v>112</v>
      </c>
      <c r="K1472" t="e">
        <f t="shared" si="136"/>
        <v>#VALUE!</v>
      </c>
      <c r="L1472" t="str">
        <f>MID(E1472,G1472,I1472-J1472)</f>
        <v>9932-900-1</v>
      </c>
      <c r="M1472" t="e">
        <f>MID(E1472,H1472,I1472-K1472)</f>
        <v>#VALUE!</v>
      </c>
      <c r="N1472" t="str">
        <f>IF(F1472="УЗЛЫ",M1472,L1472)</f>
        <v>9932-900-1</v>
      </c>
      <c r="O1472" t="str">
        <f t="shared" si="137"/>
        <v>(9932)_(2)_9932-900-1</v>
      </c>
    </row>
    <row r="1473" spans="2:15" x14ac:dyDescent="0.3">
      <c r="B1473" t="s">
        <v>6729</v>
      </c>
      <c r="C1473" t="s">
        <v>7793</v>
      </c>
      <c r="D1473" t="str">
        <f t="shared" si="132"/>
        <v>(9932)_</v>
      </c>
      <c r="E1473" t="s">
        <v>7677</v>
      </c>
      <c r="G1473">
        <f t="shared" si="133"/>
        <v>112</v>
      </c>
      <c r="H1473" t="e">
        <f t="shared" si="134"/>
        <v>#VALUE!</v>
      </c>
      <c r="I1473">
        <f t="shared" si="135"/>
        <v>122</v>
      </c>
      <c r="J1473">
        <f>FIND("ВЕТВИ\",E1473,1)+6</f>
        <v>112</v>
      </c>
      <c r="K1473" t="e">
        <f t="shared" si="136"/>
        <v>#VALUE!</v>
      </c>
      <c r="L1473" t="str">
        <f>MID(E1473,G1473,I1473-J1473)</f>
        <v>9932-902-1</v>
      </c>
      <c r="M1473" t="e">
        <f>MID(E1473,H1473,I1473-K1473)</f>
        <v>#VALUE!</v>
      </c>
      <c r="N1473" t="str">
        <f>IF(F1473="УЗЛЫ",M1473,L1473)</f>
        <v>9932-902-1</v>
      </c>
      <c r="O1473" t="str">
        <f t="shared" si="137"/>
        <v>(9932)_(3)_9932-902-1</v>
      </c>
    </row>
    <row r="1474" spans="2:15" x14ac:dyDescent="0.3">
      <c r="B1474" t="s">
        <v>6730</v>
      </c>
      <c r="C1474" t="s">
        <v>7793</v>
      </c>
      <c r="D1474" t="str">
        <f t="shared" si="132"/>
        <v>(9932)_</v>
      </c>
      <c r="E1474" t="s">
        <v>7864</v>
      </c>
      <c r="G1474">
        <f t="shared" si="133"/>
        <v>112</v>
      </c>
      <c r="H1474" t="e">
        <f t="shared" si="134"/>
        <v>#VALUE!</v>
      </c>
      <c r="I1474">
        <f t="shared" si="135"/>
        <v>125</v>
      </c>
      <c r="J1474">
        <f>FIND("ВЕТВИ\",E1474,1)+6</f>
        <v>112</v>
      </c>
      <c r="K1474" t="e">
        <f t="shared" si="136"/>
        <v>#VALUE!</v>
      </c>
      <c r="L1474" t="str">
        <f>MID(E1474,G1474,I1474-J1474)</f>
        <v>ТР_9932-932-1</v>
      </c>
      <c r="M1474" t="e">
        <f>MID(E1474,H1474,I1474-K1474)</f>
        <v>#VALUE!</v>
      </c>
      <c r="N1474" t="str">
        <f>IF(F1474="УЗЛЫ",M1474,L1474)</f>
        <v>ТР_9932-932-1</v>
      </c>
      <c r="O1474" t="str">
        <f t="shared" si="137"/>
        <v>(9932)_(4)_ТР_9932-932-1</v>
      </c>
    </row>
    <row r="1475" spans="2:15" x14ac:dyDescent="0.3">
      <c r="B1475" t="s">
        <v>6731</v>
      </c>
      <c r="C1475" t="s">
        <v>7793</v>
      </c>
      <c r="D1475" t="str">
        <f t="shared" ref="D1475:D1478" si="138">MID(C1475,FIND("\(",C1475,1)+1,FIND(")_",C1475,1)+1-FIND("\(",C1475,1))</f>
        <v>(9932)_</v>
      </c>
      <c r="E1475" t="s">
        <v>7794</v>
      </c>
      <c r="F1475" t="s">
        <v>7796</v>
      </c>
      <c r="G1475" t="e">
        <f t="shared" ref="G1475:G1478" si="139">FIND("ВЕТВИ\",E1475,1)+6</f>
        <v>#VALUE!</v>
      </c>
      <c r="H1475">
        <f t="shared" ref="H1475:H1478" si="140">FIND("УЗЛЫ\",E1475,1)+6</f>
        <v>112</v>
      </c>
      <c r="I1475" t="e">
        <f t="shared" ref="I1475:I1478" si="141">FIND(".ElmL",E1475,1)</f>
        <v>#VALUE!</v>
      </c>
      <c r="J1475" t="e">
        <f>FIND("ВЕТВИ\",E1475,1)+6</f>
        <v>#VALUE!</v>
      </c>
      <c r="K1475">
        <f t="shared" ref="K1475:K1478" si="142">FIND("УЗЛЫ\",E1475,1)+6</f>
        <v>112</v>
      </c>
      <c r="L1475" t="e">
        <f>MID(E1475,G1475,I1475-J1475)</f>
        <v>#VALUE!</v>
      </c>
      <c r="M1475" t="e">
        <f>MID(E1475,H1475,I1475-K1475)</f>
        <v>#VALUE!</v>
      </c>
      <c r="N1475" t="e">
        <f>IF(F1475="УЗЛЫ",M1475,L1475)</f>
        <v>#VALUE!</v>
      </c>
      <c r="O1475" t="e">
        <f t="shared" ref="O1475:O1478" si="143">_xlfn.CONCAT(B1475,"_",N1475)</f>
        <v>#VALUE!</v>
      </c>
    </row>
    <row r="1476" spans="2:15" x14ac:dyDescent="0.3">
      <c r="B1476" t="s">
        <v>6732</v>
      </c>
      <c r="C1476" t="s">
        <v>7793</v>
      </c>
      <c r="D1476" t="str">
        <f t="shared" si="138"/>
        <v>(9932)_</v>
      </c>
      <c r="E1476" t="s">
        <v>7795</v>
      </c>
      <c r="F1476" t="s">
        <v>7796</v>
      </c>
      <c r="G1476" t="e">
        <f t="shared" si="139"/>
        <v>#VALUE!</v>
      </c>
      <c r="H1476">
        <f t="shared" si="140"/>
        <v>112</v>
      </c>
      <c r="I1476" t="e">
        <f t="shared" si="141"/>
        <v>#VALUE!</v>
      </c>
      <c r="J1476" t="e">
        <f>FIND("ВЕТВИ\",E1476,1)+6</f>
        <v>#VALUE!</v>
      </c>
      <c r="K1476">
        <f t="shared" si="142"/>
        <v>112</v>
      </c>
      <c r="L1476" t="e">
        <f>MID(E1476,G1476,I1476-J1476)</f>
        <v>#VALUE!</v>
      </c>
      <c r="M1476" t="e">
        <f>MID(E1476,H1476,I1476-K1476)</f>
        <v>#VALUE!</v>
      </c>
      <c r="N1476" t="e">
        <f>IF(F1476="УЗЛЫ",M1476,L1476)</f>
        <v>#VALUE!</v>
      </c>
      <c r="O1476" t="e">
        <f t="shared" si="143"/>
        <v>#VALUE!</v>
      </c>
    </row>
    <row r="1477" spans="2:15" x14ac:dyDescent="0.3">
      <c r="D1477" t="e">
        <f t="shared" si="138"/>
        <v>#VALUE!</v>
      </c>
      <c r="G1477" t="e">
        <f t="shared" si="139"/>
        <v>#VALUE!</v>
      </c>
      <c r="H1477" t="e">
        <f t="shared" si="140"/>
        <v>#VALUE!</v>
      </c>
      <c r="I1477" t="e">
        <f t="shared" si="141"/>
        <v>#VALUE!</v>
      </c>
      <c r="J1477" t="e">
        <f>FIND("ВЕТВИ\",E1477,1)+6</f>
        <v>#VALUE!</v>
      </c>
      <c r="K1477" t="e">
        <f t="shared" si="142"/>
        <v>#VALUE!</v>
      </c>
      <c r="L1477" t="e">
        <f>MID(E1477,G1477,I1477-J1477)</f>
        <v>#VALUE!</v>
      </c>
      <c r="M1477" t="e">
        <f>MID(E1477,H1477,I1477-K1477)</f>
        <v>#VALUE!</v>
      </c>
      <c r="N1477" t="e">
        <f>IF(F1477="УЗЛЫ",M1477,L1477)</f>
        <v>#VALUE!</v>
      </c>
      <c r="O1477" t="e">
        <f t="shared" si="143"/>
        <v>#VALUE!</v>
      </c>
    </row>
    <row r="1478" spans="2:15" x14ac:dyDescent="0.3">
      <c r="D1478" t="e">
        <f t="shared" si="138"/>
        <v>#VALUE!</v>
      </c>
      <c r="G1478" t="e">
        <f t="shared" si="139"/>
        <v>#VALUE!</v>
      </c>
      <c r="H1478" t="e">
        <f t="shared" si="140"/>
        <v>#VALUE!</v>
      </c>
      <c r="I1478" t="e">
        <f t="shared" si="141"/>
        <v>#VALUE!</v>
      </c>
      <c r="J1478" t="e">
        <f>FIND("ВЕТВИ\",E1478,1)+6</f>
        <v>#VALUE!</v>
      </c>
      <c r="K1478" t="e">
        <f t="shared" si="142"/>
        <v>#VALUE!</v>
      </c>
      <c r="L1478" t="e">
        <f>MID(E1478,G1478,I1478-J1478)</f>
        <v>#VALUE!</v>
      </c>
      <c r="M1478" t="e">
        <f>MID(E1478,H1478,I1478-K1478)</f>
        <v>#VALUE!</v>
      </c>
      <c r="N1478" t="e">
        <f>IF(F1478="УЗЛЫ",M1478,L1478)</f>
        <v>#VALUE!</v>
      </c>
      <c r="O1478" t="e">
        <f t="shared" si="143"/>
        <v>#VALUE!</v>
      </c>
    </row>
  </sheetData>
  <autoFilter ref="B2:E1478" xr:uid="{DD594774-7649-4C8A-94EB-5B023DE46E5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938E-5D96-43A9-A806-0B93D392790C}">
  <dimension ref="A1:J368"/>
  <sheetViews>
    <sheetView topLeftCell="A342" workbookViewId="0">
      <selection activeCell="A3" sqref="A3:A368"/>
    </sheetView>
  </sheetViews>
  <sheetFormatPr defaultRowHeight="14.4" x14ac:dyDescent="0.3"/>
  <cols>
    <col min="1" max="1" width="68.109375" bestFit="1" customWidth="1"/>
  </cols>
  <sheetData>
    <row r="1" spans="1:10" x14ac:dyDescent="0.3">
      <c r="A1" t="s">
        <v>489</v>
      </c>
    </row>
    <row r="2" spans="1:10" x14ac:dyDescent="0.3">
      <c r="A2" t="s">
        <v>490</v>
      </c>
      <c r="B2" t="s">
        <v>491</v>
      </c>
      <c r="C2" t="s">
        <v>492</v>
      </c>
      <c r="D2" t="s">
        <v>493</v>
      </c>
      <c r="E2" t="s">
        <v>494</v>
      </c>
      <c r="F2" t="s">
        <v>495</v>
      </c>
      <c r="G2" t="s">
        <v>496</v>
      </c>
      <c r="H2" t="s">
        <v>497</v>
      </c>
      <c r="I2" t="s">
        <v>498</v>
      </c>
      <c r="J2" t="s">
        <v>499</v>
      </c>
    </row>
    <row r="3" spans="1:10" x14ac:dyDescent="0.3">
      <c r="A3" t="s">
        <v>500</v>
      </c>
      <c r="B3" t="s">
        <v>47</v>
      </c>
      <c r="C3" t="s">
        <v>432</v>
      </c>
      <c r="D3" t="s">
        <v>430</v>
      </c>
      <c r="E3" t="s">
        <v>501</v>
      </c>
      <c r="F3" t="s">
        <v>502</v>
      </c>
      <c r="G3" t="s">
        <v>503</v>
      </c>
      <c r="H3" t="s">
        <v>503</v>
      </c>
      <c r="I3" t="s">
        <v>15</v>
      </c>
      <c r="J3" t="s">
        <v>14</v>
      </c>
    </row>
    <row r="4" spans="1:10" x14ac:dyDescent="0.3">
      <c r="A4" t="s">
        <v>504</v>
      </c>
      <c r="B4" t="s">
        <v>47</v>
      </c>
      <c r="C4" t="s">
        <v>191</v>
      </c>
      <c r="D4" t="s">
        <v>27</v>
      </c>
      <c r="E4" t="s">
        <v>501</v>
      </c>
      <c r="F4" t="s">
        <v>505</v>
      </c>
      <c r="G4">
        <v>-76.400000000000006</v>
      </c>
      <c r="H4">
        <v>-55.69</v>
      </c>
      <c r="I4">
        <v>74.83</v>
      </c>
      <c r="J4">
        <v>55.69</v>
      </c>
    </row>
    <row r="5" spans="1:10" x14ac:dyDescent="0.3">
      <c r="A5" t="s">
        <v>506</v>
      </c>
      <c r="B5" t="s">
        <v>47</v>
      </c>
      <c r="C5" t="s">
        <v>166</v>
      </c>
      <c r="D5" t="s">
        <v>33</v>
      </c>
      <c r="E5" t="s">
        <v>501</v>
      </c>
      <c r="F5" t="s">
        <v>505</v>
      </c>
      <c r="G5">
        <v>73.09</v>
      </c>
      <c r="H5">
        <v>18.62</v>
      </c>
      <c r="I5">
        <v>-72.73</v>
      </c>
      <c r="J5">
        <v>-17.420000000000002</v>
      </c>
    </row>
    <row r="6" spans="1:10" x14ac:dyDescent="0.3">
      <c r="A6" t="s">
        <v>507</v>
      </c>
      <c r="B6" t="s">
        <v>47</v>
      </c>
      <c r="C6" t="s">
        <v>359</v>
      </c>
      <c r="D6" t="s">
        <v>361</v>
      </c>
      <c r="E6" t="s">
        <v>508</v>
      </c>
      <c r="F6" t="s">
        <v>505</v>
      </c>
      <c r="G6">
        <v>80.75</v>
      </c>
      <c r="H6">
        <v>7.14</v>
      </c>
      <c r="I6">
        <v>-81.239999999999995</v>
      </c>
      <c r="J6">
        <v>12.63</v>
      </c>
    </row>
    <row r="7" spans="1:10" x14ac:dyDescent="0.3">
      <c r="A7" t="s">
        <v>510</v>
      </c>
      <c r="B7" t="s">
        <v>47</v>
      </c>
      <c r="C7" t="s">
        <v>375</v>
      </c>
      <c r="D7" t="s">
        <v>377</v>
      </c>
      <c r="E7" t="s">
        <v>508</v>
      </c>
      <c r="F7" t="s">
        <v>505</v>
      </c>
      <c r="G7">
        <v>-18.79</v>
      </c>
      <c r="H7">
        <v>6.26</v>
      </c>
      <c r="I7" t="s">
        <v>3950</v>
      </c>
      <c r="J7" t="s">
        <v>3951</v>
      </c>
    </row>
    <row r="8" spans="1:10" x14ac:dyDescent="0.3">
      <c r="A8" t="s">
        <v>511</v>
      </c>
      <c r="B8" t="s">
        <v>47</v>
      </c>
      <c r="C8" t="s">
        <v>152</v>
      </c>
      <c r="D8" t="s">
        <v>353</v>
      </c>
      <c r="E8" t="s">
        <v>501</v>
      </c>
      <c r="F8" t="s">
        <v>505</v>
      </c>
      <c r="G8">
        <v>209.23</v>
      </c>
      <c r="H8">
        <v>-40.799999999999997</v>
      </c>
      <c r="I8">
        <v>210.8</v>
      </c>
      <c r="J8">
        <v>51.18</v>
      </c>
    </row>
    <row r="9" spans="1:10" x14ac:dyDescent="0.3">
      <c r="A9" t="s">
        <v>512</v>
      </c>
      <c r="B9" t="s">
        <v>47</v>
      </c>
      <c r="C9" t="s">
        <v>87</v>
      </c>
      <c r="D9" t="s">
        <v>105</v>
      </c>
      <c r="E9" t="s">
        <v>508</v>
      </c>
      <c r="F9" t="s">
        <v>505</v>
      </c>
      <c r="G9">
        <v>206.46</v>
      </c>
      <c r="H9">
        <v>174.03</v>
      </c>
      <c r="I9">
        <v>-212.63</v>
      </c>
      <c r="J9">
        <v>190.3</v>
      </c>
    </row>
    <row r="10" spans="1:10" x14ac:dyDescent="0.3">
      <c r="A10" t="s">
        <v>513</v>
      </c>
      <c r="B10" t="s">
        <v>47</v>
      </c>
      <c r="C10" t="s">
        <v>46</v>
      </c>
      <c r="D10" t="s">
        <v>70</v>
      </c>
      <c r="E10" t="s">
        <v>508</v>
      </c>
      <c r="F10" t="s">
        <v>505</v>
      </c>
      <c r="G10">
        <v>-133</v>
      </c>
      <c r="H10">
        <v>101</v>
      </c>
      <c r="I10">
        <v>130.52000000000001</v>
      </c>
      <c r="J10">
        <v>55.37</v>
      </c>
    </row>
    <row r="11" spans="1:10" x14ac:dyDescent="0.3">
      <c r="A11" t="s">
        <v>514</v>
      </c>
      <c r="B11" t="s">
        <v>47</v>
      </c>
      <c r="C11" t="s">
        <v>41</v>
      </c>
      <c r="D11" t="s">
        <v>72</v>
      </c>
      <c r="E11" t="s">
        <v>508</v>
      </c>
      <c r="F11" t="s">
        <v>505</v>
      </c>
      <c r="G11">
        <v>77</v>
      </c>
      <c r="H11">
        <v>79</v>
      </c>
      <c r="I11">
        <v>-78.31</v>
      </c>
      <c r="J11">
        <v>117.07</v>
      </c>
    </row>
    <row r="12" spans="1:10" x14ac:dyDescent="0.3">
      <c r="A12" t="s">
        <v>515</v>
      </c>
      <c r="B12" t="s">
        <v>47</v>
      </c>
      <c r="C12" t="s">
        <v>52</v>
      </c>
      <c r="D12" t="s">
        <v>70</v>
      </c>
      <c r="E12" t="s">
        <v>508</v>
      </c>
      <c r="F12" t="s">
        <v>502</v>
      </c>
      <c r="G12" t="s">
        <v>516</v>
      </c>
      <c r="H12" t="s">
        <v>516</v>
      </c>
      <c r="I12" t="s">
        <v>48</v>
      </c>
      <c r="J12" t="s">
        <v>516</v>
      </c>
    </row>
    <row r="13" spans="1:10" x14ac:dyDescent="0.3">
      <c r="A13" t="s">
        <v>517</v>
      </c>
      <c r="B13" t="s">
        <v>47</v>
      </c>
      <c r="C13" t="s">
        <v>70</v>
      </c>
      <c r="D13" t="s">
        <v>72</v>
      </c>
      <c r="E13" t="s">
        <v>508</v>
      </c>
      <c r="F13" t="s">
        <v>505</v>
      </c>
      <c r="G13">
        <v>-342.52</v>
      </c>
      <c r="H13">
        <v>-22.15</v>
      </c>
      <c r="I13">
        <v>331.44</v>
      </c>
      <c r="J13">
        <v>7.91</v>
      </c>
    </row>
    <row r="14" spans="1:10" x14ac:dyDescent="0.3">
      <c r="A14" t="s">
        <v>519</v>
      </c>
      <c r="B14" t="s">
        <v>47</v>
      </c>
      <c r="C14" t="s">
        <v>87</v>
      </c>
      <c r="D14" t="s">
        <v>70</v>
      </c>
      <c r="E14" t="s">
        <v>508</v>
      </c>
      <c r="F14" t="s">
        <v>505</v>
      </c>
      <c r="G14">
        <v>-378.91</v>
      </c>
      <c r="H14">
        <v>34.01</v>
      </c>
      <c r="I14">
        <v>377.32</v>
      </c>
      <c r="J14" t="s">
        <v>516</v>
      </c>
    </row>
    <row r="15" spans="1:10" x14ac:dyDescent="0.3">
      <c r="A15" t="s">
        <v>520</v>
      </c>
      <c r="B15" t="s">
        <v>47</v>
      </c>
      <c r="C15" t="s">
        <v>43</v>
      </c>
      <c r="D15" t="s">
        <v>95</v>
      </c>
      <c r="E15" t="s">
        <v>508</v>
      </c>
      <c r="F15" t="s">
        <v>505</v>
      </c>
      <c r="G15">
        <v>-35.700000000000003</v>
      </c>
      <c r="H15">
        <v>-1.8</v>
      </c>
      <c r="I15">
        <v>35.700000000000003</v>
      </c>
      <c r="J15" t="s">
        <v>14</v>
      </c>
    </row>
    <row r="16" spans="1:10" x14ac:dyDescent="0.3">
      <c r="A16" t="s">
        <v>522</v>
      </c>
      <c r="B16" t="s">
        <v>47</v>
      </c>
      <c r="C16" t="s">
        <v>95</v>
      </c>
      <c r="D16" t="s">
        <v>83</v>
      </c>
      <c r="E16" t="s">
        <v>508</v>
      </c>
      <c r="F16" t="s">
        <v>505</v>
      </c>
      <c r="G16">
        <v>-23.15</v>
      </c>
      <c r="H16" t="s">
        <v>14</v>
      </c>
      <c r="I16">
        <v>23.15</v>
      </c>
      <c r="J16">
        <v>22.97</v>
      </c>
    </row>
    <row r="17" spans="1:10" x14ac:dyDescent="0.3">
      <c r="A17" t="s">
        <v>523</v>
      </c>
      <c r="B17" t="s">
        <v>47</v>
      </c>
      <c r="C17" t="s">
        <v>83</v>
      </c>
      <c r="D17" t="s">
        <v>68</v>
      </c>
      <c r="E17" t="s">
        <v>508</v>
      </c>
      <c r="F17" t="s">
        <v>505</v>
      </c>
      <c r="G17">
        <v>4.3499999999999996</v>
      </c>
      <c r="H17">
        <v>-22.28</v>
      </c>
      <c r="I17">
        <v>-2.44</v>
      </c>
      <c r="J17">
        <v>22.28</v>
      </c>
    </row>
    <row r="18" spans="1:10" x14ac:dyDescent="0.3">
      <c r="A18" t="s">
        <v>525</v>
      </c>
      <c r="B18" t="s">
        <v>47</v>
      </c>
      <c r="C18" t="s">
        <v>68</v>
      </c>
      <c r="D18" t="s">
        <v>103</v>
      </c>
      <c r="E18" t="s">
        <v>508</v>
      </c>
      <c r="F18" t="s">
        <v>505</v>
      </c>
      <c r="G18">
        <v>-36.369999999999997</v>
      </c>
      <c r="H18">
        <v>9.75</v>
      </c>
      <c r="I18">
        <v>36.369999999999997</v>
      </c>
      <c r="J18" t="s">
        <v>14</v>
      </c>
    </row>
    <row r="19" spans="1:10" x14ac:dyDescent="0.3">
      <c r="A19" t="s">
        <v>526</v>
      </c>
      <c r="B19" t="s">
        <v>47</v>
      </c>
      <c r="C19" t="s">
        <v>89</v>
      </c>
      <c r="D19" t="s">
        <v>91</v>
      </c>
      <c r="E19" t="s">
        <v>508</v>
      </c>
      <c r="F19" t="s">
        <v>505</v>
      </c>
      <c r="G19">
        <v>-91.19</v>
      </c>
      <c r="H19">
        <v>-21.93</v>
      </c>
      <c r="I19">
        <v>91.16</v>
      </c>
      <c r="J19">
        <v>26.21</v>
      </c>
    </row>
    <row r="20" spans="1:10" x14ac:dyDescent="0.3">
      <c r="A20" t="s">
        <v>527</v>
      </c>
      <c r="B20" t="s">
        <v>47</v>
      </c>
      <c r="C20" t="s">
        <v>89</v>
      </c>
      <c r="D20" t="s">
        <v>68</v>
      </c>
      <c r="E20" t="s">
        <v>508</v>
      </c>
      <c r="F20" t="s">
        <v>505</v>
      </c>
      <c r="G20">
        <v>-34.28</v>
      </c>
      <c r="H20">
        <v>-31.5</v>
      </c>
      <c r="I20">
        <v>34.28</v>
      </c>
      <c r="J20">
        <v>36.549999999999997</v>
      </c>
    </row>
    <row r="21" spans="1:10" x14ac:dyDescent="0.3">
      <c r="A21" t="s">
        <v>528</v>
      </c>
      <c r="B21" t="s">
        <v>47</v>
      </c>
      <c r="C21" t="s">
        <v>68</v>
      </c>
      <c r="D21" t="s">
        <v>65</v>
      </c>
      <c r="E21" t="s">
        <v>508</v>
      </c>
      <c r="F21" t="s">
        <v>502</v>
      </c>
      <c r="G21" t="s">
        <v>516</v>
      </c>
      <c r="H21" t="s">
        <v>516</v>
      </c>
      <c r="I21" t="s">
        <v>48</v>
      </c>
      <c r="J21" t="s">
        <v>516</v>
      </c>
    </row>
    <row r="22" spans="1:10" x14ac:dyDescent="0.3">
      <c r="A22" t="s">
        <v>529</v>
      </c>
      <c r="B22" t="s">
        <v>47</v>
      </c>
      <c r="C22" t="s">
        <v>65</v>
      </c>
      <c r="D22" t="s">
        <v>63</v>
      </c>
      <c r="E22" t="s">
        <v>508</v>
      </c>
      <c r="F22" t="s">
        <v>505</v>
      </c>
      <c r="G22">
        <v>75.7</v>
      </c>
      <c r="H22">
        <v>14.44</v>
      </c>
      <c r="I22" t="s">
        <v>15</v>
      </c>
      <c r="J22" t="s">
        <v>14</v>
      </c>
    </row>
    <row r="23" spans="1:10" x14ac:dyDescent="0.3">
      <c r="A23" t="s">
        <v>531</v>
      </c>
      <c r="B23" t="s">
        <v>47</v>
      </c>
      <c r="C23" t="s">
        <v>63</v>
      </c>
      <c r="D23" t="s">
        <v>68</v>
      </c>
      <c r="E23" t="s">
        <v>508</v>
      </c>
      <c r="F23" t="s">
        <v>502</v>
      </c>
      <c r="G23" t="s">
        <v>14</v>
      </c>
      <c r="H23" t="s">
        <v>14</v>
      </c>
      <c r="I23">
        <v>-88.58</v>
      </c>
      <c r="J23">
        <v>9.0500000000000007</v>
      </c>
    </row>
    <row r="24" spans="1:10" x14ac:dyDescent="0.3">
      <c r="A24" t="s">
        <v>532</v>
      </c>
      <c r="B24" t="s">
        <v>47</v>
      </c>
      <c r="C24" t="s">
        <v>428</v>
      </c>
      <c r="D24" t="s">
        <v>328</v>
      </c>
      <c r="E24" t="s">
        <v>508</v>
      </c>
      <c r="F24" t="s">
        <v>533</v>
      </c>
      <c r="G24" t="s">
        <v>14</v>
      </c>
      <c r="H24" t="s">
        <v>14</v>
      </c>
      <c r="I24" t="s">
        <v>15</v>
      </c>
      <c r="J24" t="s">
        <v>14</v>
      </c>
    </row>
    <row r="25" spans="1:10" x14ac:dyDescent="0.3">
      <c r="A25" t="s">
        <v>534</v>
      </c>
      <c r="B25" t="s">
        <v>47</v>
      </c>
      <c r="C25" t="s">
        <v>68</v>
      </c>
      <c r="D25" t="s">
        <v>93</v>
      </c>
      <c r="E25" t="s">
        <v>501</v>
      </c>
      <c r="F25" t="s">
        <v>505</v>
      </c>
      <c r="G25">
        <v>-39.33</v>
      </c>
      <c r="H25">
        <v>-57.78</v>
      </c>
      <c r="I25" t="s">
        <v>15</v>
      </c>
      <c r="J25" t="s">
        <v>14</v>
      </c>
    </row>
    <row r="26" spans="1:10" x14ac:dyDescent="0.3">
      <c r="A26" t="s">
        <v>535</v>
      </c>
      <c r="B26" t="s">
        <v>47</v>
      </c>
      <c r="C26" t="s">
        <v>68</v>
      </c>
      <c r="D26" t="s">
        <v>93</v>
      </c>
      <c r="E26" t="s">
        <v>536</v>
      </c>
      <c r="F26" t="s">
        <v>505</v>
      </c>
      <c r="G26">
        <v>-39.5</v>
      </c>
      <c r="H26">
        <v>-57.26</v>
      </c>
      <c r="I26" t="s">
        <v>15</v>
      </c>
      <c r="J26" t="s">
        <v>14</v>
      </c>
    </row>
    <row r="27" spans="1:10" x14ac:dyDescent="0.3">
      <c r="A27" t="s">
        <v>538</v>
      </c>
      <c r="B27" t="s">
        <v>47</v>
      </c>
      <c r="C27" t="s">
        <v>77</v>
      </c>
      <c r="D27">
        <v>10000</v>
      </c>
      <c r="E27" t="s">
        <v>508</v>
      </c>
      <c r="F27" t="s">
        <v>505</v>
      </c>
      <c r="G27">
        <v>624</v>
      </c>
      <c r="H27">
        <v>125</v>
      </c>
      <c r="I27">
        <v>-634.53</v>
      </c>
      <c r="J27">
        <v>53.002000000000002</v>
      </c>
    </row>
    <row r="28" spans="1:10" x14ac:dyDescent="0.3">
      <c r="A28" t="s">
        <v>539</v>
      </c>
      <c r="B28" t="s">
        <v>47</v>
      </c>
      <c r="C28" t="s">
        <v>70</v>
      </c>
      <c r="D28" t="s">
        <v>68</v>
      </c>
      <c r="E28" t="s">
        <v>501</v>
      </c>
      <c r="F28" t="s">
        <v>505</v>
      </c>
      <c r="G28" t="s">
        <v>14</v>
      </c>
      <c r="H28" t="s">
        <v>14</v>
      </c>
      <c r="I28">
        <v>87.78</v>
      </c>
      <c r="J28">
        <v>17.95</v>
      </c>
    </row>
    <row r="29" spans="1:10" x14ac:dyDescent="0.3">
      <c r="A29" t="s">
        <v>540</v>
      </c>
      <c r="B29" t="s">
        <v>47</v>
      </c>
      <c r="C29" t="s">
        <v>70</v>
      </c>
      <c r="D29" t="s">
        <v>68</v>
      </c>
      <c r="E29" t="s">
        <v>536</v>
      </c>
      <c r="F29" t="s">
        <v>505</v>
      </c>
      <c r="G29" t="s">
        <v>14</v>
      </c>
      <c r="H29" t="s">
        <v>14</v>
      </c>
      <c r="I29">
        <v>87.98</v>
      </c>
      <c r="J29">
        <v>17.649999999999999</v>
      </c>
    </row>
    <row r="30" spans="1:10" x14ac:dyDescent="0.3">
      <c r="A30" t="s">
        <v>541</v>
      </c>
      <c r="B30" t="s">
        <v>47</v>
      </c>
      <c r="C30" t="s">
        <v>87</v>
      </c>
      <c r="D30" t="s">
        <v>89</v>
      </c>
      <c r="E30" t="s">
        <v>508</v>
      </c>
      <c r="F30" t="s">
        <v>505</v>
      </c>
      <c r="G30" t="s">
        <v>14</v>
      </c>
      <c r="H30" t="s">
        <v>14</v>
      </c>
      <c r="I30">
        <v>125.31</v>
      </c>
      <c r="J30">
        <v>53.61</v>
      </c>
    </row>
    <row r="31" spans="1:10" x14ac:dyDescent="0.3">
      <c r="A31" t="s">
        <v>542</v>
      </c>
      <c r="B31" t="s">
        <v>47</v>
      </c>
      <c r="C31" t="s">
        <v>72</v>
      </c>
      <c r="D31" t="s">
        <v>74</v>
      </c>
      <c r="E31" t="s">
        <v>508</v>
      </c>
      <c r="F31" t="s">
        <v>505</v>
      </c>
      <c r="G31" t="s">
        <v>14</v>
      </c>
      <c r="H31" t="s">
        <v>14</v>
      </c>
      <c r="I31">
        <v>49.99</v>
      </c>
      <c r="J31">
        <v>77.97</v>
      </c>
    </row>
    <row r="32" spans="1:10" x14ac:dyDescent="0.3">
      <c r="A32" t="s">
        <v>543</v>
      </c>
      <c r="B32" t="s">
        <v>47</v>
      </c>
      <c r="C32" t="s">
        <v>285</v>
      </c>
      <c r="D32" t="s">
        <v>425</v>
      </c>
      <c r="E32" t="s">
        <v>508</v>
      </c>
      <c r="F32" t="s">
        <v>505</v>
      </c>
      <c r="G32" t="s">
        <v>14</v>
      </c>
      <c r="H32" t="s">
        <v>14</v>
      </c>
      <c r="I32">
        <v>0.02</v>
      </c>
      <c r="J32">
        <v>0.56999999999999995</v>
      </c>
    </row>
    <row r="33" spans="1:10" x14ac:dyDescent="0.3">
      <c r="A33" t="s">
        <v>544</v>
      </c>
      <c r="B33" t="s">
        <v>47</v>
      </c>
      <c r="C33" t="s">
        <v>109</v>
      </c>
      <c r="D33" t="s">
        <v>111</v>
      </c>
      <c r="E33" t="s">
        <v>501</v>
      </c>
      <c r="F33" t="s">
        <v>505</v>
      </c>
      <c r="G33">
        <v>-356.67</v>
      </c>
      <c r="H33">
        <v>-14.95</v>
      </c>
      <c r="I33">
        <v>354.38</v>
      </c>
      <c r="J33">
        <v>32.43</v>
      </c>
    </row>
    <row r="34" spans="1:10" x14ac:dyDescent="0.3">
      <c r="A34" t="s">
        <v>546</v>
      </c>
      <c r="B34" t="s">
        <v>47</v>
      </c>
      <c r="C34" t="s">
        <v>109</v>
      </c>
      <c r="D34" t="s">
        <v>129</v>
      </c>
      <c r="E34" t="s">
        <v>508</v>
      </c>
      <c r="F34" t="s">
        <v>505</v>
      </c>
      <c r="G34" t="s">
        <v>14</v>
      </c>
      <c r="H34" t="s">
        <v>14</v>
      </c>
      <c r="I34">
        <v>-69.53</v>
      </c>
      <c r="J34">
        <v>-133.76</v>
      </c>
    </row>
    <row r="35" spans="1:10" x14ac:dyDescent="0.3">
      <c r="A35" t="s">
        <v>547</v>
      </c>
      <c r="B35" t="s">
        <v>47</v>
      </c>
      <c r="C35" t="s">
        <v>109</v>
      </c>
      <c r="D35" t="s">
        <v>133</v>
      </c>
      <c r="E35" t="s">
        <v>508</v>
      </c>
      <c r="F35" t="s">
        <v>533</v>
      </c>
      <c r="G35" t="s">
        <v>14</v>
      </c>
      <c r="H35" t="s">
        <v>14</v>
      </c>
      <c r="I35" t="s">
        <v>3952</v>
      </c>
      <c r="J35">
        <v>267.38</v>
      </c>
    </row>
    <row r="36" spans="1:10" x14ac:dyDescent="0.3">
      <c r="A36" t="s">
        <v>548</v>
      </c>
      <c r="B36" t="s">
        <v>47</v>
      </c>
      <c r="C36" t="s">
        <v>111</v>
      </c>
      <c r="D36" t="s">
        <v>113</v>
      </c>
      <c r="E36" t="s">
        <v>501</v>
      </c>
      <c r="F36" t="s">
        <v>505</v>
      </c>
      <c r="G36">
        <v>462.76</v>
      </c>
      <c r="H36">
        <v>26.1</v>
      </c>
      <c r="I36">
        <v>-471.1</v>
      </c>
      <c r="J36" t="s">
        <v>14</v>
      </c>
    </row>
    <row r="37" spans="1:10" x14ac:dyDescent="0.3">
      <c r="A37" t="s">
        <v>549</v>
      </c>
      <c r="B37" t="s">
        <v>47</v>
      </c>
      <c r="C37" t="s">
        <v>111</v>
      </c>
      <c r="D37" t="s">
        <v>54</v>
      </c>
      <c r="E37" t="s">
        <v>508</v>
      </c>
      <c r="F37" t="s">
        <v>505</v>
      </c>
      <c r="G37">
        <v>-265.79000000000002</v>
      </c>
      <c r="H37">
        <v>100.46</v>
      </c>
      <c r="I37">
        <v>253.13</v>
      </c>
      <c r="J37">
        <v>-188.27</v>
      </c>
    </row>
    <row r="38" spans="1:10" x14ac:dyDescent="0.3">
      <c r="A38" t="s">
        <v>550</v>
      </c>
      <c r="B38" t="s">
        <v>47</v>
      </c>
      <c r="C38" t="s">
        <v>113</v>
      </c>
      <c r="D38" t="s">
        <v>145</v>
      </c>
      <c r="E38" t="s">
        <v>508</v>
      </c>
      <c r="F38" t="s">
        <v>533</v>
      </c>
      <c r="G38" t="s">
        <v>14</v>
      </c>
      <c r="H38" t="s">
        <v>14</v>
      </c>
      <c r="I38" t="s">
        <v>15</v>
      </c>
      <c r="J38" t="s">
        <v>14</v>
      </c>
    </row>
    <row r="39" spans="1:10" x14ac:dyDescent="0.3">
      <c r="A39" t="s">
        <v>551</v>
      </c>
      <c r="B39" t="s">
        <v>47</v>
      </c>
      <c r="C39" t="s">
        <v>119</v>
      </c>
      <c r="D39" t="s">
        <v>117</v>
      </c>
      <c r="E39" t="s">
        <v>508</v>
      </c>
      <c r="F39" t="s">
        <v>533</v>
      </c>
      <c r="G39">
        <v>700.74</v>
      </c>
      <c r="H39">
        <v>273.91000000000003</v>
      </c>
      <c r="I39" t="s">
        <v>15</v>
      </c>
      <c r="J39" t="s">
        <v>14</v>
      </c>
    </row>
    <row r="40" spans="1:10" x14ac:dyDescent="0.3">
      <c r="A40" t="s">
        <v>552</v>
      </c>
      <c r="B40" t="s">
        <v>47</v>
      </c>
      <c r="C40" t="s">
        <v>119</v>
      </c>
      <c r="D40" t="s">
        <v>123</v>
      </c>
      <c r="E40" t="s">
        <v>508</v>
      </c>
      <c r="F40" t="s">
        <v>505</v>
      </c>
      <c r="G40" t="s">
        <v>14</v>
      </c>
      <c r="H40" t="s">
        <v>14</v>
      </c>
      <c r="I40">
        <v>-279.73</v>
      </c>
      <c r="J40">
        <v>-307.93</v>
      </c>
    </row>
    <row r="41" spans="1:10" x14ac:dyDescent="0.3">
      <c r="A41" t="s">
        <v>553</v>
      </c>
      <c r="B41" t="s">
        <v>47</v>
      </c>
      <c r="C41" t="s">
        <v>123</v>
      </c>
      <c r="D41" t="s">
        <v>121</v>
      </c>
      <c r="E41" t="s">
        <v>508</v>
      </c>
      <c r="F41" t="s">
        <v>533</v>
      </c>
      <c r="G41">
        <v>765.58</v>
      </c>
      <c r="H41">
        <v>236.54</v>
      </c>
      <c r="I41" t="s">
        <v>15</v>
      </c>
      <c r="J41" t="s">
        <v>14</v>
      </c>
    </row>
    <row r="42" spans="1:10" x14ac:dyDescent="0.3">
      <c r="A42" t="s">
        <v>554</v>
      </c>
      <c r="B42" t="s">
        <v>47</v>
      </c>
      <c r="C42" t="s">
        <v>123</v>
      </c>
      <c r="D42" t="s">
        <v>107</v>
      </c>
      <c r="E42" t="s">
        <v>508</v>
      </c>
      <c r="F42" t="s">
        <v>505</v>
      </c>
      <c r="G42">
        <v>-128.57</v>
      </c>
      <c r="H42">
        <v>19.98</v>
      </c>
      <c r="I42">
        <v>138.9</v>
      </c>
      <c r="J42">
        <v>-2.78</v>
      </c>
    </row>
    <row r="43" spans="1:10" x14ac:dyDescent="0.3">
      <c r="A43" t="s">
        <v>556</v>
      </c>
      <c r="B43" t="s">
        <v>47</v>
      </c>
      <c r="C43" t="s">
        <v>125</v>
      </c>
      <c r="D43" t="s">
        <v>123</v>
      </c>
      <c r="E43" t="s">
        <v>508</v>
      </c>
      <c r="F43" t="s">
        <v>505</v>
      </c>
      <c r="G43" t="s">
        <v>14</v>
      </c>
      <c r="H43" t="s">
        <v>14</v>
      </c>
      <c r="I43">
        <v>-54.39</v>
      </c>
      <c r="J43">
        <v>3.7</v>
      </c>
    </row>
    <row r="44" spans="1:10" x14ac:dyDescent="0.3">
      <c r="A44" t="s">
        <v>558</v>
      </c>
      <c r="B44" t="s">
        <v>47</v>
      </c>
      <c r="C44" t="s">
        <v>127</v>
      </c>
      <c r="D44" t="s">
        <v>137</v>
      </c>
      <c r="E44" t="s">
        <v>508</v>
      </c>
      <c r="F44" t="s">
        <v>505</v>
      </c>
      <c r="G44">
        <v>36.28</v>
      </c>
      <c r="H44">
        <v>16.71</v>
      </c>
      <c r="I44">
        <v>-36.130000000000003</v>
      </c>
      <c r="J44">
        <v>-13.47</v>
      </c>
    </row>
    <row r="45" spans="1:10" x14ac:dyDescent="0.3">
      <c r="A45" t="s">
        <v>560</v>
      </c>
      <c r="B45" t="s">
        <v>47</v>
      </c>
      <c r="C45" t="s">
        <v>129</v>
      </c>
      <c r="D45" t="s">
        <v>115</v>
      </c>
      <c r="E45" t="s">
        <v>501</v>
      </c>
      <c r="F45" t="s">
        <v>505</v>
      </c>
      <c r="G45">
        <v>5.7</v>
      </c>
      <c r="H45">
        <v>9.51</v>
      </c>
      <c r="I45">
        <v>-9.1199999999999992</v>
      </c>
      <c r="J45">
        <v>1</v>
      </c>
    </row>
    <row r="46" spans="1:10" x14ac:dyDescent="0.3">
      <c r="A46" t="s">
        <v>561</v>
      </c>
      <c r="B46" t="s">
        <v>47</v>
      </c>
      <c r="C46" t="s">
        <v>129</v>
      </c>
      <c r="D46" t="s">
        <v>115</v>
      </c>
      <c r="E46" t="s">
        <v>536</v>
      </c>
      <c r="F46" t="s">
        <v>505</v>
      </c>
      <c r="G46">
        <v>9.51</v>
      </c>
      <c r="H46">
        <v>5.7</v>
      </c>
      <c r="I46">
        <v>-9.1199999999999992</v>
      </c>
      <c r="J46">
        <v>2</v>
      </c>
    </row>
    <row r="47" spans="1:10" x14ac:dyDescent="0.3">
      <c r="A47" t="s">
        <v>563</v>
      </c>
      <c r="B47" t="s">
        <v>47</v>
      </c>
      <c r="C47" t="s">
        <v>129</v>
      </c>
      <c r="D47" t="s">
        <v>127</v>
      </c>
      <c r="E47" t="s">
        <v>508</v>
      </c>
      <c r="F47" t="s">
        <v>505</v>
      </c>
      <c r="G47">
        <v>-77.94</v>
      </c>
      <c r="H47">
        <v>-20.91</v>
      </c>
      <c r="I47">
        <v>66.17</v>
      </c>
      <c r="J47">
        <v>19.190000000000001</v>
      </c>
    </row>
    <row r="48" spans="1:10" x14ac:dyDescent="0.3">
      <c r="A48" t="s">
        <v>566</v>
      </c>
      <c r="B48" t="s">
        <v>47</v>
      </c>
      <c r="C48" t="s">
        <v>129</v>
      </c>
      <c r="D48" t="s">
        <v>131</v>
      </c>
      <c r="E48" t="s">
        <v>508</v>
      </c>
      <c r="F48" t="s">
        <v>533</v>
      </c>
      <c r="G48" t="s">
        <v>14</v>
      </c>
      <c r="H48" t="s">
        <v>14</v>
      </c>
      <c r="I48">
        <v>496.8</v>
      </c>
      <c r="J48">
        <v>79.489999999999995</v>
      </c>
    </row>
    <row r="49" spans="1:10" x14ac:dyDescent="0.3">
      <c r="A49" t="s">
        <v>568</v>
      </c>
      <c r="B49" t="s">
        <v>47</v>
      </c>
      <c r="C49" t="s">
        <v>141</v>
      </c>
      <c r="D49" t="s">
        <v>143</v>
      </c>
      <c r="E49" t="s">
        <v>501</v>
      </c>
      <c r="F49" t="s">
        <v>505</v>
      </c>
      <c r="G49">
        <v>-55.13</v>
      </c>
      <c r="H49">
        <v>28.52</v>
      </c>
      <c r="I49" t="s">
        <v>15</v>
      </c>
      <c r="J49" t="s">
        <v>14</v>
      </c>
    </row>
    <row r="50" spans="1:10" x14ac:dyDescent="0.3">
      <c r="A50" t="s">
        <v>569</v>
      </c>
      <c r="B50" t="s">
        <v>47</v>
      </c>
      <c r="C50" t="s">
        <v>141</v>
      </c>
      <c r="D50" t="s">
        <v>143</v>
      </c>
      <c r="E50" t="s">
        <v>536</v>
      </c>
      <c r="F50" t="s">
        <v>505</v>
      </c>
      <c r="G50">
        <v>-62.73</v>
      </c>
      <c r="H50">
        <v>28.52</v>
      </c>
      <c r="I50" t="s">
        <v>15</v>
      </c>
      <c r="J50" t="s">
        <v>14</v>
      </c>
    </row>
    <row r="51" spans="1:10" x14ac:dyDescent="0.3">
      <c r="A51" t="s">
        <v>570</v>
      </c>
      <c r="B51" t="s">
        <v>47</v>
      </c>
      <c r="C51" t="s">
        <v>135</v>
      </c>
      <c r="D51" t="s">
        <v>125</v>
      </c>
      <c r="E51" t="s">
        <v>508</v>
      </c>
      <c r="F51" t="s">
        <v>505</v>
      </c>
      <c r="G51">
        <v>46.15</v>
      </c>
      <c r="H51">
        <v>15.04</v>
      </c>
      <c r="I51">
        <v>-54.94</v>
      </c>
      <c r="J51" t="s">
        <v>14</v>
      </c>
    </row>
    <row r="52" spans="1:10" x14ac:dyDescent="0.3">
      <c r="A52" t="s">
        <v>571</v>
      </c>
      <c r="B52" t="s">
        <v>47</v>
      </c>
      <c r="C52" t="s">
        <v>115</v>
      </c>
      <c r="D52" t="s">
        <v>139</v>
      </c>
      <c r="E52" t="s">
        <v>508</v>
      </c>
      <c r="F52" t="s">
        <v>505</v>
      </c>
      <c r="G52">
        <v>19.760000000000002</v>
      </c>
      <c r="H52">
        <v>1</v>
      </c>
      <c r="I52">
        <v>-24.85</v>
      </c>
      <c r="J52">
        <v>-7.2</v>
      </c>
    </row>
    <row r="53" spans="1:10" x14ac:dyDescent="0.3">
      <c r="A53" t="s">
        <v>573</v>
      </c>
      <c r="B53" t="s">
        <v>47</v>
      </c>
      <c r="C53" t="s">
        <v>148</v>
      </c>
      <c r="D53" t="s">
        <v>123</v>
      </c>
      <c r="E53" t="s">
        <v>508</v>
      </c>
      <c r="F53" t="s">
        <v>505</v>
      </c>
      <c r="G53" t="s">
        <v>14</v>
      </c>
      <c r="H53" t="s">
        <v>14</v>
      </c>
      <c r="I53">
        <v>-34.78</v>
      </c>
      <c r="J53">
        <v>7.03</v>
      </c>
    </row>
    <row r="54" spans="1:10" x14ac:dyDescent="0.3">
      <c r="A54" t="s">
        <v>574</v>
      </c>
      <c r="B54" t="s">
        <v>47</v>
      </c>
      <c r="C54" t="s">
        <v>139</v>
      </c>
      <c r="D54" t="s">
        <v>148</v>
      </c>
      <c r="E54" t="s">
        <v>508</v>
      </c>
      <c r="F54" t="s">
        <v>505</v>
      </c>
      <c r="G54">
        <v>25.48</v>
      </c>
      <c r="H54">
        <v>9.08</v>
      </c>
      <c r="I54" t="s">
        <v>15</v>
      </c>
      <c r="J54" t="s">
        <v>14</v>
      </c>
    </row>
    <row r="55" spans="1:10" x14ac:dyDescent="0.3">
      <c r="A55" t="s">
        <v>575</v>
      </c>
      <c r="B55" t="s">
        <v>47</v>
      </c>
      <c r="C55" t="s">
        <v>154</v>
      </c>
      <c r="D55" t="s">
        <v>141</v>
      </c>
      <c r="E55" t="s">
        <v>508</v>
      </c>
      <c r="F55" t="s">
        <v>505</v>
      </c>
      <c r="G55">
        <v>-94.85</v>
      </c>
      <c r="H55">
        <v>34.659999999999997</v>
      </c>
      <c r="I55">
        <v>-94.85</v>
      </c>
      <c r="J55">
        <v>34.659999999999997</v>
      </c>
    </row>
    <row r="56" spans="1:10" x14ac:dyDescent="0.3">
      <c r="A56" t="s">
        <v>576</v>
      </c>
      <c r="B56" t="s">
        <v>47</v>
      </c>
      <c r="C56" t="s">
        <v>162</v>
      </c>
      <c r="D56" t="s">
        <v>119</v>
      </c>
      <c r="E56" t="s">
        <v>501</v>
      </c>
      <c r="F56" t="s">
        <v>505</v>
      </c>
      <c r="G56" t="s">
        <v>14</v>
      </c>
      <c r="H56" t="s">
        <v>14</v>
      </c>
      <c r="I56">
        <v>-214.04</v>
      </c>
      <c r="J56">
        <v>-72.760000000000005</v>
      </c>
    </row>
    <row r="57" spans="1:10" x14ac:dyDescent="0.3">
      <c r="A57" t="s">
        <v>577</v>
      </c>
      <c r="B57" t="s">
        <v>47</v>
      </c>
      <c r="C57" t="s">
        <v>162</v>
      </c>
      <c r="D57" t="s">
        <v>119</v>
      </c>
      <c r="E57" t="s">
        <v>536</v>
      </c>
      <c r="F57" t="s">
        <v>505</v>
      </c>
      <c r="G57" t="s">
        <v>14</v>
      </c>
      <c r="H57" t="s">
        <v>14</v>
      </c>
      <c r="I57">
        <v>-219.96</v>
      </c>
      <c r="J57">
        <v>-77.83</v>
      </c>
    </row>
    <row r="58" spans="1:10" x14ac:dyDescent="0.3">
      <c r="A58" t="s">
        <v>578</v>
      </c>
      <c r="B58" t="s">
        <v>47</v>
      </c>
      <c r="C58" t="s">
        <v>111</v>
      </c>
      <c r="D58" t="s">
        <v>415</v>
      </c>
      <c r="E58" t="s">
        <v>508</v>
      </c>
      <c r="F58" t="s">
        <v>505</v>
      </c>
      <c r="G58">
        <v>-48.25</v>
      </c>
      <c r="H58">
        <v>340.94</v>
      </c>
      <c r="I58">
        <v>54.74</v>
      </c>
      <c r="J58">
        <v>423.96</v>
      </c>
    </row>
    <row r="59" spans="1:10" x14ac:dyDescent="0.3">
      <c r="A59" t="s">
        <v>579</v>
      </c>
      <c r="B59" t="s">
        <v>47</v>
      </c>
      <c r="C59" t="s">
        <v>156</v>
      </c>
      <c r="D59" t="s">
        <v>170</v>
      </c>
      <c r="E59" t="s">
        <v>508</v>
      </c>
      <c r="F59" t="s">
        <v>505</v>
      </c>
      <c r="G59">
        <v>-214.34</v>
      </c>
      <c r="H59">
        <v>38.4</v>
      </c>
      <c r="I59">
        <v>208.04</v>
      </c>
      <c r="J59">
        <v>102.83</v>
      </c>
    </row>
    <row r="60" spans="1:10" x14ac:dyDescent="0.3">
      <c r="A60" t="s">
        <v>580</v>
      </c>
      <c r="B60" t="s">
        <v>47</v>
      </c>
      <c r="C60" t="s">
        <v>170</v>
      </c>
      <c r="D60" t="s">
        <v>172</v>
      </c>
      <c r="E60" t="s">
        <v>501</v>
      </c>
      <c r="F60" t="s">
        <v>505</v>
      </c>
      <c r="G60" t="s">
        <v>14</v>
      </c>
      <c r="H60" t="s">
        <v>14</v>
      </c>
      <c r="I60">
        <v>-28.82</v>
      </c>
      <c r="J60">
        <v>123.49</v>
      </c>
    </row>
    <row r="61" spans="1:10" x14ac:dyDescent="0.3">
      <c r="A61" t="s">
        <v>581</v>
      </c>
      <c r="B61" t="s">
        <v>47</v>
      </c>
      <c r="C61" t="s">
        <v>170</v>
      </c>
      <c r="D61" t="s">
        <v>172</v>
      </c>
      <c r="E61" t="s">
        <v>536</v>
      </c>
      <c r="F61" t="s">
        <v>505</v>
      </c>
      <c r="G61" t="s">
        <v>14</v>
      </c>
      <c r="H61" t="s">
        <v>14</v>
      </c>
      <c r="I61">
        <v>-30.22</v>
      </c>
      <c r="J61">
        <v>122.38</v>
      </c>
    </row>
    <row r="62" spans="1:10" x14ac:dyDescent="0.3">
      <c r="A62" t="s">
        <v>582</v>
      </c>
      <c r="B62" t="s">
        <v>47</v>
      </c>
      <c r="C62" t="s">
        <v>172</v>
      </c>
      <c r="D62" t="s">
        <v>164</v>
      </c>
      <c r="E62" t="s">
        <v>501</v>
      </c>
      <c r="F62" t="s">
        <v>505</v>
      </c>
      <c r="G62">
        <v>-46.99</v>
      </c>
      <c r="H62">
        <v>4.18</v>
      </c>
      <c r="I62">
        <v>46.12</v>
      </c>
      <c r="J62">
        <v>1.74</v>
      </c>
    </row>
    <row r="63" spans="1:10" x14ac:dyDescent="0.3">
      <c r="A63" t="s">
        <v>584</v>
      </c>
      <c r="B63" t="s">
        <v>47</v>
      </c>
      <c r="C63" t="s">
        <v>172</v>
      </c>
      <c r="D63" t="s">
        <v>164</v>
      </c>
      <c r="E63" t="s">
        <v>536</v>
      </c>
      <c r="F63" t="s">
        <v>505</v>
      </c>
      <c r="G63">
        <v>-46.12</v>
      </c>
      <c r="H63">
        <v>6.79</v>
      </c>
      <c r="I63">
        <v>46.29</v>
      </c>
      <c r="J63" t="s">
        <v>516</v>
      </c>
    </row>
    <row r="64" spans="1:10" x14ac:dyDescent="0.3">
      <c r="A64" t="s">
        <v>587</v>
      </c>
      <c r="B64" t="s">
        <v>47</v>
      </c>
      <c r="C64" t="s">
        <v>105</v>
      </c>
      <c r="D64" t="s">
        <v>97</v>
      </c>
      <c r="E64" t="s">
        <v>508</v>
      </c>
      <c r="F64" t="s">
        <v>505</v>
      </c>
      <c r="G64">
        <v>-662.97</v>
      </c>
      <c r="H64">
        <v>32.19</v>
      </c>
      <c r="I64">
        <v>662.97</v>
      </c>
      <c r="J64" t="s">
        <v>516</v>
      </c>
    </row>
    <row r="65" spans="1:10" x14ac:dyDescent="0.3">
      <c r="A65" t="s">
        <v>588</v>
      </c>
      <c r="B65" t="s">
        <v>47</v>
      </c>
      <c r="C65" t="s">
        <v>168</v>
      </c>
      <c r="D65" t="s">
        <v>164</v>
      </c>
      <c r="E65" t="s">
        <v>508</v>
      </c>
      <c r="F65" t="s">
        <v>505</v>
      </c>
      <c r="G65">
        <v>46.63</v>
      </c>
      <c r="H65">
        <v>-3.12</v>
      </c>
      <c r="I65">
        <v>-46.81</v>
      </c>
      <c r="J65">
        <v>16.36</v>
      </c>
    </row>
    <row r="66" spans="1:10" x14ac:dyDescent="0.3">
      <c r="A66" t="s">
        <v>589</v>
      </c>
      <c r="B66" t="s">
        <v>47</v>
      </c>
      <c r="C66" t="s">
        <v>77</v>
      </c>
      <c r="D66" t="s">
        <v>105</v>
      </c>
      <c r="E66" t="s">
        <v>508</v>
      </c>
      <c r="F66" t="s">
        <v>505</v>
      </c>
      <c r="G66">
        <v>859</v>
      </c>
      <c r="H66">
        <v>222</v>
      </c>
      <c r="I66">
        <v>862.63</v>
      </c>
      <c r="J66">
        <v>-220.19</v>
      </c>
    </row>
    <row r="67" spans="1:10" x14ac:dyDescent="0.3">
      <c r="A67" t="s">
        <v>590</v>
      </c>
      <c r="B67" t="s">
        <v>47</v>
      </c>
      <c r="C67">
        <v>10003</v>
      </c>
      <c r="D67" t="s">
        <v>79</v>
      </c>
      <c r="E67" t="s">
        <v>508</v>
      </c>
      <c r="F67" t="s">
        <v>505</v>
      </c>
      <c r="G67">
        <v>2.61</v>
      </c>
      <c r="H67">
        <v>157.43</v>
      </c>
      <c r="I67">
        <v>4.78</v>
      </c>
      <c r="J67">
        <v>113.19</v>
      </c>
    </row>
    <row r="68" spans="1:10" x14ac:dyDescent="0.3">
      <c r="A68" t="s">
        <v>591</v>
      </c>
      <c r="B68" t="s">
        <v>47</v>
      </c>
      <c r="C68" t="s">
        <v>107</v>
      </c>
      <c r="D68" t="s">
        <v>33</v>
      </c>
      <c r="E68" t="s">
        <v>508</v>
      </c>
      <c r="F68" t="s">
        <v>505</v>
      </c>
      <c r="G68">
        <v>-119.03</v>
      </c>
      <c r="H68">
        <v>-16.11</v>
      </c>
      <c r="I68">
        <v>101.44</v>
      </c>
      <c r="J68">
        <v>33.24</v>
      </c>
    </row>
    <row r="69" spans="1:10" x14ac:dyDescent="0.3">
      <c r="A69" t="s">
        <v>593</v>
      </c>
      <c r="B69" t="s">
        <v>47</v>
      </c>
      <c r="C69" t="s">
        <v>168</v>
      </c>
      <c r="D69" t="s">
        <v>33</v>
      </c>
      <c r="E69" t="s">
        <v>501</v>
      </c>
      <c r="F69" t="s">
        <v>505</v>
      </c>
      <c r="G69">
        <v>-50.44</v>
      </c>
      <c r="H69">
        <v>-41.3</v>
      </c>
      <c r="I69">
        <v>50.17</v>
      </c>
      <c r="J69">
        <v>53.35</v>
      </c>
    </row>
    <row r="70" spans="1:10" x14ac:dyDescent="0.3">
      <c r="A70" t="s">
        <v>594</v>
      </c>
      <c r="B70" t="s">
        <v>47</v>
      </c>
      <c r="C70" t="s">
        <v>168</v>
      </c>
      <c r="D70" t="s">
        <v>174</v>
      </c>
      <c r="E70" t="s">
        <v>508</v>
      </c>
      <c r="F70" t="s">
        <v>533</v>
      </c>
      <c r="G70" t="s">
        <v>14</v>
      </c>
      <c r="H70" t="s">
        <v>14</v>
      </c>
      <c r="I70" t="s">
        <v>15</v>
      </c>
      <c r="J70" t="s">
        <v>14</v>
      </c>
    </row>
    <row r="71" spans="1:10" x14ac:dyDescent="0.3">
      <c r="A71" t="s">
        <v>595</v>
      </c>
      <c r="B71" t="s">
        <v>47</v>
      </c>
      <c r="C71" t="s">
        <v>176</v>
      </c>
      <c r="D71" t="s">
        <v>185</v>
      </c>
      <c r="E71" t="s">
        <v>501</v>
      </c>
      <c r="F71" t="s">
        <v>505</v>
      </c>
      <c r="G71" t="s">
        <v>14</v>
      </c>
      <c r="H71" t="s">
        <v>14</v>
      </c>
      <c r="I71">
        <v>40.46</v>
      </c>
      <c r="J71">
        <v>8.35</v>
      </c>
    </row>
    <row r="72" spans="1:10" x14ac:dyDescent="0.3">
      <c r="A72" t="s">
        <v>597</v>
      </c>
      <c r="B72" t="s">
        <v>47</v>
      </c>
      <c r="C72" t="s">
        <v>176</v>
      </c>
      <c r="D72" t="s">
        <v>185</v>
      </c>
      <c r="E72" t="s">
        <v>536</v>
      </c>
      <c r="F72" t="s">
        <v>505</v>
      </c>
      <c r="G72" t="s">
        <v>14</v>
      </c>
      <c r="H72" t="s">
        <v>14</v>
      </c>
      <c r="I72">
        <v>43.33</v>
      </c>
      <c r="J72">
        <v>9.14</v>
      </c>
    </row>
    <row r="73" spans="1:10" x14ac:dyDescent="0.3">
      <c r="A73" t="s">
        <v>598</v>
      </c>
      <c r="B73" t="s">
        <v>47</v>
      </c>
      <c r="C73" t="s">
        <v>189</v>
      </c>
      <c r="D73" t="s">
        <v>185</v>
      </c>
      <c r="E73" t="s">
        <v>508</v>
      </c>
      <c r="F73" t="s">
        <v>505</v>
      </c>
      <c r="G73" t="s">
        <v>14</v>
      </c>
      <c r="H73" t="s">
        <v>14</v>
      </c>
      <c r="I73">
        <v>94.85</v>
      </c>
      <c r="J73">
        <v>-15.92</v>
      </c>
    </row>
    <row r="74" spans="1:10" x14ac:dyDescent="0.3">
      <c r="A74" t="s">
        <v>599</v>
      </c>
      <c r="B74" t="s">
        <v>47</v>
      </c>
      <c r="C74" t="s">
        <v>150</v>
      </c>
      <c r="D74" t="s">
        <v>217</v>
      </c>
      <c r="E74" t="s">
        <v>508</v>
      </c>
      <c r="F74" t="s">
        <v>505</v>
      </c>
      <c r="G74">
        <v>-666.05</v>
      </c>
      <c r="H74">
        <v>142.38999999999999</v>
      </c>
      <c r="I74">
        <v>664.47</v>
      </c>
      <c r="J74">
        <v>-185.89</v>
      </c>
    </row>
    <row r="75" spans="1:10" x14ac:dyDescent="0.3">
      <c r="A75" t="s">
        <v>600</v>
      </c>
      <c r="B75" t="s">
        <v>47</v>
      </c>
      <c r="C75" t="s">
        <v>193</v>
      </c>
      <c r="D75" t="s">
        <v>31</v>
      </c>
      <c r="E75" t="s">
        <v>508</v>
      </c>
      <c r="F75" t="s">
        <v>505</v>
      </c>
      <c r="G75">
        <v>61.2</v>
      </c>
      <c r="H75">
        <v>-11.84</v>
      </c>
      <c r="I75" t="s">
        <v>15</v>
      </c>
      <c r="J75" t="s">
        <v>14</v>
      </c>
    </row>
    <row r="76" spans="1:10" x14ac:dyDescent="0.3">
      <c r="A76" t="s">
        <v>601</v>
      </c>
      <c r="B76" t="s">
        <v>47</v>
      </c>
      <c r="C76" t="s">
        <v>193</v>
      </c>
      <c r="D76" t="s">
        <v>35</v>
      </c>
      <c r="E76" t="s">
        <v>508</v>
      </c>
      <c r="F76" t="s">
        <v>505</v>
      </c>
      <c r="G76">
        <v>59.75</v>
      </c>
      <c r="H76">
        <v>-11.62</v>
      </c>
      <c r="I76" t="s">
        <v>15</v>
      </c>
      <c r="J76" t="s">
        <v>14</v>
      </c>
    </row>
    <row r="77" spans="1:10" x14ac:dyDescent="0.3">
      <c r="A77" t="s">
        <v>602</v>
      </c>
      <c r="B77" t="s">
        <v>47</v>
      </c>
      <c r="C77" t="s">
        <v>193</v>
      </c>
      <c r="D77" t="s">
        <v>197</v>
      </c>
      <c r="E77" t="s">
        <v>508</v>
      </c>
      <c r="F77" t="s">
        <v>505</v>
      </c>
      <c r="G77">
        <v>-94.07</v>
      </c>
      <c r="H77">
        <v>45.45</v>
      </c>
      <c r="I77" t="s">
        <v>15</v>
      </c>
      <c r="J77" t="s">
        <v>14</v>
      </c>
    </row>
    <row r="78" spans="1:10" x14ac:dyDescent="0.3">
      <c r="A78" t="s">
        <v>603</v>
      </c>
      <c r="B78" t="s">
        <v>47</v>
      </c>
      <c r="C78" t="s">
        <v>193</v>
      </c>
      <c r="D78" t="s">
        <v>203</v>
      </c>
      <c r="E78" t="s">
        <v>508</v>
      </c>
      <c r="F78" t="s">
        <v>505</v>
      </c>
      <c r="G78">
        <v>-68.95</v>
      </c>
      <c r="H78">
        <v>46.9</v>
      </c>
      <c r="I78" t="s">
        <v>15</v>
      </c>
      <c r="J78" t="s">
        <v>14</v>
      </c>
    </row>
    <row r="79" spans="1:10" x14ac:dyDescent="0.3">
      <c r="A79" t="s">
        <v>604</v>
      </c>
      <c r="B79" t="s">
        <v>47</v>
      </c>
      <c r="C79" t="s">
        <v>195</v>
      </c>
      <c r="D79" t="s">
        <v>215</v>
      </c>
      <c r="E79" t="s">
        <v>508</v>
      </c>
      <c r="F79" t="s">
        <v>605</v>
      </c>
      <c r="G79" t="s">
        <v>14</v>
      </c>
      <c r="H79" t="s">
        <v>14</v>
      </c>
      <c r="I79">
        <v>84.58</v>
      </c>
      <c r="J79">
        <v>-28.89</v>
      </c>
    </row>
    <row r="80" spans="1:10" x14ac:dyDescent="0.3">
      <c r="A80" t="s">
        <v>606</v>
      </c>
      <c r="B80" t="s">
        <v>47</v>
      </c>
      <c r="C80" t="s">
        <v>205</v>
      </c>
      <c r="D80" t="s">
        <v>211</v>
      </c>
      <c r="E80" t="s">
        <v>501</v>
      </c>
      <c r="F80" t="s">
        <v>505</v>
      </c>
      <c r="G80">
        <v>1.1599999999999999</v>
      </c>
      <c r="H80">
        <v>73.260000000000005</v>
      </c>
      <c r="I80">
        <v>-1.57</v>
      </c>
      <c r="J80">
        <v>-16.36</v>
      </c>
    </row>
    <row r="81" spans="1:10" x14ac:dyDescent="0.3">
      <c r="A81" t="s">
        <v>608</v>
      </c>
      <c r="B81" t="s">
        <v>47</v>
      </c>
      <c r="C81" t="s">
        <v>205</v>
      </c>
      <c r="D81" t="s">
        <v>211</v>
      </c>
      <c r="E81" t="s">
        <v>536</v>
      </c>
      <c r="F81" t="s">
        <v>505</v>
      </c>
      <c r="G81">
        <v>1.29</v>
      </c>
      <c r="H81">
        <v>25.19</v>
      </c>
      <c r="I81">
        <v>-0.17</v>
      </c>
      <c r="J81">
        <v>-23.15</v>
      </c>
    </row>
    <row r="82" spans="1:10" x14ac:dyDescent="0.3">
      <c r="A82" t="s">
        <v>610</v>
      </c>
      <c r="B82" t="s">
        <v>47</v>
      </c>
      <c r="C82" t="s">
        <v>207</v>
      </c>
      <c r="D82" t="s">
        <v>199</v>
      </c>
      <c r="E82" t="s">
        <v>508</v>
      </c>
      <c r="F82" t="s">
        <v>505</v>
      </c>
      <c r="G82">
        <v>19.11</v>
      </c>
      <c r="H82">
        <v>34.46</v>
      </c>
      <c r="I82" t="s">
        <v>15</v>
      </c>
      <c r="J82" t="s">
        <v>14</v>
      </c>
    </row>
    <row r="83" spans="1:10" x14ac:dyDescent="0.3">
      <c r="A83" t="s">
        <v>612</v>
      </c>
      <c r="B83" t="s">
        <v>47</v>
      </c>
      <c r="C83" t="s">
        <v>207</v>
      </c>
      <c r="D83" t="s">
        <v>211</v>
      </c>
      <c r="E83" t="s">
        <v>508</v>
      </c>
      <c r="F83" t="s">
        <v>505</v>
      </c>
      <c r="G83">
        <v>62.34</v>
      </c>
      <c r="H83">
        <v>18.27</v>
      </c>
      <c r="I83">
        <v>-63.17</v>
      </c>
      <c r="J83">
        <v>-16.36</v>
      </c>
    </row>
    <row r="84" spans="1:10" x14ac:dyDescent="0.3">
      <c r="A84" t="s">
        <v>613</v>
      </c>
      <c r="B84" t="s">
        <v>47</v>
      </c>
      <c r="C84" t="s">
        <v>209</v>
      </c>
      <c r="D84" t="s">
        <v>199</v>
      </c>
      <c r="E84" t="s">
        <v>508</v>
      </c>
      <c r="F84" t="s">
        <v>505</v>
      </c>
      <c r="G84">
        <v>-49.11</v>
      </c>
      <c r="H84" t="s">
        <v>14</v>
      </c>
      <c r="I84" t="s">
        <v>15</v>
      </c>
      <c r="J84" t="s">
        <v>14</v>
      </c>
    </row>
    <row r="85" spans="1:10" x14ac:dyDescent="0.3">
      <c r="A85" t="s">
        <v>614</v>
      </c>
      <c r="B85" t="s">
        <v>47</v>
      </c>
      <c r="C85" t="s">
        <v>209</v>
      </c>
      <c r="D85" t="s">
        <v>205</v>
      </c>
      <c r="E85" t="s">
        <v>508</v>
      </c>
      <c r="F85" t="s">
        <v>502</v>
      </c>
      <c r="G85">
        <v>-59.03</v>
      </c>
      <c r="H85" t="s">
        <v>14</v>
      </c>
      <c r="I85">
        <v>54.03</v>
      </c>
      <c r="J85">
        <v>-15.66</v>
      </c>
    </row>
    <row r="86" spans="1:10" x14ac:dyDescent="0.3">
      <c r="A86" t="s">
        <v>615</v>
      </c>
      <c r="B86" t="s">
        <v>47</v>
      </c>
      <c r="C86" t="s">
        <v>211</v>
      </c>
      <c r="D86" t="s">
        <v>213</v>
      </c>
      <c r="E86" t="s">
        <v>501</v>
      </c>
      <c r="F86" t="s">
        <v>505</v>
      </c>
      <c r="G86">
        <v>-65.260000000000005</v>
      </c>
      <c r="H86">
        <v>21.75</v>
      </c>
      <c r="I86">
        <v>63.9</v>
      </c>
      <c r="J86">
        <v>5.01</v>
      </c>
    </row>
    <row r="87" spans="1:10" x14ac:dyDescent="0.3">
      <c r="A87" t="s">
        <v>616</v>
      </c>
      <c r="B87" t="s">
        <v>47</v>
      </c>
      <c r="C87" t="s">
        <v>211</v>
      </c>
      <c r="D87" t="s">
        <v>213</v>
      </c>
      <c r="E87" t="s">
        <v>536</v>
      </c>
      <c r="F87" t="s">
        <v>505</v>
      </c>
      <c r="G87">
        <v>-66.48</v>
      </c>
      <c r="H87">
        <v>23.67</v>
      </c>
      <c r="I87">
        <v>62.02</v>
      </c>
      <c r="J87">
        <v>5.64</v>
      </c>
    </row>
    <row r="88" spans="1:10" x14ac:dyDescent="0.3">
      <c r="A88" t="s">
        <v>618</v>
      </c>
      <c r="B88" t="s">
        <v>47</v>
      </c>
      <c r="C88" t="s">
        <v>213</v>
      </c>
      <c r="D88" t="s">
        <v>201</v>
      </c>
      <c r="E88" t="s">
        <v>508</v>
      </c>
      <c r="F88" t="s">
        <v>533</v>
      </c>
      <c r="G88">
        <v>-0.65</v>
      </c>
      <c r="H88">
        <v>-18.21</v>
      </c>
      <c r="I88" t="s">
        <v>15</v>
      </c>
      <c r="J88" t="s">
        <v>14</v>
      </c>
    </row>
    <row r="89" spans="1:10" x14ac:dyDescent="0.3">
      <c r="A89" t="s">
        <v>620</v>
      </c>
      <c r="B89" t="s">
        <v>47</v>
      </c>
      <c r="C89" t="s">
        <v>215</v>
      </c>
      <c r="D89" t="s">
        <v>209</v>
      </c>
      <c r="E89" t="s">
        <v>508</v>
      </c>
      <c r="F89" t="s">
        <v>502</v>
      </c>
      <c r="G89">
        <v>-29.06</v>
      </c>
      <c r="H89">
        <v>38.81</v>
      </c>
      <c r="I89">
        <v>29.06</v>
      </c>
      <c r="J89" t="s">
        <v>14</v>
      </c>
    </row>
    <row r="90" spans="1:10" x14ac:dyDescent="0.3">
      <c r="A90" t="s">
        <v>621</v>
      </c>
      <c r="B90" t="s">
        <v>47</v>
      </c>
      <c r="C90" t="s">
        <v>215</v>
      </c>
      <c r="D90" t="s">
        <v>223</v>
      </c>
      <c r="E90" t="s">
        <v>508</v>
      </c>
      <c r="F90" t="s">
        <v>505</v>
      </c>
      <c r="G90">
        <v>-30.11</v>
      </c>
      <c r="H90">
        <v>32.72</v>
      </c>
      <c r="I90">
        <v>30.28</v>
      </c>
      <c r="J90">
        <v>-1.04</v>
      </c>
    </row>
    <row r="91" spans="1:10" x14ac:dyDescent="0.3">
      <c r="A91" t="s">
        <v>623</v>
      </c>
      <c r="B91" t="s">
        <v>47</v>
      </c>
      <c r="C91" t="s">
        <v>215</v>
      </c>
      <c r="D91" t="s">
        <v>227</v>
      </c>
      <c r="E91" t="s">
        <v>508</v>
      </c>
      <c r="F91" t="s">
        <v>605</v>
      </c>
      <c r="G91">
        <v>-81.62</v>
      </c>
      <c r="H91">
        <v>50.47</v>
      </c>
      <c r="I91" t="s">
        <v>15</v>
      </c>
      <c r="J91" t="s">
        <v>14</v>
      </c>
    </row>
    <row r="92" spans="1:10" x14ac:dyDescent="0.3">
      <c r="A92" t="s">
        <v>624</v>
      </c>
      <c r="B92" t="s">
        <v>47</v>
      </c>
      <c r="C92" t="s">
        <v>217</v>
      </c>
      <c r="D92" t="s">
        <v>215</v>
      </c>
      <c r="E92" t="s">
        <v>508</v>
      </c>
      <c r="F92" t="s">
        <v>505</v>
      </c>
      <c r="G92">
        <v>74.97</v>
      </c>
      <c r="H92">
        <v>-85.88</v>
      </c>
      <c r="I92">
        <v>-74.260000000000005</v>
      </c>
      <c r="J92">
        <v>88.65</v>
      </c>
    </row>
    <row r="93" spans="1:10" x14ac:dyDescent="0.3">
      <c r="A93" t="s">
        <v>625</v>
      </c>
      <c r="B93" t="s">
        <v>47</v>
      </c>
      <c r="C93" t="s">
        <v>217</v>
      </c>
      <c r="D93" t="s">
        <v>231</v>
      </c>
      <c r="E93" t="s">
        <v>501</v>
      </c>
      <c r="F93" t="s">
        <v>505</v>
      </c>
      <c r="G93">
        <v>-617.79999999999995</v>
      </c>
      <c r="H93">
        <v>192.22</v>
      </c>
      <c r="I93">
        <v>609.89</v>
      </c>
      <c r="J93">
        <v>-134.47999999999999</v>
      </c>
    </row>
    <row r="94" spans="1:10" x14ac:dyDescent="0.3">
      <c r="A94" t="s">
        <v>626</v>
      </c>
      <c r="B94" t="s">
        <v>47</v>
      </c>
      <c r="C94" t="s">
        <v>219</v>
      </c>
      <c r="D94" t="s">
        <v>221</v>
      </c>
      <c r="E94" t="s">
        <v>508</v>
      </c>
      <c r="F94" t="s">
        <v>533</v>
      </c>
      <c r="G94">
        <v>3.13</v>
      </c>
      <c r="H94">
        <v>37.26</v>
      </c>
      <c r="I94">
        <v>-2.98</v>
      </c>
      <c r="J94">
        <v>-30.02</v>
      </c>
    </row>
    <row r="95" spans="1:10" x14ac:dyDescent="0.3">
      <c r="A95" t="s">
        <v>627</v>
      </c>
      <c r="B95" t="s">
        <v>47</v>
      </c>
      <c r="C95" t="s">
        <v>223</v>
      </c>
      <c r="D95" t="s">
        <v>221</v>
      </c>
      <c r="E95" t="s">
        <v>508</v>
      </c>
      <c r="F95" t="s">
        <v>533</v>
      </c>
      <c r="G95" t="s">
        <v>14</v>
      </c>
      <c r="H95" t="s">
        <v>14</v>
      </c>
      <c r="I95">
        <v>62.51</v>
      </c>
      <c r="J95">
        <v>29.16</v>
      </c>
    </row>
    <row r="96" spans="1:10" x14ac:dyDescent="0.3">
      <c r="A96" t="s">
        <v>629</v>
      </c>
      <c r="B96" t="s">
        <v>47</v>
      </c>
      <c r="C96" t="s">
        <v>223</v>
      </c>
      <c r="D96" t="s">
        <v>225</v>
      </c>
      <c r="E96" t="s">
        <v>508</v>
      </c>
      <c r="F96" t="s">
        <v>505</v>
      </c>
      <c r="G96">
        <v>55.65</v>
      </c>
      <c r="H96">
        <v>-6.06</v>
      </c>
      <c r="I96">
        <v>-4.49</v>
      </c>
      <c r="J96">
        <v>5.64</v>
      </c>
    </row>
    <row r="97" spans="1:10" x14ac:dyDescent="0.3">
      <c r="A97" t="s">
        <v>630</v>
      </c>
      <c r="B97" t="s">
        <v>47</v>
      </c>
      <c r="C97" t="s">
        <v>225</v>
      </c>
      <c r="D97" t="s">
        <v>203</v>
      </c>
      <c r="E97" t="s">
        <v>508</v>
      </c>
      <c r="F97" t="s">
        <v>505</v>
      </c>
      <c r="G97">
        <v>-4.59</v>
      </c>
      <c r="H97">
        <v>5.53</v>
      </c>
      <c r="I97">
        <v>5.92</v>
      </c>
      <c r="J97" t="s">
        <v>14</v>
      </c>
    </row>
    <row r="98" spans="1:10" x14ac:dyDescent="0.3">
      <c r="A98" t="s">
        <v>632</v>
      </c>
      <c r="B98" t="s">
        <v>47</v>
      </c>
      <c r="C98" t="s">
        <v>229</v>
      </c>
      <c r="D98" t="s">
        <v>211</v>
      </c>
      <c r="E98" t="s">
        <v>508</v>
      </c>
      <c r="F98" t="s">
        <v>505</v>
      </c>
      <c r="G98">
        <v>195.55</v>
      </c>
      <c r="H98">
        <v>17.829999999999998</v>
      </c>
      <c r="I98">
        <v>194.83</v>
      </c>
      <c r="J98">
        <v>11.74</v>
      </c>
    </row>
    <row r="99" spans="1:10" x14ac:dyDescent="0.3">
      <c r="A99" t="s">
        <v>634</v>
      </c>
      <c r="B99" t="s">
        <v>47</v>
      </c>
      <c r="C99" t="s">
        <v>229</v>
      </c>
      <c r="D99" t="s">
        <v>217</v>
      </c>
      <c r="E99" t="s">
        <v>508</v>
      </c>
      <c r="F99" t="s">
        <v>505</v>
      </c>
      <c r="G99">
        <v>196.97</v>
      </c>
      <c r="H99">
        <v>18.98</v>
      </c>
      <c r="I99">
        <v>-200.53</v>
      </c>
      <c r="J99">
        <v>218.72</v>
      </c>
    </row>
    <row r="100" spans="1:10" x14ac:dyDescent="0.3">
      <c r="A100" t="s">
        <v>636</v>
      </c>
      <c r="B100" t="s">
        <v>47</v>
      </c>
      <c r="C100" t="s">
        <v>231</v>
      </c>
      <c r="D100" t="s">
        <v>237</v>
      </c>
      <c r="E100" t="s">
        <v>508</v>
      </c>
      <c r="F100" t="s">
        <v>505</v>
      </c>
      <c r="G100">
        <v>-340.15</v>
      </c>
      <c r="H100">
        <v>-26.9</v>
      </c>
      <c r="I100">
        <v>332.23</v>
      </c>
      <c r="J100">
        <v>-65.66</v>
      </c>
    </row>
    <row r="101" spans="1:10" x14ac:dyDescent="0.3">
      <c r="A101" t="s">
        <v>637</v>
      </c>
      <c r="B101" t="s">
        <v>47</v>
      </c>
      <c r="C101" t="s">
        <v>231</v>
      </c>
      <c r="D101" t="s">
        <v>239</v>
      </c>
      <c r="E101" t="s">
        <v>508</v>
      </c>
      <c r="F101" t="s">
        <v>505</v>
      </c>
      <c r="G101">
        <v>-266.64</v>
      </c>
      <c r="H101">
        <v>175.06</v>
      </c>
      <c r="I101">
        <v>264.58</v>
      </c>
      <c r="J101">
        <v>-61.96</v>
      </c>
    </row>
    <row r="102" spans="1:10" x14ac:dyDescent="0.3">
      <c r="A102" t="s">
        <v>638</v>
      </c>
      <c r="B102" t="s">
        <v>47</v>
      </c>
      <c r="C102" t="s">
        <v>237</v>
      </c>
      <c r="D102" t="s">
        <v>239</v>
      </c>
      <c r="E102" t="s">
        <v>508</v>
      </c>
      <c r="F102" t="s">
        <v>505</v>
      </c>
      <c r="G102">
        <v>167.16</v>
      </c>
      <c r="H102">
        <v>161.30000000000001</v>
      </c>
      <c r="I102">
        <v>-160.19999999999999</v>
      </c>
      <c r="J102">
        <v>-85.4</v>
      </c>
    </row>
    <row r="103" spans="1:10" x14ac:dyDescent="0.3">
      <c r="A103" t="s">
        <v>639</v>
      </c>
      <c r="B103" t="s">
        <v>47</v>
      </c>
      <c r="C103" t="s">
        <v>243</v>
      </c>
      <c r="D103" t="s">
        <v>249</v>
      </c>
      <c r="E103" t="s">
        <v>501</v>
      </c>
      <c r="F103" t="s">
        <v>505</v>
      </c>
      <c r="G103">
        <v>-100.2</v>
      </c>
      <c r="H103">
        <v>73.06</v>
      </c>
      <c r="I103">
        <v>98.32</v>
      </c>
      <c r="J103">
        <v>-65.8</v>
      </c>
    </row>
    <row r="104" spans="1:10" x14ac:dyDescent="0.3">
      <c r="A104" t="s">
        <v>640</v>
      </c>
      <c r="B104" t="s">
        <v>47</v>
      </c>
      <c r="C104" t="s">
        <v>243</v>
      </c>
      <c r="D104" t="s">
        <v>249</v>
      </c>
      <c r="E104" t="s">
        <v>536</v>
      </c>
      <c r="F104" t="s">
        <v>505</v>
      </c>
      <c r="G104">
        <v>-99.46</v>
      </c>
      <c r="H104">
        <v>73.31</v>
      </c>
      <c r="I104">
        <v>99.31</v>
      </c>
      <c r="J104">
        <v>-65.8</v>
      </c>
    </row>
    <row r="105" spans="1:10" x14ac:dyDescent="0.3">
      <c r="A105" t="s">
        <v>641</v>
      </c>
      <c r="B105" t="s">
        <v>47</v>
      </c>
      <c r="C105" t="s">
        <v>243</v>
      </c>
      <c r="D105" t="s">
        <v>245</v>
      </c>
      <c r="E105" t="s">
        <v>501</v>
      </c>
      <c r="F105" t="s">
        <v>505</v>
      </c>
      <c r="G105">
        <v>-137.41</v>
      </c>
      <c r="H105">
        <v>-26.03</v>
      </c>
      <c r="I105">
        <v>138.54</v>
      </c>
      <c r="J105">
        <v>26.33</v>
      </c>
    </row>
    <row r="106" spans="1:10" x14ac:dyDescent="0.3">
      <c r="A106" t="s">
        <v>642</v>
      </c>
      <c r="B106" t="s">
        <v>47</v>
      </c>
      <c r="C106" t="s">
        <v>243</v>
      </c>
      <c r="D106" t="s">
        <v>245</v>
      </c>
      <c r="E106" t="s">
        <v>536</v>
      </c>
      <c r="F106" t="s">
        <v>505</v>
      </c>
      <c r="G106">
        <v>-124.88</v>
      </c>
      <c r="H106">
        <v>-13.14</v>
      </c>
      <c r="I106">
        <v>124.39</v>
      </c>
      <c r="J106">
        <v>14.79</v>
      </c>
    </row>
    <row r="107" spans="1:10" x14ac:dyDescent="0.3">
      <c r="A107" t="s">
        <v>643</v>
      </c>
      <c r="B107" t="s">
        <v>47</v>
      </c>
      <c r="C107" t="s">
        <v>231</v>
      </c>
      <c r="D107" t="s">
        <v>235</v>
      </c>
      <c r="E107" t="s">
        <v>508</v>
      </c>
      <c r="F107" t="s">
        <v>505</v>
      </c>
      <c r="G107" t="s">
        <v>14</v>
      </c>
      <c r="H107" t="s">
        <v>14</v>
      </c>
      <c r="I107">
        <v>-46.75</v>
      </c>
      <c r="J107">
        <v>9.6199999999999992</v>
      </c>
    </row>
    <row r="108" spans="1:10" x14ac:dyDescent="0.3">
      <c r="A108" t="s">
        <v>644</v>
      </c>
      <c r="B108" t="s">
        <v>47</v>
      </c>
      <c r="C108" t="s">
        <v>237</v>
      </c>
      <c r="D108" t="s">
        <v>241</v>
      </c>
      <c r="E108" t="s">
        <v>501</v>
      </c>
      <c r="F108" t="s">
        <v>505</v>
      </c>
      <c r="G108" t="s">
        <v>14</v>
      </c>
      <c r="H108" t="s">
        <v>14</v>
      </c>
      <c r="I108">
        <v>205.92</v>
      </c>
      <c r="J108">
        <v>11.85</v>
      </c>
    </row>
    <row r="109" spans="1:10" x14ac:dyDescent="0.3">
      <c r="A109" t="s">
        <v>645</v>
      </c>
      <c r="B109" t="s">
        <v>47</v>
      </c>
      <c r="C109" t="s">
        <v>241</v>
      </c>
      <c r="D109" t="s">
        <v>247</v>
      </c>
      <c r="E109" t="s">
        <v>508</v>
      </c>
      <c r="F109" t="s">
        <v>505</v>
      </c>
      <c r="G109">
        <v>10.27</v>
      </c>
      <c r="H109">
        <v>-3.31</v>
      </c>
      <c r="I109">
        <v>-10.9</v>
      </c>
      <c r="J109">
        <v>14.6</v>
      </c>
    </row>
    <row r="110" spans="1:10" x14ac:dyDescent="0.3">
      <c r="A110" t="s">
        <v>646</v>
      </c>
      <c r="B110" t="s">
        <v>47</v>
      </c>
      <c r="C110" t="s">
        <v>241</v>
      </c>
      <c r="D110" t="s">
        <v>273</v>
      </c>
      <c r="E110" t="s">
        <v>508</v>
      </c>
      <c r="F110" t="s">
        <v>505</v>
      </c>
      <c r="G110">
        <v>-46.29</v>
      </c>
      <c r="H110">
        <v>-31.32</v>
      </c>
      <c r="I110" t="s">
        <v>15</v>
      </c>
      <c r="J110" t="s">
        <v>14</v>
      </c>
    </row>
    <row r="111" spans="1:10" x14ac:dyDescent="0.3">
      <c r="A111" t="s">
        <v>648</v>
      </c>
      <c r="B111" t="s">
        <v>47</v>
      </c>
      <c r="C111" t="s">
        <v>241</v>
      </c>
      <c r="D111" t="s">
        <v>245</v>
      </c>
      <c r="E111" t="s">
        <v>508</v>
      </c>
      <c r="F111" t="s">
        <v>505</v>
      </c>
      <c r="G111">
        <v>-49.25</v>
      </c>
      <c r="H111">
        <v>-34.46</v>
      </c>
      <c r="I111">
        <v>48.66</v>
      </c>
      <c r="J111">
        <v>43.26</v>
      </c>
    </row>
    <row r="112" spans="1:10" x14ac:dyDescent="0.3">
      <c r="A112" t="s">
        <v>649</v>
      </c>
      <c r="B112" t="s">
        <v>47</v>
      </c>
      <c r="C112" t="s">
        <v>241</v>
      </c>
      <c r="D112" t="s">
        <v>270</v>
      </c>
      <c r="E112" t="s">
        <v>508</v>
      </c>
      <c r="F112" t="s">
        <v>505</v>
      </c>
      <c r="G112">
        <v>-124.26</v>
      </c>
      <c r="H112">
        <v>-23.32</v>
      </c>
      <c r="I112">
        <v>121.82</v>
      </c>
      <c r="J112" t="s">
        <v>14</v>
      </c>
    </row>
    <row r="113" spans="1:10" x14ac:dyDescent="0.3">
      <c r="A113" t="s">
        <v>650</v>
      </c>
      <c r="B113" t="s">
        <v>47</v>
      </c>
      <c r="C113" t="s">
        <v>243</v>
      </c>
      <c r="D113" t="s">
        <v>256</v>
      </c>
      <c r="E113" t="s">
        <v>508</v>
      </c>
      <c r="F113" t="s">
        <v>505</v>
      </c>
      <c r="G113">
        <v>-53.66</v>
      </c>
      <c r="H113">
        <v>20.260000000000002</v>
      </c>
      <c r="I113" t="s">
        <v>15</v>
      </c>
      <c r="J113" t="s">
        <v>14</v>
      </c>
    </row>
    <row r="114" spans="1:10" x14ac:dyDescent="0.3">
      <c r="A114" t="s">
        <v>651</v>
      </c>
      <c r="B114" t="s">
        <v>47</v>
      </c>
      <c r="C114" t="s">
        <v>247</v>
      </c>
      <c r="D114" t="s">
        <v>251</v>
      </c>
      <c r="E114" t="s">
        <v>501</v>
      </c>
      <c r="F114" t="s">
        <v>505</v>
      </c>
      <c r="G114">
        <v>36.700000000000003</v>
      </c>
      <c r="H114">
        <v>6.5</v>
      </c>
      <c r="I114" t="s">
        <v>15</v>
      </c>
      <c r="J114" t="s">
        <v>14</v>
      </c>
    </row>
    <row r="115" spans="1:10" x14ac:dyDescent="0.3">
      <c r="A115" t="s">
        <v>652</v>
      </c>
      <c r="B115" t="s">
        <v>47</v>
      </c>
      <c r="C115" t="s">
        <v>247</v>
      </c>
      <c r="D115" t="s">
        <v>251</v>
      </c>
      <c r="E115" t="s">
        <v>536</v>
      </c>
      <c r="F115" t="s">
        <v>505</v>
      </c>
      <c r="G115">
        <v>38</v>
      </c>
      <c r="H115">
        <v>10.3</v>
      </c>
      <c r="I115" t="s">
        <v>15</v>
      </c>
      <c r="J115" t="s">
        <v>14</v>
      </c>
    </row>
    <row r="116" spans="1:10" x14ac:dyDescent="0.3">
      <c r="A116" t="s">
        <v>653</v>
      </c>
      <c r="B116" t="s">
        <v>47</v>
      </c>
      <c r="C116" t="s">
        <v>251</v>
      </c>
      <c r="D116" t="s">
        <v>253</v>
      </c>
      <c r="E116" t="s">
        <v>501</v>
      </c>
      <c r="F116" t="s">
        <v>505</v>
      </c>
      <c r="G116" t="s">
        <v>14</v>
      </c>
      <c r="H116" t="s">
        <v>14</v>
      </c>
      <c r="I116">
        <v>67.099999999999994</v>
      </c>
      <c r="J116">
        <v>5.13</v>
      </c>
    </row>
    <row r="117" spans="1:10" x14ac:dyDescent="0.3">
      <c r="A117" t="s">
        <v>654</v>
      </c>
      <c r="B117" t="s">
        <v>47</v>
      </c>
      <c r="C117" t="s">
        <v>251</v>
      </c>
      <c r="D117" t="s">
        <v>253</v>
      </c>
      <c r="E117" t="s">
        <v>536</v>
      </c>
      <c r="F117" t="s">
        <v>505</v>
      </c>
      <c r="G117" t="s">
        <v>14</v>
      </c>
      <c r="H117" t="s">
        <v>14</v>
      </c>
      <c r="I117">
        <v>67.989999999999995</v>
      </c>
      <c r="J117">
        <v>9.19</v>
      </c>
    </row>
    <row r="118" spans="1:10" x14ac:dyDescent="0.3">
      <c r="A118" t="s">
        <v>655</v>
      </c>
      <c r="B118" t="s">
        <v>47</v>
      </c>
      <c r="C118" t="s">
        <v>253</v>
      </c>
      <c r="D118" t="s">
        <v>460</v>
      </c>
      <c r="E118" t="s">
        <v>508</v>
      </c>
      <c r="F118" t="s">
        <v>505</v>
      </c>
      <c r="G118">
        <v>-41</v>
      </c>
      <c r="H118">
        <v>-12.48</v>
      </c>
      <c r="I118">
        <v>41.96</v>
      </c>
      <c r="J118">
        <v>1.31</v>
      </c>
    </row>
    <row r="119" spans="1:10" x14ac:dyDescent="0.3">
      <c r="A119" t="s">
        <v>658</v>
      </c>
      <c r="B119" t="s">
        <v>47</v>
      </c>
      <c r="C119" t="s">
        <v>253</v>
      </c>
      <c r="D119" t="s">
        <v>266</v>
      </c>
      <c r="E119" t="s">
        <v>508</v>
      </c>
      <c r="F119" t="s">
        <v>505</v>
      </c>
      <c r="G119">
        <v>-44.42</v>
      </c>
      <c r="H119">
        <v>-9.57</v>
      </c>
      <c r="I119" t="s">
        <v>15</v>
      </c>
      <c r="J119" t="s">
        <v>14</v>
      </c>
    </row>
    <row r="120" spans="1:10" x14ac:dyDescent="0.3">
      <c r="A120" t="s">
        <v>659</v>
      </c>
      <c r="B120" t="s">
        <v>47</v>
      </c>
      <c r="C120" t="s">
        <v>17</v>
      </c>
      <c r="D120" t="s">
        <v>268</v>
      </c>
      <c r="E120" t="s">
        <v>501</v>
      </c>
      <c r="F120" t="s">
        <v>505</v>
      </c>
      <c r="G120">
        <v>-56</v>
      </c>
      <c r="H120">
        <v>-8.23</v>
      </c>
      <c r="I120">
        <v>-51.53</v>
      </c>
      <c r="J120">
        <v>16.13</v>
      </c>
    </row>
    <row r="121" spans="1:10" x14ac:dyDescent="0.3">
      <c r="A121" t="s">
        <v>660</v>
      </c>
      <c r="B121" t="s">
        <v>47</v>
      </c>
      <c r="C121" t="s">
        <v>17</v>
      </c>
      <c r="D121" t="s">
        <v>268</v>
      </c>
      <c r="E121" t="s">
        <v>536</v>
      </c>
      <c r="F121" t="s">
        <v>505</v>
      </c>
      <c r="G121">
        <v>-59.19</v>
      </c>
      <c r="H121">
        <v>-10.19</v>
      </c>
      <c r="I121">
        <v>-53.83</v>
      </c>
      <c r="J121">
        <v>17.23</v>
      </c>
    </row>
    <row r="122" spans="1:10" x14ac:dyDescent="0.3">
      <c r="A122" t="s">
        <v>661</v>
      </c>
      <c r="B122" t="s">
        <v>47</v>
      </c>
      <c r="C122" t="s">
        <v>258</v>
      </c>
      <c r="D122" t="s">
        <v>260</v>
      </c>
      <c r="E122" t="s">
        <v>508</v>
      </c>
      <c r="F122" t="s">
        <v>505</v>
      </c>
      <c r="G122">
        <v>75.3</v>
      </c>
      <c r="H122" t="s">
        <v>14</v>
      </c>
      <c r="I122" t="s">
        <v>15</v>
      </c>
      <c r="J122" t="s">
        <v>14</v>
      </c>
    </row>
    <row r="123" spans="1:10" x14ac:dyDescent="0.3">
      <c r="A123" t="s">
        <v>662</v>
      </c>
      <c r="B123" t="s">
        <v>47</v>
      </c>
      <c r="C123" t="s">
        <v>258</v>
      </c>
      <c r="D123" t="s">
        <v>262</v>
      </c>
      <c r="E123" t="s">
        <v>508</v>
      </c>
      <c r="F123" t="s">
        <v>505</v>
      </c>
      <c r="G123">
        <v>-156.84</v>
      </c>
      <c r="H123">
        <v>-13.81</v>
      </c>
      <c r="I123">
        <v>-50.33</v>
      </c>
      <c r="J123">
        <v>-50.33</v>
      </c>
    </row>
    <row r="124" spans="1:10" x14ac:dyDescent="0.3">
      <c r="A124" t="s">
        <v>664</v>
      </c>
      <c r="B124" t="s">
        <v>47</v>
      </c>
      <c r="C124" t="s">
        <v>262</v>
      </c>
      <c r="D124" t="s">
        <v>428</v>
      </c>
      <c r="E124" t="s">
        <v>508</v>
      </c>
      <c r="F124" t="s">
        <v>505</v>
      </c>
      <c r="G124">
        <v>-99.3</v>
      </c>
      <c r="H124">
        <v>-31.09</v>
      </c>
      <c r="I124">
        <v>99.26</v>
      </c>
      <c r="J124" t="s">
        <v>14</v>
      </c>
    </row>
    <row r="125" spans="1:10" x14ac:dyDescent="0.3">
      <c r="A125" t="s">
        <v>665</v>
      </c>
      <c r="B125" t="s">
        <v>47</v>
      </c>
      <c r="C125" t="s">
        <v>245</v>
      </c>
      <c r="D125" t="s">
        <v>273</v>
      </c>
      <c r="E125" t="s">
        <v>508</v>
      </c>
      <c r="F125" t="s">
        <v>505</v>
      </c>
      <c r="G125">
        <v>42.33</v>
      </c>
      <c r="H125">
        <v>36.56</v>
      </c>
      <c r="I125" t="s">
        <v>15</v>
      </c>
      <c r="J125" t="s">
        <v>14</v>
      </c>
    </row>
    <row r="126" spans="1:10" x14ac:dyDescent="0.3">
      <c r="A126" t="s">
        <v>666</v>
      </c>
      <c r="B126" t="s">
        <v>47</v>
      </c>
      <c r="C126" t="s">
        <v>241</v>
      </c>
      <c r="D126" t="s">
        <v>275</v>
      </c>
      <c r="E126" t="s">
        <v>501</v>
      </c>
      <c r="F126" t="s">
        <v>505</v>
      </c>
      <c r="G126">
        <v>-86.84</v>
      </c>
      <c r="H126">
        <v>36.549999999999997</v>
      </c>
      <c r="I126">
        <v>86.3</v>
      </c>
      <c r="J126">
        <v>-19.399999999999999</v>
      </c>
    </row>
    <row r="127" spans="1:10" x14ac:dyDescent="0.3">
      <c r="A127" t="s">
        <v>667</v>
      </c>
      <c r="B127" t="s">
        <v>47</v>
      </c>
      <c r="C127" t="s">
        <v>241</v>
      </c>
      <c r="D127" t="s">
        <v>275</v>
      </c>
      <c r="E127" t="s">
        <v>536</v>
      </c>
      <c r="F127" t="s">
        <v>505</v>
      </c>
      <c r="G127">
        <v>-87.19</v>
      </c>
      <c r="H127">
        <v>38.11</v>
      </c>
      <c r="I127">
        <v>85.1</v>
      </c>
      <c r="J127">
        <v>-20</v>
      </c>
    </row>
    <row r="128" spans="1:10" x14ac:dyDescent="0.3">
      <c r="A128" t="s">
        <v>668</v>
      </c>
      <c r="B128" t="s">
        <v>47</v>
      </c>
      <c r="C128" t="s">
        <v>277</v>
      </c>
      <c r="D128" t="s">
        <v>279</v>
      </c>
      <c r="E128" t="s">
        <v>508</v>
      </c>
      <c r="F128" t="s">
        <v>502</v>
      </c>
      <c r="G128">
        <v>-39.85</v>
      </c>
      <c r="H128">
        <v>26.63</v>
      </c>
      <c r="I128" t="s">
        <v>15</v>
      </c>
      <c r="J128" t="s">
        <v>14</v>
      </c>
    </row>
    <row r="129" spans="1:10" x14ac:dyDescent="0.3">
      <c r="A129" t="s">
        <v>669</v>
      </c>
      <c r="B129" t="s">
        <v>47</v>
      </c>
      <c r="C129" t="s">
        <v>277</v>
      </c>
      <c r="D129" t="s">
        <v>270</v>
      </c>
      <c r="E129" t="s">
        <v>508</v>
      </c>
      <c r="F129" t="s">
        <v>505</v>
      </c>
      <c r="G129">
        <v>-134</v>
      </c>
      <c r="H129">
        <v>-29.41</v>
      </c>
      <c r="I129">
        <v>130.97</v>
      </c>
      <c r="J129">
        <v>30.38</v>
      </c>
    </row>
    <row r="130" spans="1:10" x14ac:dyDescent="0.3">
      <c r="A130" t="s">
        <v>671</v>
      </c>
      <c r="B130" t="s">
        <v>47</v>
      </c>
      <c r="C130" t="s">
        <v>281</v>
      </c>
      <c r="D130" t="s">
        <v>283</v>
      </c>
      <c r="E130" t="s">
        <v>508</v>
      </c>
      <c r="F130" t="s">
        <v>505</v>
      </c>
      <c r="G130" t="s">
        <v>14</v>
      </c>
      <c r="H130" t="s">
        <v>14</v>
      </c>
      <c r="I130">
        <v>172.14</v>
      </c>
      <c r="J130">
        <v>6.5</v>
      </c>
    </row>
    <row r="131" spans="1:10" x14ac:dyDescent="0.3">
      <c r="A131" t="s">
        <v>672</v>
      </c>
      <c r="B131" t="s">
        <v>47</v>
      </c>
      <c r="C131" t="s">
        <v>281</v>
      </c>
      <c r="D131" t="s">
        <v>233</v>
      </c>
      <c r="E131" t="s">
        <v>508</v>
      </c>
      <c r="F131" t="s">
        <v>505</v>
      </c>
      <c r="G131">
        <v>86.22</v>
      </c>
      <c r="H131">
        <v>105.21</v>
      </c>
      <c r="I131">
        <v>-96.85</v>
      </c>
      <c r="J131" t="s">
        <v>14</v>
      </c>
    </row>
    <row r="132" spans="1:10" x14ac:dyDescent="0.3">
      <c r="A132" t="s">
        <v>673</v>
      </c>
      <c r="B132" t="s">
        <v>47</v>
      </c>
      <c r="C132" t="s">
        <v>283</v>
      </c>
      <c r="D132" t="s">
        <v>425</v>
      </c>
      <c r="E132" t="s">
        <v>508</v>
      </c>
      <c r="F132" t="s">
        <v>505</v>
      </c>
      <c r="G132">
        <v>-8.01</v>
      </c>
      <c r="H132">
        <v>9.0500000000000007</v>
      </c>
      <c r="I132" t="s">
        <v>15</v>
      </c>
      <c r="J132" t="s">
        <v>14</v>
      </c>
    </row>
    <row r="133" spans="1:10" x14ac:dyDescent="0.3">
      <c r="A133" t="s">
        <v>674</v>
      </c>
      <c r="B133" t="s">
        <v>47</v>
      </c>
      <c r="C133" t="s">
        <v>283</v>
      </c>
      <c r="D133" t="s">
        <v>287</v>
      </c>
      <c r="E133" t="s">
        <v>501</v>
      </c>
      <c r="F133" t="s">
        <v>505</v>
      </c>
      <c r="G133">
        <v>-39.159999999999997</v>
      </c>
      <c r="H133">
        <v>9.92</v>
      </c>
      <c r="I133">
        <v>23.49</v>
      </c>
      <c r="J133">
        <v>0.31</v>
      </c>
    </row>
    <row r="134" spans="1:10" x14ac:dyDescent="0.3">
      <c r="A134" t="s">
        <v>676</v>
      </c>
      <c r="B134" t="s">
        <v>47</v>
      </c>
      <c r="C134" t="s">
        <v>283</v>
      </c>
      <c r="D134" t="s">
        <v>291</v>
      </c>
      <c r="E134" t="s">
        <v>501</v>
      </c>
      <c r="F134" t="s">
        <v>505</v>
      </c>
      <c r="G134">
        <v>60.04</v>
      </c>
      <c r="H134">
        <v>20.71</v>
      </c>
      <c r="I134">
        <v>-59.84</v>
      </c>
      <c r="J134">
        <v>-15.48</v>
      </c>
    </row>
    <row r="135" spans="1:10" x14ac:dyDescent="0.3">
      <c r="A135" t="s">
        <v>677</v>
      </c>
      <c r="B135" t="s">
        <v>47</v>
      </c>
      <c r="C135" t="s">
        <v>283</v>
      </c>
      <c r="D135" t="s">
        <v>295</v>
      </c>
      <c r="E135" t="s">
        <v>508</v>
      </c>
      <c r="F135" t="s">
        <v>505</v>
      </c>
      <c r="G135">
        <v>35.33</v>
      </c>
      <c r="H135">
        <v>13.92</v>
      </c>
      <c r="I135" t="s">
        <v>15</v>
      </c>
      <c r="J135" t="s">
        <v>14</v>
      </c>
    </row>
    <row r="136" spans="1:10" x14ac:dyDescent="0.3">
      <c r="A136" t="s">
        <v>678</v>
      </c>
      <c r="B136" t="s">
        <v>47</v>
      </c>
      <c r="C136" t="s">
        <v>297</v>
      </c>
      <c r="D136" t="s">
        <v>281</v>
      </c>
      <c r="E136" t="s">
        <v>508</v>
      </c>
      <c r="F136" t="s">
        <v>505</v>
      </c>
      <c r="G136">
        <v>-94.13</v>
      </c>
      <c r="H136">
        <v>253.13</v>
      </c>
      <c r="I136">
        <v>86.22</v>
      </c>
      <c r="J136">
        <v>-93.34</v>
      </c>
    </row>
    <row r="137" spans="1:10" x14ac:dyDescent="0.3">
      <c r="A137" t="s">
        <v>679</v>
      </c>
      <c r="B137" t="s">
        <v>47</v>
      </c>
      <c r="C137" t="s">
        <v>303</v>
      </c>
      <c r="D137" t="s">
        <v>285</v>
      </c>
      <c r="E137" t="s">
        <v>508</v>
      </c>
      <c r="F137" t="s">
        <v>505</v>
      </c>
      <c r="G137">
        <v>-8.25</v>
      </c>
      <c r="H137">
        <v>-4.18</v>
      </c>
      <c r="I137" t="s">
        <v>15</v>
      </c>
      <c r="J137" t="s">
        <v>14</v>
      </c>
    </row>
    <row r="138" spans="1:10" x14ac:dyDescent="0.3">
      <c r="A138" t="s">
        <v>681</v>
      </c>
      <c r="B138" t="s">
        <v>47</v>
      </c>
      <c r="C138" t="s">
        <v>287</v>
      </c>
      <c r="D138" t="s">
        <v>289</v>
      </c>
      <c r="E138" t="s">
        <v>508</v>
      </c>
      <c r="F138" t="s">
        <v>505</v>
      </c>
      <c r="G138">
        <v>-40.1</v>
      </c>
      <c r="H138" t="s">
        <v>516</v>
      </c>
      <c r="I138">
        <v>66.62</v>
      </c>
      <c r="J138">
        <v>10.23</v>
      </c>
    </row>
    <row r="139" spans="1:10" x14ac:dyDescent="0.3">
      <c r="A139" t="s">
        <v>682</v>
      </c>
      <c r="B139" t="s">
        <v>47</v>
      </c>
      <c r="C139" t="s">
        <v>291</v>
      </c>
      <c r="D139" t="s">
        <v>279</v>
      </c>
      <c r="E139" t="s">
        <v>508</v>
      </c>
      <c r="F139" t="s">
        <v>505</v>
      </c>
      <c r="G139">
        <v>33.020000000000003</v>
      </c>
      <c r="H139">
        <v>4.2</v>
      </c>
      <c r="I139" t="s">
        <v>15</v>
      </c>
      <c r="J139" t="s">
        <v>14</v>
      </c>
    </row>
    <row r="140" spans="1:10" x14ac:dyDescent="0.3">
      <c r="A140" t="s">
        <v>684</v>
      </c>
      <c r="B140" t="s">
        <v>47</v>
      </c>
      <c r="C140" t="s">
        <v>293</v>
      </c>
      <c r="D140" t="s">
        <v>328</v>
      </c>
      <c r="E140" t="s">
        <v>508</v>
      </c>
      <c r="F140" t="s">
        <v>505</v>
      </c>
      <c r="G140" t="s">
        <v>14</v>
      </c>
      <c r="H140" t="s">
        <v>14</v>
      </c>
      <c r="I140">
        <v>-0.1</v>
      </c>
      <c r="J140">
        <v>24.29</v>
      </c>
    </row>
    <row r="141" spans="1:10" x14ac:dyDescent="0.3">
      <c r="A141" t="s">
        <v>685</v>
      </c>
      <c r="B141" t="s">
        <v>47</v>
      </c>
      <c r="C141" t="s">
        <v>295</v>
      </c>
      <c r="D141" t="s">
        <v>291</v>
      </c>
      <c r="E141" t="s">
        <v>508</v>
      </c>
      <c r="F141" t="s">
        <v>505</v>
      </c>
      <c r="G141" t="s">
        <v>14</v>
      </c>
      <c r="H141" t="s">
        <v>14</v>
      </c>
      <c r="I141">
        <v>-49.64</v>
      </c>
      <c r="J141">
        <v>-9.52</v>
      </c>
    </row>
    <row r="142" spans="1:10" x14ac:dyDescent="0.3">
      <c r="A142" t="s">
        <v>686</v>
      </c>
      <c r="B142" t="s">
        <v>47</v>
      </c>
      <c r="C142" t="s">
        <v>297</v>
      </c>
      <c r="D142" t="s">
        <v>330</v>
      </c>
      <c r="E142" t="s">
        <v>508</v>
      </c>
      <c r="F142" t="s">
        <v>505</v>
      </c>
      <c r="G142">
        <v>529.99</v>
      </c>
      <c r="H142">
        <v>-69.61</v>
      </c>
      <c r="I142">
        <v>-540.38</v>
      </c>
      <c r="J142">
        <v>-124.7</v>
      </c>
    </row>
    <row r="143" spans="1:10" x14ac:dyDescent="0.3">
      <c r="A143" t="s">
        <v>688</v>
      </c>
      <c r="B143" t="s">
        <v>47</v>
      </c>
      <c r="C143" t="s">
        <v>297</v>
      </c>
      <c r="D143" t="s">
        <v>299</v>
      </c>
      <c r="E143" t="s">
        <v>501</v>
      </c>
      <c r="F143" t="s">
        <v>505</v>
      </c>
      <c r="G143" t="s">
        <v>14</v>
      </c>
      <c r="H143" t="s">
        <v>14</v>
      </c>
      <c r="I143">
        <v>238.96</v>
      </c>
      <c r="J143">
        <v>91.88</v>
      </c>
    </row>
    <row r="144" spans="1:10" x14ac:dyDescent="0.3">
      <c r="A144" t="s">
        <v>689</v>
      </c>
      <c r="B144" t="s">
        <v>47</v>
      </c>
      <c r="C144" t="s">
        <v>297</v>
      </c>
      <c r="D144" t="s">
        <v>299</v>
      </c>
      <c r="E144" t="s">
        <v>536</v>
      </c>
      <c r="F144" t="s">
        <v>505</v>
      </c>
      <c r="G144" t="s">
        <v>14</v>
      </c>
      <c r="H144" t="s">
        <v>14</v>
      </c>
      <c r="I144">
        <v>191.99</v>
      </c>
      <c r="J144">
        <v>72.760000000000005</v>
      </c>
    </row>
    <row r="145" spans="1:10" x14ac:dyDescent="0.3">
      <c r="A145" t="s">
        <v>690</v>
      </c>
      <c r="B145" t="s">
        <v>47</v>
      </c>
      <c r="C145" t="s">
        <v>299</v>
      </c>
      <c r="D145" t="s">
        <v>404</v>
      </c>
      <c r="E145" t="s">
        <v>501</v>
      </c>
      <c r="F145" t="s">
        <v>505</v>
      </c>
      <c r="G145">
        <v>-113.99</v>
      </c>
      <c r="H145">
        <v>-62.48</v>
      </c>
      <c r="I145" t="s">
        <v>15</v>
      </c>
      <c r="J145" t="s">
        <v>14</v>
      </c>
    </row>
    <row r="146" spans="1:10" x14ac:dyDescent="0.3">
      <c r="A146" t="s">
        <v>691</v>
      </c>
      <c r="B146" t="s">
        <v>47</v>
      </c>
      <c r="C146" t="s">
        <v>299</v>
      </c>
      <c r="D146" t="s">
        <v>311</v>
      </c>
      <c r="E146" t="s">
        <v>508</v>
      </c>
      <c r="F146" t="s">
        <v>505</v>
      </c>
      <c r="G146">
        <v>-98.15</v>
      </c>
      <c r="H146">
        <v>-124.95</v>
      </c>
      <c r="I146">
        <v>98.15</v>
      </c>
      <c r="J146">
        <v>123.21</v>
      </c>
    </row>
    <row r="147" spans="1:10" x14ac:dyDescent="0.3">
      <c r="A147" t="s">
        <v>692</v>
      </c>
      <c r="B147" t="s">
        <v>47</v>
      </c>
      <c r="C147" t="s">
        <v>299</v>
      </c>
      <c r="D147" t="s">
        <v>313</v>
      </c>
      <c r="E147" t="s">
        <v>508</v>
      </c>
      <c r="F147" t="s">
        <v>505</v>
      </c>
      <c r="G147">
        <v>-28.37</v>
      </c>
      <c r="H147">
        <v>4.5199999999999996</v>
      </c>
      <c r="I147" t="s">
        <v>15</v>
      </c>
      <c r="J147" t="s">
        <v>14</v>
      </c>
    </row>
    <row r="148" spans="1:10" x14ac:dyDescent="0.3">
      <c r="A148" t="s">
        <v>694</v>
      </c>
      <c r="B148" t="s">
        <v>47</v>
      </c>
      <c r="C148" t="s">
        <v>299</v>
      </c>
      <c r="D148" t="s">
        <v>315</v>
      </c>
      <c r="E148" t="s">
        <v>508</v>
      </c>
      <c r="F148" t="s">
        <v>505</v>
      </c>
      <c r="G148">
        <v>-53.43</v>
      </c>
      <c r="H148">
        <v>12.007910000000001</v>
      </c>
      <c r="I148" t="s">
        <v>15</v>
      </c>
      <c r="J148" t="s">
        <v>14</v>
      </c>
    </row>
    <row r="149" spans="1:10" x14ac:dyDescent="0.3">
      <c r="A149" t="s">
        <v>695</v>
      </c>
      <c r="B149" t="s">
        <v>47</v>
      </c>
      <c r="C149" t="s">
        <v>303</v>
      </c>
      <c r="D149" t="s">
        <v>301</v>
      </c>
      <c r="E149" t="s">
        <v>508</v>
      </c>
      <c r="F149" t="s">
        <v>505</v>
      </c>
      <c r="G149">
        <v>-3.7</v>
      </c>
      <c r="H149">
        <v>-2.6</v>
      </c>
      <c r="I149" t="s">
        <v>15</v>
      </c>
      <c r="J149" t="s">
        <v>14</v>
      </c>
    </row>
    <row r="150" spans="1:10" x14ac:dyDescent="0.3">
      <c r="A150" t="s">
        <v>697</v>
      </c>
      <c r="B150" t="s">
        <v>47</v>
      </c>
      <c r="C150" t="s">
        <v>305</v>
      </c>
      <c r="D150" t="s">
        <v>333</v>
      </c>
      <c r="E150" t="s">
        <v>508</v>
      </c>
      <c r="F150" t="s">
        <v>505</v>
      </c>
      <c r="G150" t="s">
        <v>14</v>
      </c>
      <c r="H150" t="s">
        <v>14</v>
      </c>
      <c r="I150">
        <v>-94.49</v>
      </c>
      <c r="J150" t="s">
        <v>14</v>
      </c>
    </row>
    <row r="151" spans="1:10" x14ac:dyDescent="0.3">
      <c r="A151" t="s">
        <v>698</v>
      </c>
      <c r="B151" t="s">
        <v>47</v>
      </c>
      <c r="C151" t="s">
        <v>307</v>
      </c>
      <c r="D151" t="s">
        <v>309</v>
      </c>
      <c r="E151" t="s">
        <v>508</v>
      </c>
      <c r="F151" t="s">
        <v>505</v>
      </c>
      <c r="G151">
        <v>14.72</v>
      </c>
      <c r="H151">
        <v>19.420000000000002</v>
      </c>
      <c r="I151">
        <v>-15.14</v>
      </c>
      <c r="J151">
        <v>-6.89</v>
      </c>
    </row>
    <row r="152" spans="1:10" x14ac:dyDescent="0.3">
      <c r="A152" t="s">
        <v>699</v>
      </c>
      <c r="B152" t="s">
        <v>47</v>
      </c>
      <c r="C152" t="s">
        <v>309</v>
      </c>
      <c r="D152" t="s">
        <v>289</v>
      </c>
      <c r="E152" t="s">
        <v>508</v>
      </c>
      <c r="F152" t="s">
        <v>505</v>
      </c>
      <c r="G152">
        <v>48.55</v>
      </c>
      <c r="H152">
        <v>5.22</v>
      </c>
      <c r="I152">
        <v>-47.51</v>
      </c>
      <c r="J152">
        <v>1.98</v>
      </c>
    </row>
    <row r="153" spans="1:10" x14ac:dyDescent="0.3">
      <c r="A153" t="s">
        <v>701</v>
      </c>
      <c r="B153" t="s">
        <v>47</v>
      </c>
      <c r="C153" t="s">
        <v>341</v>
      </c>
      <c r="D153" t="s">
        <v>307</v>
      </c>
      <c r="E153" t="s">
        <v>508</v>
      </c>
      <c r="F153" t="s">
        <v>505</v>
      </c>
      <c r="G153">
        <v>-7.35</v>
      </c>
      <c r="H153">
        <v>12.71</v>
      </c>
      <c r="I153">
        <v>8.35</v>
      </c>
      <c r="J153">
        <v>-11.28</v>
      </c>
    </row>
    <row r="154" spans="1:10" x14ac:dyDescent="0.3">
      <c r="A154" t="s">
        <v>703</v>
      </c>
      <c r="B154" t="s">
        <v>47</v>
      </c>
      <c r="C154" t="s">
        <v>326</v>
      </c>
      <c r="D154" t="s">
        <v>341</v>
      </c>
      <c r="E154" t="s">
        <v>508</v>
      </c>
      <c r="F154" t="s">
        <v>505</v>
      </c>
      <c r="G154">
        <v>-26.38</v>
      </c>
      <c r="H154">
        <v>2.65</v>
      </c>
      <c r="I154">
        <v>-23.76</v>
      </c>
      <c r="J154">
        <v>-0.06</v>
      </c>
    </row>
    <row r="155" spans="1:10" x14ac:dyDescent="0.3">
      <c r="A155" t="s">
        <v>705</v>
      </c>
      <c r="B155" t="s">
        <v>47</v>
      </c>
      <c r="C155" t="s">
        <v>311</v>
      </c>
      <c r="D155" t="s">
        <v>305</v>
      </c>
      <c r="E155" t="s">
        <v>508</v>
      </c>
      <c r="F155" t="s">
        <v>505</v>
      </c>
      <c r="G155">
        <v>60.35</v>
      </c>
      <c r="H155">
        <v>-7.1</v>
      </c>
      <c r="I155" t="s">
        <v>15</v>
      </c>
      <c r="J155" t="s">
        <v>14</v>
      </c>
    </row>
    <row r="156" spans="1:10" x14ac:dyDescent="0.3">
      <c r="A156" t="s">
        <v>706</v>
      </c>
      <c r="B156" t="s">
        <v>47</v>
      </c>
      <c r="C156" t="s">
        <v>311</v>
      </c>
      <c r="D156" t="s">
        <v>341</v>
      </c>
      <c r="E156" t="s">
        <v>508</v>
      </c>
      <c r="F156" t="s">
        <v>505</v>
      </c>
      <c r="G156">
        <v>-53.04</v>
      </c>
      <c r="H156">
        <v>19.63</v>
      </c>
      <c r="I156">
        <v>51</v>
      </c>
      <c r="J156">
        <v>-0.06</v>
      </c>
    </row>
    <row r="157" spans="1:10" x14ac:dyDescent="0.3">
      <c r="A157" t="s">
        <v>709</v>
      </c>
      <c r="B157" t="s">
        <v>47</v>
      </c>
      <c r="C157" t="s">
        <v>311</v>
      </c>
      <c r="D157" t="s">
        <v>333</v>
      </c>
      <c r="E157" t="s">
        <v>508</v>
      </c>
      <c r="F157" t="s">
        <v>505</v>
      </c>
      <c r="G157">
        <v>101.49</v>
      </c>
      <c r="H157">
        <v>-36.75</v>
      </c>
      <c r="I157">
        <v>-106.68</v>
      </c>
      <c r="J157">
        <v>-51.82</v>
      </c>
    </row>
    <row r="158" spans="1:10" x14ac:dyDescent="0.3">
      <c r="A158" t="s">
        <v>710</v>
      </c>
      <c r="B158" t="s">
        <v>47</v>
      </c>
      <c r="C158" t="s">
        <v>301</v>
      </c>
      <c r="D158" t="s">
        <v>299</v>
      </c>
      <c r="E158" t="s">
        <v>508</v>
      </c>
      <c r="F158" t="s">
        <v>505</v>
      </c>
      <c r="G158" t="s">
        <v>14</v>
      </c>
      <c r="H158" t="s">
        <v>14</v>
      </c>
      <c r="I158">
        <v>-18.97</v>
      </c>
      <c r="J158">
        <v>6.61</v>
      </c>
    </row>
    <row r="159" spans="1:10" x14ac:dyDescent="0.3">
      <c r="A159" t="s">
        <v>711</v>
      </c>
      <c r="B159" t="s">
        <v>47</v>
      </c>
      <c r="C159" t="s">
        <v>315</v>
      </c>
      <c r="D159" t="s">
        <v>307</v>
      </c>
      <c r="E159" t="s">
        <v>508</v>
      </c>
      <c r="F159" t="s">
        <v>505</v>
      </c>
      <c r="G159" t="s">
        <v>14</v>
      </c>
      <c r="H159" t="s">
        <v>14</v>
      </c>
      <c r="I159">
        <v>52.21</v>
      </c>
      <c r="J159">
        <v>20.78</v>
      </c>
    </row>
    <row r="160" spans="1:10" x14ac:dyDescent="0.3">
      <c r="A160" t="s">
        <v>712</v>
      </c>
      <c r="B160" t="s">
        <v>47</v>
      </c>
      <c r="C160" t="s">
        <v>19</v>
      </c>
      <c r="D160" t="s">
        <v>21</v>
      </c>
      <c r="E160" t="s">
        <v>501</v>
      </c>
      <c r="F160" t="s">
        <v>533</v>
      </c>
      <c r="G160" t="s">
        <v>14</v>
      </c>
      <c r="H160" t="s">
        <v>14</v>
      </c>
      <c r="I160" t="s">
        <v>15</v>
      </c>
      <c r="J160" t="s">
        <v>14</v>
      </c>
    </row>
    <row r="161" spans="1:10" x14ac:dyDescent="0.3">
      <c r="A161" t="s">
        <v>713</v>
      </c>
      <c r="B161" t="s">
        <v>47</v>
      </c>
      <c r="C161" t="s">
        <v>317</v>
      </c>
      <c r="D161" t="s">
        <v>320</v>
      </c>
      <c r="E161" t="s">
        <v>508</v>
      </c>
      <c r="F161" t="s">
        <v>505</v>
      </c>
      <c r="G161">
        <v>0.04</v>
      </c>
      <c r="H161" t="s">
        <v>14</v>
      </c>
      <c r="I161" t="s">
        <v>15</v>
      </c>
      <c r="J161" t="s">
        <v>14</v>
      </c>
    </row>
    <row r="162" spans="1:10" x14ac:dyDescent="0.3">
      <c r="A162" t="s">
        <v>715</v>
      </c>
      <c r="B162" t="s">
        <v>47</v>
      </c>
      <c r="C162" t="s">
        <v>462</v>
      </c>
      <c r="D162" t="s">
        <v>408</v>
      </c>
      <c r="E162" t="s">
        <v>508</v>
      </c>
      <c r="F162" t="s">
        <v>505</v>
      </c>
      <c r="G162">
        <v>-1.83</v>
      </c>
      <c r="H162">
        <v>0.1</v>
      </c>
      <c r="I162">
        <v>9.41</v>
      </c>
      <c r="J162">
        <v>-4.0199999999999996</v>
      </c>
    </row>
    <row r="163" spans="1:10" x14ac:dyDescent="0.3">
      <c r="A163" t="s">
        <v>718</v>
      </c>
      <c r="B163" t="s">
        <v>47</v>
      </c>
      <c r="C163" t="s">
        <v>408</v>
      </c>
      <c r="D163" t="s">
        <v>307</v>
      </c>
      <c r="E163" t="s">
        <v>508</v>
      </c>
      <c r="F163" t="s">
        <v>505</v>
      </c>
      <c r="G163">
        <v>25.4</v>
      </c>
      <c r="H163">
        <v>3.89</v>
      </c>
      <c r="I163">
        <v>-26.94</v>
      </c>
      <c r="J163">
        <v>19.32</v>
      </c>
    </row>
    <row r="164" spans="1:10" x14ac:dyDescent="0.3">
      <c r="A164" t="s">
        <v>720</v>
      </c>
      <c r="B164" t="s">
        <v>47</v>
      </c>
      <c r="C164" t="s">
        <v>322</v>
      </c>
      <c r="D164" t="s">
        <v>317</v>
      </c>
      <c r="E164" t="s">
        <v>508</v>
      </c>
      <c r="F164" t="s">
        <v>505</v>
      </c>
      <c r="G164">
        <v>1.88</v>
      </c>
      <c r="H164">
        <v>-9.92</v>
      </c>
      <c r="I164">
        <v>-1.88</v>
      </c>
      <c r="J164" t="s">
        <v>14</v>
      </c>
    </row>
    <row r="165" spans="1:10" x14ac:dyDescent="0.3">
      <c r="A165" t="s">
        <v>722</v>
      </c>
      <c r="B165" t="s">
        <v>47</v>
      </c>
      <c r="C165" t="s">
        <v>322</v>
      </c>
      <c r="D165" t="s">
        <v>320</v>
      </c>
      <c r="E165" t="s">
        <v>508</v>
      </c>
      <c r="F165" t="s">
        <v>505</v>
      </c>
      <c r="G165">
        <v>48.34</v>
      </c>
      <c r="H165">
        <v>-0.84</v>
      </c>
      <c r="I165" t="s">
        <v>15</v>
      </c>
      <c r="J165" t="s">
        <v>14</v>
      </c>
    </row>
    <row r="166" spans="1:10" x14ac:dyDescent="0.3">
      <c r="A166" t="s">
        <v>724</v>
      </c>
      <c r="B166" t="s">
        <v>47</v>
      </c>
      <c r="C166" t="s">
        <v>324</v>
      </c>
      <c r="D166" t="s">
        <v>322</v>
      </c>
      <c r="E166" t="s">
        <v>508</v>
      </c>
      <c r="F166" t="s">
        <v>505</v>
      </c>
      <c r="G166" t="s">
        <v>14</v>
      </c>
      <c r="H166" t="s">
        <v>14</v>
      </c>
      <c r="I166">
        <v>-14.2</v>
      </c>
      <c r="J166">
        <v>10.96</v>
      </c>
    </row>
    <row r="167" spans="1:10" x14ac:dyDescent="0.3">
      <c r="A167" t="s">
        <v>725</v>
      </c>
      <c r="B167" t="s">
        <v>47</v>
      </c>
      <c r="C167" t="s">
        <v>21</v>
      </c>
      <c r="D167" t="s">
        <v>219</v>
      </c>
      <c r="E167" t="s">
        <v>501</v>
      </c>
      <c r="F167" t="s">
        <v>533</v>
      </c>
      <c r="G167" t="s">
        <v>14</v>
      </c>
      <c r="H167" t="s">
        <v>14</v>
      </c>
      <c r="I167">
        <v>-13.05</v>
      </c>
      <c r="J167">
        <v>-10.57</v>
      </c>
    </row>
    <row r="168" spans="1:10" x14ac:dyDescent="0.3">
      <c r="A168" t="s">
        <v>726</v>
      </c>
      <c r="B168" t="s">
        <v>47</v>
      </c>
      <c r="C168" t="s">
        <v>353</v>
      </c>
      <c r="D168" t="s">
        <v>347</v>
      </c>
      <c r="E168" t="s">
        <v>501</v>
      </c>
      <c r="F168" t="s">
        <v>505</v>
      </c>
      <c r="G168">
        <v>96.11</v>
      </c>
      <c r="H168">
        <v>-21.06</v>
      </c>
      <c r="I168" t="s">
        <v>15</v>
      </c>
      <c r="J168" t="s">
        <v>14</v>
      </c>
    </row>
    <row r="169" spans="1:10" x14ac:dyDescent="0.3">
      <c r="A169" t="s">
        <v>728</v>
      </c>
      <c r="B169" t="s">
        <v>47</v>
      </c>
      <c r="C169" t="s">
        <v>353</v>
      </c>
      <c r="D169" t="s">
        <v>347</v>
      </c>
      <c r="E169" t="s">
        <v>536</v>
      </c>
      <c r="F169" t="s">
        <v>505</v>
      </c>
      <c r="G169">
        <v>94.79</v>
      </c>
      <c r="H169">
        <v>-20.190000000000001</v>
      </c>
      <c r="I169" t="s">
        <v>15</v>
      </c>
      <c r="J169" t="s">
        <v>14</v>
      </c>
    </row>
    <row r="170" spans="1:10" x14ac:dyDescent="0.3">
      <c r="A170" t="s">
        <v>729</v>
      </c>
      <c r="B170" t="s">
        <v>47</v>
      </c>
      <c r="C170" t="s">
        <v>178</v>
      </c>
      <c r="D170" t="s">
        <v>180</v>
      </c>
      <c r="E170" t="s">
        <v>501</v>
      </c>
      <c r="F170" t="s">
        <v>505</v>
      </c>
      <c r="G170">
        <v>-17.3</v>
      </c>
      <c r="H170">
        <v>21.1</v>
      </c>
      <c r="I170" t="s">
        <v>48</v>
      </c>
      <c r="J170" t="s">
        <v>516</v>
      </c>
    </row>
    <row r="171" spans="1:10" x14ac:dyDescent="0.3">
      <c r="A171" t="s">
        <v>730</v>
      </c>
      <c r="B171" t="s">
        <v>47</v>
      </c>
      <c r="C171" t="s">
        <v>178</v>
      </c>
      <c r="D171" t="s">
        <v>180</v>
      </c>
      <c r="E171" t="s">
        <v>536</v>
      </c>
      <c r="F171" t="s">
        <v>505</v>
      </c>
      <c r="G171">
        <v>-17.2</v>
      </c>
      <c r="H171" t="s">
        <v>3953</v>
      </c>
      <c r="I171" t="s">
        <v>48</v>
      </c>
      <c r="J171" t="s">
        <v>516</v>
      </c>
    </row>
    <row r="172" spans="1:10" x14ac:dyDescent="0.3">
      <c r="A172" t="s">
        <v>731</v>
      </c>
      <c r="B172" t="s">
        <v>47</v>
      </c>
      <c r="C172" t="s">
        <v>180</v>
      </c>
      <c r="D172" t="s">
        <v>183</v>
      </c>
      <c r="E172" t="s">
        <v>501</v>
      </c>
      <c r="F172" t="s">
        <v>505</v>
      </c>
      <c r="G172">
        <v>20</v>
      </c>
      <c r="H172" t="s">
        <v>733</v>
      </c>
      <c r="I172">
        <v>-29.7</v>
      </c>
      <c r="J172">
        <v>-4.5</v>
      </c>
    </row>
    <row r="173" spans="1:10" x14ac:dyDescent="0.3">
      <c r="A173" t="s">
        <v>735</v>
      </c>
      <c r="B173" t="s">
        <v>47</v>
      </c>
      <c r="C173" t="s">
        <v>180</v>
      </c>
      <c r="D173" t="s">
        <v>183</v>
      </c>
      <c r="E173" t="s">
        <v>536</v>
      </c>
      <c r="F173" t="s">
        <v>505</v>
      </c>
      <c r="G173">
        <v>20</v>
      </c>
      <c r="H173" t="s">
        <v>3954</v>
      </c>
      <c r="I173">
        <v>-30.5</v>
      </c>
      <c r="J173">
        <v>6.6</v>
      </c>
    </row>
    <row r="174" spans="1:10" x14ac:dyDescent="0.3">
      <c r="A174" t="s">
        <v>736</v>
      </c>
      <c r="B174" t="s">
        <v>47</v>
      </c>
      <c r="C174" t="s">
        <v>353</v>
      </c>
      <c r="D174" t="s">
        <v>438</v>
      </c>
      <c r="E174" t="s">
        <v>501</v>
      </c>
      <c r="F174" t="s">
        <v>505</v>
      </c>
      <c r="G174">
        <v>2.09</v>
      </c>
      <c r="H174">
        <v>27.15</v>
      </c>
      <c r="I174">
        <v>-1.7</v>
      </c>
      <c r="J174">
        <v>-14</v>
      </c>
    </row>
    <row r="175" spans="1:10" x14ac:dyDescent="0.3">
      <c r="A175" t="s">
        <v>737</v>
      </c>
      <c r="B175" t="s">
        <v>47</v>
      </c>
      <c r="C175" t="s">
        <v>183</v>
      </c>
      <c r="D175" t="s">
        <v>176</v>
      </c>
      <c r="E175" t="s">
        <v>501</v>
      </c>
      <c r="F175" t="s">
        <v>505</v>
      </c>
      <c r="G175">
        <v>-53.4</v>
      </c>
      <c r="H175">
        <v>-7.1</v>
      </c>
      <c r="I175" t="s">
        <v>15</v>
      </c>
      <c r="J175" t="s">
        <v>14</v>
      </c>
    </row>
    <row r="176" spans="1:10" x14ac:dyDescent="0.3">
      <c r="A176" t="s">
        <v>738</v>
      </c>
      <c r="B176" t="s">
        <v>47</v>
      </c>
      <c r="C176" t="s">
        <v>183</v>
      </c>
      <c r="D176" t="s">
        <v>176</v>
      </c>
      <c r="E176" t="s">
        <v>536</v>
      </c>
      <c r="F176" t="s">
        <v>505</v>
      </c>
      <c r="G176">
        <v>-43.6</v>
      </c>
      <c r="H176">
        <v>2.2000000000000002</v>
      </c>
      <c r="I176" t="s">
        <v>15</v>
      </c>
      <c r="J176" t="s">
        <v>14</v>
      </c>
    </row>
    <row r="177" spans="1:10" x14ac:dyDescent="0.3">
      <c r="A177" t="s">
        <v>740</v>
      </c>
      <c r="B177" t="s">
        <v>47</v>
      </c>
      <c r="C177" t="s">
        <v>11</v>
      </c>
      <c r="D177" t="s">
        <v>389</v>
      </c>
      <c r="E177" t="s">
        <v>508</v>
      </c>
      <c r="F177" t="s">
        <v>505</v>
      </c>
      <c r="G177" t="s">
        <v>14</v>
      </c>
      <c r="H177" t="s">
        <v>14</v>
      </c>
      <c r="I177">
        <v>-3.24</v>
      </c>
      <c r="J177">
        <v>14.51</v>
      </c>
    </row>
    <row r="178" spans="1:10" x14ac:dyDescent="0.3">
      <c r="A178" t="s">
        <v>741</v>
      </c>
      <c r="B178" t="s">
        <v>47</v>
      </c>
      <c r="C178" t="s">
        <v>54</v>
      </c>
      <c r="D178" t="s">
        <v>391</v>
      </c>
      <c r="E178" t="s">
        <v>508</v>
      </c>
      <c r="F178" t="s">
        <v>505</v>
      </c>
      <c r="G178" t="s">
        <v>14</v>
      </c>
      <c r="H178" t="s">
        <v>14</v>
      </c>
      <c r="I178">
        <v>207.1</v>
      </c>
      <c r="J178">
        <v>3.82</v>
      </c>
    </row>
    <row r="179" spans="1:10" x14ac:dyDescent="0.3">
      <c r="A179" t="s">
        <v>743</v>
      </c>
      <c r="B179" t="s">
        <v>47</v>
      </c>
      <c r="C179" t="s">
        <v>152</v>
      </c>
      <c r="D179" t="s">
        <v>52</v>
      </c>
      <c r="E179" t="s">
        <v>508</v>
      </c>
      <c r="F179" t="s">
        <v>505</v>
      </c>
      <c r="G179">
        <v>-65.66</v>
      </c>
      <c r="H179">
        <v>-23.73</v>
      </c>
      <c r="I179">
        <v>63.28</v>
      </c>
      <c r="J179">
        <v>-65.66</v>
      </c>
    </row>
    <row r="180" spans="1:10" x14ac:dyDescent="0.3">
      <c r="A180" t="s">
        <v>744</v>
      </c>
      <c r="B180" t="s">
        <v>47</v>
      </c>
      <c r="C180">
        <v>10000</v>
      </c>
      <c r="D180" t="s">
        <v>46</v>
      </c>
      <c r="E180" t="s">
        <v>508</v>
      </c>
      <c r="F180" t="s">
        <v>505</v>
      </c>
      <c r="G180">
        <v>789.74</v>
      </c>
      <c r="H180">
        <v>-106.55</v>
      </c>
      <c r="I180">
        <v>788</v>
      </c>
      <c r="J180">
        <v>-74</v>
      </c>
    </row>
    <row r="181" spans="1:10" x14ac:dyDescent="0.3">
      <c r="A181" t="s">
        <v>745</v>
      </c>
      <c r="B181" t="s">
        <v>47</v>
      </c>
      <c r="C181" t="s">
        <v>52</v>
      </c>
      <c r="D181" t="s">
        <v>50</v>
      </c>
      <c r="E181" t="s">
        <v>508</v>
      </c>
      <c r="F181" t="s">
        <v>505</v>
      </c>
      <c r="G181" t="s">
        <v>14</v>
      </c>
      <c r="H181" t="s">
        <v>14</v>
      </c>
      <c r="I181">
        <v>64.650000000000006</v>
      </c>
      <c r="J181">
        <v>-91.88</v>
      </c>
    </row>
    <row r="182" spans="1:10" x14ac:dyDescent="0.3">
      <c r="A182" t="s">
        <v>746</v>
      </c>
      <c r="B182" t="s">
        <v>47</v>
      </c>
      <c r="C182" t="s">
        <v>359</v>
      </c>
      <c r="D182" t="s">
        <v>391</v>
      </c>
      <c r="E182" t="s">
        <v>508</v>
      </c>
      <c r="F182" t="s">
        <v>505</v>
      </c>
      <c r="G182">
        <v>54.3</v>
      </c>
      <c r="H182">
        <v>22.28</v>
      </c>
      <c r="I182">
        <v>-53.77</v>
      </c>
      <c r="J182">
        <v>16.18</v>
      </c>
    </row>
    <row r="183" spans="1:10" x14ac:dyDescent="0.3">
      <c r="A183" t="s">
        <v>747</v>
      </c>
      <c r="B183" t="s">
        <v>47</v>
      </c>
      <c r="C183" t="s">
        <v>152</v>
      </c>
      <c r="D183" t="s">
        <v>353</v>
      </c>
      <c r="E183" t="s">
        <v>536</v>
      </c>
      <c r="F183" t="s">
        <v>505</v>
      </c>
      <c r="G183">
        <v>224.6</v>
      </c>
      <c r="H183">
        <v>-51.16</v>
      </c>
      <c r="I183">
        <v>224.02</v>
      </c>
      <c r="J183">
        <v>61.36</v>
      </c>
    </row>
    <row r="184" spans="1:10" x14ac:dyDescent="0.3">
      <c r="A184" t="s">
        <v>748</v>
      </c>
      <c r="B184" t="s">
        <v>47</v>
      </c>
      <c r="C184" t="s">
        <v>353</v>
      </c>
      <c r="D184" t="s">
        <v>178</v>
      </c>
      <c r="E184" t="s">
        <v>501</v>
      </c>
      <c r="F184" t="s">
        <v>505</v>
      </c>
      <c r="G184">
        <v>-97.32</v>
      </c>
      <c r="H184">
        <v>7.1</v>
      </c>
      <c r="I184">
        <v>96.82</v>
      </c>
      <c r="J184" t="s">
        <v>3955</v>
      </c>
    </row>
    <row r="185" spans="1:10" x14ac:dyDescent="0.3">
      <c r="A185" t="s">
        <v>750</v>
      </c>
      <c r="B185" t="s">
        <v>47</v>
      </c>
      <c r="C185" t="s">
        <v>353</v>
      </c>
      <c r="D185" t="s">
        <v>178</v>
      </c>
      <c r="E185" t="s">
        <v>536</v>
      </c>
      <c r="F185" t="s">
        <v>505</v>
      </c>
      <c r="G185">
        <v>-97.73</v>
      </c>
      <c r="H185">
        <v>7.1</v>
      </c>
      <c r="I185">
        <v>96.96</v>
      </c>
      <c r="J185" t="s">
        <v>3955</v>
      </c>
    </row>
    <row r="186" spans="1:10" x14ac:dyDescent="0.3">
      <c r="A186" t="s">
        <v>751</v>
      </c>
      <c r="B186" t="s">
        <v>47</v>
      </c>
      <c r="C186" t="s">
        <v>377</v>
      </c>
      <c r="D186" t="s">
        <v>345</v>
      </c>
      <c r="E186" t="s">
        <v>508</v>
      </c>
      <c r="F186" t="s">
        <v>505</v>
      </c>
      <c r="G186">
        <v>31.1</v>
      </c>
      <c r="H186">
        <v>22</v>
      </c>
      <c r="I186" t="s">
        <v>15</v>
      </c>
      <c r="J186" t="s">
        <v>14</v>
      </c>
    </row>
    <row r="187" spans="1:10" x14ac:dyDescent="0.3">
      <c r="A187" t="s">
        <v>752</v>
      </c>
      <c r="B187" t="s">
        <v>47</v>
      </c>
      <c r="C187" t="s">
        <v>357</v>
      </c>
      <c r="D187" t="s">
        <v>355</v>
      </c>
      <c r="E187" t="s">
        <v>508</v>
      </c>
      <c r="F187" t="s">
        <v>505</v>
      </c>
      <c r="G187">
        <v>14.72</v>
      </c>
      <c r="H187">
        <v>19.63</v>
      </c>
      <c r="I187" t="s">
        <v>15</v>
      </c>
      <c r="J187" t="s">
        <v>14</v>
      </c>
    </row>
    <row r="188" spans="1:10" x14ac:dyDescent="0.3">
      <c r="A188" t="s">
        <v>753</v>
      </c>
      <c r="B188" t="s">
        <v>47</v>
      </c>
      <c r="C188" t="s">
        <v>353</v>
      </c>
      <c r="D188" t="s">
        <v>355</v>
      </c>
      <c r="E188" t="s">
        <v>508</v>
      </c>
      <c r="F188" t="s">
        <v>505</v>
      </c>
      <c r="G188">
        <v>-29.03</v>
      </c>
      <c r="H188">
        <v>10.44</v>
      </c>
      <c r="I188" t="s">
        <v>15</v>
      </c>
      <c r="J188" t="s">
        <v>14</v>
      </c>
    </row>
    <row r="189" spans="1:10" x14ac:dyDescent="0.3">
      <c r="A189" t="s">
        <v>754</v>
      </c>
      <c r="B189" t="s">
        <v>47</v>
      </c>
      <c r="C189" t="s">
        <v>357</v>
      </c>
      <c r="D189" t="s">
        <v>393</v>
      </c>
      <c r="E189" t="s">
        <v>508</v>
      </c>
      <c r="F189" t="s">
        <v>505</v>
      </c>
      <c r="G189">
        <v>19.63</v>
      </c>
      <c r="H189">
        <v>-14.2</v>
      </c>
      <c r="I189" t="s">
        <v>15</v>
      </c>
      <c r="J189" t="s">
        <v>14</v>
      </c>
    </row>
    <row r="190" spans="1:10" x14ac:dyDescent="0.3">
      <c r="A190" t="s">
        <v>756</v>
      </c>
      <c r="B190" t="s">
        <v>47</v>
      </c>
      <c r="C190" t="s">
        <v>345</v>
      </c>
      <c r="D190" t="s">
        <v>353</v>
      </c>
      <c r="E190" t="s">
        <v>508</v>
      </c>
      <c r="F190" t="s">
        <v>505</v>
      </c>
      <c r="G190" t="s">
        <v>14</v>
      </c>
      <c r="H190" t="s">
        <v>14</v>
      </c>
      <c r="I190">
        <v>-52.42</v>
      </c>
      <c r="J190">
        <v>1.46</v>
      </c>
    </row>
    <row r="191" spans="1:10" x14ac:dyDescent="0.3">
      <c r="A191" t="s">
        <v>757</v>
      </c>
      <c r="B191" t="s">
        <v>47</v>
      </c>
      <c r="C191" t="s">
        <v>369</v>
      </c>
      <c r="D191" t="s">
        <v>367</v>
      </c>
      <c r="E191" t="s">
        <v>501</v>
      </c>
      <c r="F191" t="s">
        <v>505</v>
      </c>
      <c r="G191">
        <v>-58.29</v>
      </c>
      <c r="H191">
        <v>8</v>
      </c>
      <c r="I191" t="s">
        <v>15</v>
      </c>
      <c r="J191" t="s">
        <v>14</v>
      </c>
    </row>
    <row r="192" spans="1:10" x14ac:dyDescent="0.3">
      <c r="A192" t="s">
        <v>758</v>
      </c>
      <c r="B192" t="s">
        <v>47</v>
      </c>
      <c r="C192" t="s">
        <v>369</v>
      </c>
      <c r="D192" t="s">
        <v>367</v>
      </c>
      <c r="E192" t="s">
        <v>536</v>
      </c>
      <c r="F192" t="s">
        <v>505</v>
      </c>
      <c r="G192">
        <v>-57.99</v>
      </c>
      <c r="H192">
        <v>9.4499999999999993</v>
      </c>
      <c r="I192" t="s">
        <v>15</v>
      </c>
      <c r="J192" t="s">
        <v>14</v>
      </c>
    </row>
    <row r="193" spans="1:10" x14ac:dyDescent="0.3">
      <c r="A193" t="s">
        <v>759</v>
      </c>
      <c r="B193" t="s">
        <v>47</v>
      </c>
      <c r="C193" t="s">
        <v>371</v>
      </c>
      <c r="D193" t="s">
        <v>373</v>
      </c>
      <c r="E193" t="s">
        <v>501</v>
      </c>
      <c r="F193" t="s">
        <v>505</v>
      </c>
      <c r="G193">
        <v>-10.64</v>
      </c>
      <c r="H193">
        <v>18.72</v>
      </c>
      <c r="I193" t="s">
        <v>15</v>
      </c>
      <c r="J193" t="s">
        <v>14</v>
      </c>
    </row>
    <row r="194" spans="1:10" x14ac:dyDescent="0.3">
      <c r="A194" t="s">
        <v>760</v>
      </c>
      <c r="B194" t="s">
        <v>47</v>
      </c>
      <c r="C194" t="s">
        <v>371</v>
      </c>
      <c r="D194" t="s">
        <v>373</v>
      </c>
      <c r="E194" t="s">
        <v>536</v>
      </c>
      <c r="F194" t="s">
        <v>505</v>
      </c>
      <c r="G194">
        <v>-11.15</v>
      </c>
      <c r="H194">
        <v>36.33</v>
      </c>
      <c r="I194" t="s">
        <v>15</v>
      </c>
      <c r="J194" t="s">
        <v>14</v>
      </c>
    </row>
    <row r="195" spans="1:10" x14ac:dyDescent="0.3">
      <c r="A195" t="s">
        <v>761</v>
      </c>
      <c r="B195" t="s">
        <v>47</v>
      </c>
      <c r="C195" t="s">
        <v>29</v>
      </c>
      <c r="D195" t="s">
        <v>33</v>
      </c>
      <c r="E195" t="s">
        <v>508</v>
      </c>
      <c r="F195" t="s">
        <v>505</v>
      </c>
      <c r="G195" t="s">
        <v>14</v>
      </c>
      <c r="H195" t="s">
        <v>14</v>
      </c>
      <c r="I195">
        <v>-39.74</v>
      </c>
      <c r="J195">
        <v>-103.52</v>
      </c>
    </row>
    <row r="196" spans="1:10" x14ac:dyDescent="0.3">
      <c r="A196" t="s">
        <v>762</v>
      </c>
      <c r="B196" t="s">
        <v>47</v>
      </c>
      <c r="C196" t="s">
        <v>371</v>
      </c>
      <c r="D196" t="s">
        <v>158</v>
      </c>
      <c r="E196" t="s">
        <v>508</v>
      </c>
      <c r="F196" t="s">
        <v>505</v>
      </c>
      <c r="G196">
        <v>-61.7</v>
      </c>
      <c r="H196">
        <v>154.25</v>
      </c>
      <c r="I196">
        <v>60.72</v>
      </c>
      <c r="J196">
        <v>127.57</v>
      </c>
    </row>
    <row r="197" spans="1:10" x14ac:dyDescent="0.3">
      <c r="A197" t="s">
        <v>763</v>
      </c>
      <c r="B197" t="s">
        <v>47</v>
      </c>
      <c r="C197" t="s">
        <v>363</v>
      </c>
      <c r="D197" t="s">
        <v>373</v>
      </c>
      <c r="E197" t="s">
        <v>508</v>
      </c>
      <c r="F197" t="s">
        <v>505</v>
      </c>
      <c r="G197" t="s">
        <v>14</v>
      </c>
      <c r="H197" t="s">
        <v>14</v>
      </c>
      <c r="I197">
        <v>-97.63</v>
      </c>
      <c r="J197">
        <v>18.62</v>
      </c>
    </row>
    <row r="198" spans="1:10" x14ac:dyDescent="0.3">
      <c r="A198" t="s">
        <v>764</v>
      </c>
      <c r="B198" t="s">
        <v>47</v>
      </c>
      <c r="C198" t="s">
        <v>375</v>
      </c>
      <c r="D198" t="s">
        <v>351</v>
      </c>
      <c r="E198" t="s">
        <v>508</v>
      </c>
      <c r="F198" t="s">
        <v>505</v>
      </c>
      <c r="G198">
        <v>48.38</v>
      </c>
      <c r="H198">
        <v>-1.57</v>
      </c>
      <c r="I198" t="s">
        <v>15</v>
      </c>
      <c r="J198" t="s">
        <v>14</v>
      </c>
    </row>
    <row r="199" spans="1:10" x14ac:dyDescent="0.3">
      <c r="A199" t="s">
        <v>765</v>
      </c>
      <c r="B199" t="s">
        <v>47</v>
      </c>
      <c r="C199" t="s">
        <v>351</v>
      </c>
      <c r="D199" t="s">
        <v>391</v>
      </c>
      <c r="E199" t="s">
        <v>508</v>
      </c>
      <c r="F199" t="s">
        <v>505</v>
      </c>
      <c r="G199" t="s">
        <v>14</v>
      </c>
      <c r="H199" t="s">
        <v>14</v>
      </c>
      <c r="I199">
        <v>-57.78</v>
      </c>
      <c r="J199">
        <v>-15.31</v>
      </c>
    </row>
    <row r="200" spans="1:10" x14ac:dyDescent="0.3">
      <c r="A200" t="s">
        <v>766</v>
      </c>
      <c r="B200" t="s">
        <v>47</v>
      </c>
      <c r="C200" t="s">
        <v>353</v>
      </c>
      <c r="D200" t="s">
        <v>349</v>
      </c>
      <c r="E200" t="s">
        <v>508</v>
      </c>
      <c r="F200" t="s">
        <v>505</v>
      </c>
      <c r="G200">
        <v>-24.85</v>
      </c>
      <c r="H200">
        <v>6.26</v>
      </c>
      <c r="I200" t="s">
        <v>15</v>
      </c>
      <c r="J200" t="s">
        <v>14</v>
      </c>
    </row>
    <row r="201" spans="1:10" x14ac:dyDescent="0.3">
      <c r="A201" t="s">
        <v>767</v>
      </c>
      <c r="B201" t="s">
        <v>47</v>
      </c>
      <c r="C201" t="s">
        <v>389</v>
      </c>
      <c r="D201" t="s">
        <v>383</v>
      </c>
      <c r="E201" t="s">
        <v>508</v>
      </c>
      <c r="F201" t="s">
        <v>505</v>
      </c>
      <c r="G201">
        <v>23.49</v>
      </c>
      <c r="H201">
        <v>2.61</v>
      </c>
      <c r="I201" t="s">
        <v>15</v>
      </c>
      <c r="J201" t="s">
        <v>14</v>
      </c>
    </row>
    <row r="202" spans="1:10" x14ac:dyDescent="0.3">
      <c r="A202" t="s">
        <v>768</v>
      </c>
      <c r="B202" t="s">
        <v>47</v>
      </c>
      <c r="C202" t="s">
        <v>383</v>
      </c>
      <c r="D202" t="s">
        <v>385</v>
      </c>
      <c r="E202" t="s">
        <v>508</v>
      </c>
      <c r="F202" t="s">
        <v>505</v>
      </c>
      <c r="G202" t="s">
        <v>14</v>
      </c>
      <c r="H202" t="s">
        <v>14</v>
      </c>
      <c r="I202">
        <v>-31.22</v>
      </c>
      <c r="J202">
        <v>18.27</v>
      </c>
    </row>
    <row r="203" spans="1:10" x14ac:dyDescent="0.3">
      <c r="A203" t="s">
        <v>769</v>
      </c>
      <c r="B203" t="s">
        <v>47</v>
      </c>
      <c r="C203" t="s">
        <v>385</v>
      </c>
      <c r="D203" t="s">
        <v>387</v>
      </c>
      <c r="E203" t="s">
        <v>508</v>
      </c>
      <c r="F203" t="s">
        <v>505</v>
      </c>
      <c r="G203">
        <v>34.979999999999997</v>
      </c>
      <c r="H203">
        <v>19.84</v>
      </c>
      <c r="I203" t="s">
        <v>15</v>
      </c>
      <c r="J203" t="s">
        <v>14</v>
      </c>
    </row>
    <row r="204" spans="1:10" x14ac:dyDescent="0.3">
      <c r="A204" t="s">
        <v>770</v>
      </c>
      <c r="B204" t="s">
        <v>47</v>
      </c>
      <c r="C204" t="s">
        <v>391</v>
      </c>
      <c r="D204" t="s">
        <v>387</v>
      </c>
      <c r="E204" t="s">
        <v>508</v>
      </c>
      <c r="F204" t="s">
        <v>505</v>
      </c>
      <c r="G204">
        <v>-39.85</v>
      </c>
      <c r="H204">
        <v>-28.02</v>
      </c>
      <c r="I204" t="s">
        <v>15</v>
      </c>
      <c r="J204" t="s">
        <v>14</v>
      </c>
    </row>
    <row r="205" spans="1:10" x14ac:dyDescent="0.3">
      <c r="A205" t="s">
        <v>771</v>
      </c>
      <c r="B205" t="s">
        <v>47</v>
      </c>
      <c r="C205" t="s">
        <v>361</v>
      </c>
      <c r="D205" t="s">
        <v>363</v>
      </c>
      <c r="E205" t="s">
        <v>508</v>
      </c>
      <c r="F205" t="s">
        <v>505</v>
      </c>
      <c r="G205">
        <v>92.83</v>
      </c>
      <c r="H205">
        <v>5.53</v>
      </c>
      <c r="I205" t="s">
        <v>15</v>
      </c>
      <c r="J205" t="s">
        <v>14</v>
      </c>
    </row>
    <row r="206" spans="1:10" x14ac:dyDescent="0.3">
      <c r="A206" t="s">
        <v>772</v>
      </c>
      <c r="B206" t="s">
        <v>47</v>
      </c>
      <c r="C206" t="s">
        <v>371</v>
      </c>
      <c r="D206" t="s">
        <v>54</v>
      </c>
      <c r="E206" t="s">
        <v>508</v>
      </c>
      <c r="F206" t="s">
        <v>505</v>
      </c>
      <c r="G206">
        <v>-257.08999999999997</v>
      </c>
      <c r="H206">
        <v>-140.01</v>
      </c>
      <c r="I206">
        <v>251.55</v>
      </c>
      <c r="J206">
        <v>110.74</v>
      </c>
    </row>
    <row r="207" spans="1:10" x14ac:dyDescent="0.3">
      <c r="A207" t="s">
        <v>773</v>
      </c>
      <c r="B207" t="s">
        <v>47</v>
      </c>
      <c r="C207" t="s">
        <v>371</v>
      </c>
      <c r="D207" t="s">
        <v>395</v>
      </c>
      <c r="E207" t="s">
        <v>508</v>
      </c>
      <c r="F207" t="s">
        <v>505</v>
      </c>
      <c r="G207">
        <v>291.10000000000002</v>
      </c>
      <c r="H207">
        <v>101.25</v>
      </c>
      <c r="I207">
        <v>-292.7</v>
      </c>
      <c r="J207">
        <v>20.3</v>
      </c>
    </row>
    <row r="208" spans="1:10" x14ac:dyDescent="0.3">
      <c r="A208" t="s">
        <v>774</v>
      </c>
      <c r="B208" t="s">
        <v>47</v>
      </c>
      <c r="C208" t="s">
        <v>458</v>
      </c>
      <c r="D208" t="s">
        <v>183</v>
      </c>
      <c r="E208" t="s">
        <v>508</v>
      </c>
      <c r="F208" t="s">
        <v>505</v>
      </c>
      <c r="G208">
        <v>-62.39</v>
      </c>
      <c r="H208">
        <v>-5.03</v>
      </c>
      <c r="I208">
        <v>62.5</v>
      </c>
      <c r="J208">
        <v>0.7</v>
      </c>
    </row>
    <row r="209" spans="1:10" x14ac:dyDescent="0.3">
      <c r="A209" t="s">
        <v>777</v>
      </c>
      <c r="B209" t="s">
        <v>47</v>
      </c>
      <c r="C209" t="s">
        <v>283</v>
      </c>
      <c r="D209" t="s">
        <v>291</v>
      </c>
      <c r="E209" t="s">
        <v>536</v>
      </c>
      <c r="F209" t="s">
        <v>505</v>
      </c>
      <c r="G209">
        <v>62.13</v>
      </c>
      <c r="H209">
        <v>21.06</v>
      </c>
      <c r="I209">
        <v>-63.08</v>
      </c>
      <c r="J209">
        <v>-18.18</v>
      </c>
    </row>
    <row r="210" spans="1:10" x14ac:dyDescent="0.3">
      <c r="A210" t="s">
        <v>779</v>
      </c>
      <c r="B210" t="s">
        <v>47</v>
      </c>
      <c r="C210" t="s">
        <v>438</v>
      </c>
      <c r="D210" t="s">
        <v>183</v>
      </c>
      <c r="E210" t="s">
        <v>508</v>
      </c>
      <c r="F210" t="s">
        <v>505</v>
      </c>
      <c r="G210">
        <v>-92.8</v>
      </c>
      <c r="H210">
        <v>19.899999999999999</v>
      </c>
      <c r="I210">
        <v>96.1</v>
      </c>
      <c r="J210">
        <v>-8</v>
      </c>
    </row>
    <row r="211" spans="1:10" x14ac:dyDescent="0.3">
      <c r="A211" t="s">
        <v>782</v>
      </c>
      <c r="B211" t="s">
        <v>47</v>
      </c>
      <c r="C211" t="s">
        <v>283</v>
      </c>
      <c r="D211" t="s">
        <v>287</v>
      </c>
      <c r="E211" t="s">
        <v>536</v>
      </c>
      <c r="F211" t="s">
        <v>505</v>
      </c>
      <c r="G211">
        <v>-41.59</v>
      </c>
      <c r="H211">
        <v>10.09</v>
      </c>
      <c r="I211">
        <v>24.43</v>
      </c>
      <c r="J211">
        <v>0.52</v>
      </c>
    </row>
    <row r="212" spans="1:10" x14ac:dyDescent="0.3">
      <c r="A212" t="s">
        <v>786</v>
      </c>
      <c r="B212" t="s">
        <v>47</v>
      </c>
      <c r="C212" t="s">
        <v>97</v>
      </c>
      <c r="D212">
        <v>10004</v>
      </c>
      <c r="E212" t="s">
        <v>508</v>
      </c>
      <c r="F212" t="s">
        <v>505</v>
      </c>
      <c r="G212">
        <v>-433.81</v>
      </c>
      <c r="H212">
        <v>110.72</v>
      </c>
      <c r="I212">
        <v>433.81</v>
      </c>
      <c r="J212">
        <v>-72.709999999999994</v>
      </c>
    </row>
    <row r="213" spans="1:10" x14ac:dyDescent="0.3">
      <c r="A213" t="s">
        <v>787</v>
      </c>
      <c r="B213" t="s">
        <v>47</v>
      </c>
      <c r="C213" t="s">
        <v>395</v>
      </c>
      <c r="D213" t="s">
        <v>434</v>
      </c>
      <c r="E213" t="s">
        <v>508</v>
      </c>
      <c r="F213" t="s">
        <v>505</v>
      </c>
      <c r="G213">
        <v>-145.80000000000001</v>
      </c>
      <c r="H213">
        <v>139.1</v>
      </c>
      <c r="I213">
        <v>146.78</v>
      </c>
      <c r="J213">
        <v>148.91</v>
      </c>
    </row>
    <row r="214" spans="1:10" x14ac:dyDescent="0.3">
      <c r="A214" t="s">
        <v>788</v>
      </c>
      <c r="B214" t="s">
        <v>47</v>
      </c>
      <c r="C214" t="s">
        <v>17</v>
      </c>
      <c r="D214" t="s">
        <v>266</v>
      </c>
      <c r="E214" t="s">
        <v>536</v>
      </c>
      <c r="F214" t="s">
        <v>505</v>
      </c>
      <c r="G214">
        <v>-65.209999999999994</v>
      </c>
      <c r="H214">
        <v>13.63</v>
      </c>
      <c r="I214" t="s">
        <v>15</v>
      </c>
      <c r="J214" t="s">
        <v>14</v>
      </c>
    </row>
    <row r="215" spans="1:10" x14ac:dyDescent="0.3">
      <c r="A215" t="s">
        <v>790</v>
      </c>
      <c r="B215" t="s">
        <v>47</v>
      </c>
      <c r="C215" t="s">
        <v>21</v>
      </c>
      <c r="D215" t="s">
        <v>219</v>
      </c>
      <c r="E215" t="s">
        <v>536</v>
      </c>
      <c r="F215" t="s">
        <v>533</v>
      </c>
      <c r="G215" t="s">
        <v>14</v>
      </c>
      <c r="H215" t="s">
        <v>14</v>
      </c>
      <c r="I215">
        <v>-13.24</v>
      </c>
      <c r="J215">
        <v>-10.24</v>
      </c>
    </row>
    <row r="216" spans="1:10" x14ac:dyDescent="0.3">
      <c r="A216" t="s">
        <v>791</v>
      </c>
      <c r="B216" t="s">
        <v>47</v>
      </c>
      <c r="C216" t="s">
        <v>239</v>
      </c>
      <c r="D216" t="s">
        <v>243</v>
      </c>
      <c r="E216" t="s">
        <v>501</v>
      </c>
      <c r="F216" t="s">
        <v>505</v>
      </c>
      <c r="G216" t="s">
        <v>14</v>
      </c>
      <c r="H216" t="s">
        <v>14</v>
      </c>
      <c r="I216">
        <v>248.93</v>
      </c>
      <c r="J216">
        <v>-93.09</v>
      </c>
    </row>
    <row r="217" spans="1:10" x14ac:dyDescent="0.3">
      <c r="A217" t="s">
        <v>792</v>
      </c>
      <c r="B217" t="s">
        <v>47</v>
      </c>
      <c r="C217" t="s">
        <v>239</v>
      </c>
      <c r="D217" t="s">
        <v>243</v>
      </c>
      <c r="E217" t="s">
        <v>536</v>
      </c>
      <c r="F217" t="s">
        <v>505</v>
      </c>
      <c r="G217" t="s">
        <v>14</v>
      </c>
      <c r="H217" t="s">
        <v>14</v>
      </c>
      <c r="I217">
        <v>244.95</v>
      </c>
      <c r="J217">
        <v>-91.31</v>
      </c>
    </row>
    <row r="218" spans="1:10" x14ac:dyDescent="0.3">
      <c r="A218" t="s">
        <v>793</v>
      </c>
      <c r="B218" t="s">
        <v>47</v>
      </c>
      <c r="C218" t="s">
        <v>17</v>
      </c>
      <c r="D218" t="s">
        <v>266</v>
      </c>
      <c r="E218" t="s">
        <v>501</v>
      </c>
      <c r="F218" t="s">
        <v>505</v>
      </c>
      <c r="G218">
        <v>-61.77</v>
      </c>
      <c r="H218">
        <v>15.1</v>
      </c>
      <c r="I218" t="s">
        <v>15</v>
      </c>
      <c r="J218" t="s">
        <v>14</v>
      </c>
    </row>
    <row r="219" spans="1:10" x14ac:dyDescent="0.3">
      <c r="A219" t="s">
        <v>794</v>
      </c>
      <c r="B219" t="s">
        <v>47</v>
      </c>
      <c r="C219" t="s">
        <v>25</v>
      </c>
      <c r="D219" t="s">
        <v>17</v>
      </c>
      <c r="E219" t="s">
        <v>508</v>
      </c>
      <c r="F219" t="s">
        <v>505</v>
      </c>
      <c r="G219" t="s">
        <v>14</v>
      </c>
      <c r="H219" t="s">
        <v>14</v>
      </c>
      <c r="I219">
        <v>242.65</v>
      </c>
      <c r="J219">
        <v>-11.79</v>
      </c>
    </row>
    <row r="220" spans="1:10" x14ac:dyDescent="0.3">
      <c r="A220" t="s">
        <v>795</v>
      </c>
      <c r="B220" t="s">
        <v>47</v>
      </c>
      <c r="C220" t="s">
        <v>99</v>
      </c>
      <c r="D220">
        <v>10004</v>
      </c>
      <c r="E220" t="s">
        <v>508</v>
      </c>
      <c r="F220" t="s">
        <v>505</v>
      </c>
      <c r="G220">
        <v>325.55</v>
      </c>
      <c r="H220">
        <v>-30.13</v>
      </c>
      <c r="I220">
        <v>-337.15</v>
      </c>
      <c r="J220">
        <v>111.13</v>
      </c>
    </row>
    <row r="221" spans="1:10" x14ac:dyDescent="0.3">
      <c r="A221" t="s">
        <v>796</v>
      </c>
      <c r="B221" t="s">
        <v>47</v>
      </c>
      <c r="C221" t="s">
        <v>101</v>
      </c>
      <c r="D221" t="s">
        <v>99</v>
      </c>
      <c r="E221" t="s">
        <v>508</v>
      </c>
      <c r="F221" t="s">
        <v>505</v>
      </c>
      <c r="G221">
        <v>219.39</v>
      </c>
      <c r="H221">
        <v>39.49</v>
      </c>
      <c r="I221">
        <v>216.77</v>
      </c>
      <c r="J221">
        <v>89.93</v>
      </c>
    </row>
    <row r="222" spans="1:10" x14ac:dyDescent="0.3">
      <c r="A222" t="s">
        <v>797</v>
      </c>
      <c r="B222" t="s">
        <v>47</v>
      </c>
      <c r="C222" t="s">
        <v>239</v>
      </c>
      <c r="D222" t="s">
        <v>25</v>
      </c>
      <c r="E222" t="s">
        <v>508</v>
      </c>
      <c r="F222" t="s">
        <v>505</v>
      </c>
      <c r="G222">
        <v>392.4</v>
      </c>
      <c r="H222">
        <v>53.03</v>
      </c>
      <c r="I222">
        <v>-395.19</v>
      </c>
      <c r="J222">
        <v>126.71</v>
      </c>
    </row>
    <row r="223" spans="1:10" x14ac:dyDescent="0.3">
      <c r="A223" t="s">
        <v>798</v>
      </c>
      <c r="B223" t="s">
        <v>47</v>
      </c>
      <c r="C223" t="s">
        <v>79</v>
      </c>
      <c r="D223" t="s">
        <v>101</v>
      </c>
      <c r="E223" t="s">
        <v>508</v>
      </c>
      <c r="F223" t="s">
        <v>505</v>
      </c>
      <c r="G223">
        <v>150.49</v>
      </c>
      <c r="H223">
        <v>95.04</v>
      </c>
      <c r="I223">
        <v>149.01</v>
      </c>
      <c r="J223">
        <v>-18.420000000000002</v>
      </c>
    </row>
    <row r="224" spans="1:10" x14ac:dyDescent="0.3">
      <c r="A224" t="s">
        <v>799</v>
      </c>
      <c r="B224" t="s">
        <v>47</v>
      </c>
      <c r="C224" t="s">
        <v>237</v>
      </c>
      <c r="D224" t="s">
        <v>241</v>
      </c>
      <c r="E224" t="s">
        <v>536</v>
      </c>
      <c r="F224" t="s">
        <v>505</v>
      </c>
      <c r="G224" t="s">
        <v>14</v>
      </c>
      <c r="H224" t="s">
        <v>14</v>
      </c>
      <c r="I224">
        <v>203.75</v>
      </c>
      <c r="J224">
        <v>-13.74</v>
      </c>
    </row>
    <row r="225" spans="1:10" x14ac:dyDescent="0.3">
      <c r="A225" t="s">
        <v>800</v>
      </c>
      <c r="B225" t="s">
        <v>47</v>
      </c>
      <c r="C225" t="s">
        <v>85</v>
      </c>
      <c r="D225">
        <v>10003</v>
      </c>
      <c r="E225" t="s">
        <v>508</v>
      </c>
      <c r="F225" t="s">
        <v>505</v>
      </c>
      <c r="G225">
        <v>-169.04</v>
      </c>
      <c r="H225">
        <v>77.319999999999993</v>
      </c>
      <c r="I225">
        <v>181.41</v>
      </c>
      <c r="J225">
        <v>-61.16</v>
      </c>
    </row>
    <row r="226" spans="1:10" x14ac:dyDescent="0.3">
      <c r="A226" t="s">
        <v>801</v>
      </c>
      <c r="B226" t="s">
        <v>47</v>
      </c>
      <c r="C226" t="s">
        <v>436</v>
      </c>
      <c r="D226" t="s">
        <v>428</v>
      </c>
      <c r="E226" t="s">
        <v>501</v>
      </c>
      <c r="F226" t="s">
        <v>533</v>
      </c>
      <c r="G226" t="s">
        <v>14</v>
      </c>
      <c r="H226" t="s">
        <v>14</v>
      </c>
      <c r="I226" t="s">
        <v>15</v>
      </c>
      <c r="J226" t="s">
        <v>14</v>
      </c>
    </row>
    <row r="227" spans="1:10" x14ac:dyDescent="0.3">
      <c r="A227" t="s">
        <v>802</v>
      </c>
      <c r="B227" t="s">
        <v>47</v>
      </c>
      <c r="C227" t="s">
        <v>235</v>
      </c>
      <c r="D227" t="s">
        <v>264</v>
      </c>
      <c r="E227" t="s">
        <v>508</v>
      </c>
      <c r="F227" t="s">
        <v>505</v>
      </c>
      <c r="G227">
        <v>-97.28</v>
      </c>
      <c r="H227">
        <v>18.97</v>
      </c>
      <c r="I227" t="s">
        <v>15</v>
      </c>
      <c r="J227" t="s">
        <v>14</v>
      </c>
    </row>
    <row r="228" spans="1:10" x14ac:dyDescent="0.3">
      <c r="A228" t="s">
        <v>803</v>
      </c>
      <c r="B228" t="s">
        <v>47</v>
      </c>
      <c r="C228" t="s">
        <v>213</v>
      </c>
      <c r="D228" t="s">
        <v>335</v>
      </c>
      <c r="E228" t="s">
        <v>508</v>
      </c>
      <c r="F228" t="s">
        <v>505</v>
      </c>
      <c r="G228">
        <v>-127.28</v>
      </c>
      <c r="H228">
        <v>18.38</v>
      </c>
      <c r="I228" t="s">
        <v>15</v>
      </c>
      <c r="J228" t="s">
        <v>14</v>
      </c>
    </row>
    <row r="229" spans="1:10" x14ac:dyDescent="0.3">
      <c r="A229" t="s">
        <v>804</v>
      </c>
      <c r="B229" t="s">
        <v>47</v>
      </c>
      <c r="C229" t="s">
        <v>436</v>
      </c>
      <c r="D229" t="s">
        <v>428</v>
      </c>
      <c r="E229" t="s">
        <v>536</v>
      </c>
      <c r="F229" t="s">
        <v>533</v>
      </c>
      <c r="G229" t="s">
        <v>14</v>
      </c>
      <c r="H229" t="s">
        <v>14</v>
      </c>
      <c r="I229" t="s">
        <v>15</v>
      </c>
      <c r="J229" t="s">
        <v>14</v>
      </c>
    </row>
    <row r="230" spans="1:10" x14ac:dyDescent="0.3">
      <c r="A230" t="s">
        <v>805</v>
      </c>
      <c r="B230" t="s">
        <v>47</v>
      </c>
      <c r="C230" t="s">
        <v>111</v>
      </c>
      <c r="D230" t="s">
        <v>113</v>
      </c>
      <c r="E230" t="s">
        <v>536</v>
      </c>
      <c r="F230" t="s">
        <v>505</v>
      </c>
      <c r="G230">
        <v>437.44</v>
      </c>
      <c r="H230">
        <v>-34.81</v>
      </c>
      <c r="I230">
        <v>-443.39</v>
      </c>
      <c r="J230" t="s">
        <v>14</v>
      </c>
    </row>
    <row r="231" spans="1:10" x14ac:dyDescent="0.3">
      <c r="A231" t="s">
        <v>806</v>
      </c>
      <c r="B231" t="s">
        <v>47</v>
      </c>
      <c r="C231" t="s">
        <v>109</v>
      </c>
      <c r="D231" t="s">
        <v>111</v>
      </c>
      <c r="E231" t="s">
        <v>536</v>
      </c>
      <c r="F231" t="s">
        <v>505</v>
      </c>
      <c r="G231">
        <v>-408.2</v>
      </c>
      <c r="H231">
        <v>-18.75</v>
      </c>
      <c r="I231">
        <v>413.71</v>
      </c>
      <c r="J231">
        <v>34.01</v>
      </c>
    </row>
    <row r="232" spans="1:10" x14ac:dyDescent="0.3">
      <c r="A232" t="s">
        <v>807</v>
      </c>
      <c r="B232" t="s">
        <v>47</v>
      </c>
      <c r="C232" t="s">
        <v>197</v>
      </c>
      <c r="D232" t="s">
        <v>209</v>
      </c>
      <c r="E232" t="s">
        <v>508</v>
      </c>
      <c r="F232" t="s">
        <v>505</v>
      </c>
      <c r="G232" t="s">
        <v>14</v>
      </c>
      <c r="H232" t="s">
        <v>14</v>
      </c>
      <c r="I232">
        <v>86.07</v>
      </c>
      <c r="J232" t="s">
        <v>14</v>
      </c>
    </row>
    <row r="233" spans="1:10" x14ac:dyDescent="0.3">
      <c r="A233" t="s">
        <v>808</v>
      </c>
      <c r="B233" t="s">
        <v>47</v>
      </c>
      <c r="C233" t="s">
        <v>353</v>
      </c>
      <c r="D233" t="s">
        <v>438</v>
      </c>
      <c r="E233" t="s">
        <v>536</v>
      </c>
      <c r="F233" t="s">
        <v>505</v>
      </c>
      <c r="G233">
        <v>3.76</v>
      </c>
      <c r="H233">
        <v>26.1</v>
      </c>
      <c r="I233">
        <v>-4</v>
      </c>
      <c r="J233">
        <v>-13.1</v>
      </c>
    </row>
    <row r="234" spans="1:10" x14ac:dyDescent="0.3">
      <c r="A234" t="s">
        <v>809</v>
      </c>
      <c r="B234" t="s">
        <v>47</v>
      </c>
      <c r="C234" t="s">
        <v>109</v>
      </c>
      <c r="D234" t="s">
        <v>152</v>
      </c>
      <c r="E234" t="s">
        <v>508</v>
      </c>
      <c r="F234" t="s">
        <v>505</v>
      </c>
      <c r="G234">
        <v>-508.58</v>
      </c>
      <c r="H234">
        <v>101.4</v>
      </c>
      <c r="I234">
        <v>501.52</v>
      </c>
      <c r="J234">
        <v>-68.03</v>
      </c>
    </row>
    <row r="235" spans="1:10" x14ac:dyDescent="0.3">
      <c r="A235" t="s">
        <v>810</v>
      </c>
      <c r="B235" t="s">
        <v>47</v>
      </c>
      <c r="C235" t="s">
        <v>129</v>
      </c>
      <c r="D235" t="s">
        <v>400</v>
      </c>
      <c r="E235" t="s">
        <v>508</v>
      </c>
      <c r="F235" t="s">
        <v>505</v>
      </c>
      <c r="G235">
        <v>-44.34</v>
      </c>
      <c r="H235">
        <v>11.42</v>
      </c>
      <c r="I235" t="s">
        <v>15</v>
      </c>
      <c r="J235" t="s">
        <v>14</v>
      </c>
    </row>
    <row r="236" spans="1:10" x14ac:dyDescent="0.3">
      <c r="A236" t="s">
        <v>812</v>
      </c>
      <c r="B236" t="s">
        <v>47</v>
      </c>
      <c r="C236" t="s">
        <v>367</v>
      </c>
      <c r="D236" t="s">
        <v>373</v>
      </c>
      <c r="E236" t="s">
        <v>501</v>
      </c>
      <c r="F236" t="s">
        <v>505</v>
      </c>
      <c r="G236" t="s">
        <v>14</v>
      </c>
      <c r="H236" t="s">
        <v>14</v>
      </c>
      <c r="I236">
        <v>55.51</v>
      </c>
      <c r="J236">
        <v>-3.31</v>
      </c>
    </row>
    <row r="237" spans="1:10" x14ac:dyDescent="0.3">
      <c r="A237" t="s">
        <v>813</v>
      </c>
      <c r="B237" t="s">
        <v>47</v>
      </c>
      <c r="C237" t="s">
        <v>423</v>
      </c>
      <c r="D237" t="s">
        <v>154</v>
      </c>
      <c r="E237" t="s">
        <v>508</v>
      </c>
      <c r="F237" t="s">
        <v>505</v>
      </c>
      <c r="G237">
        <v>-90.52</v>
      </c>
      <c r="H237">
        <v>32.58</v>
      </c>
      <c r="I237" t="s">
        <v>15</v>
      </c>
      <c r="J237" t="s">
        <v>14</v>
      </c>
    </row>
    <row r="238" spans="1:10" x14ac:dyDescent="0.3">
      <c r="A238" t="s">
        <v>814</v>
      </c>
      <c r="B238" t="s">
        <v>47</v>
      </c>
      <c r="C238" t="s">
        <v>343</v>
      </c>
      <c r="D238" t="s">
        <v>423</v>
      </c>
      <c r="E238" t="s">
        <v>508</v>
      </c>
      <c r="F238" t="s">
        <v>505</v>
      </c>
      <c r="G238" t="s">
        <v>14</v>
      </c>
      <c r="H238" t="s">
        <v>14</v>
      </c>
      <c r="I238">
        <v>92.14</v>
      </c>
      <c r="J238">
        <v>-30.07</v>
      </c>
    </row>
    <row r="239" spans="1:10" x14ac:dyDescent="0.3">
      <c r="A239" t="s">
        <v>815</v>
      </c>
      <c r="B239" t="s">
        <v>47</v>
      </c>
      <c r="C239" t="s">
        <v>367</v>
      </c>
      <c r="D239" t="s">
        <v>373</v>
      </c>
      <c r="E239" t="s">
        <v>536</v>
      </c>
      <c r="F239" t="s">
        <v>505</v>
      </c>
      <c r="G239" t="s">
        <v>14</v>
      </c>
      <c r="H239" t="s">
        <v>14</v>
      </c>
      <c r="I239">
        <v>57.43</v>
      </c>
      <c r="J239">
        <v>-2.44</v>
      </c>
    </row>
    <row r="240" spans="1:10" x14ac:dyDescent="0.3">
      <c r="A240" t="s">
        <v>817</v>
      </c>
      <c r="B240" t="s">
        <v>47</v>
      </c>
      <c r="C240" t="s">
        <v>150</v>
      </c>
      <c r="D240" t="s">
        <v>191</v>
      </c>
      <c r="E240" t="s">
        <v>508</v>
      </c>
      <c r="F240" t="s">
        <v>505</v>
      </c>
      <c r="G240" t="s">
        <v>14</v>
      </c>
      <c r="H240" t="s">
        <v>14</v>
      </c>
      <c r="I240">
        <v>-169.04</v>
      </c>
      <c r="J240">
        <v>109.16</v>
      </c>
    </row>
    <row r="241" spans="1:10" x14ac:dyDescent="0.3">
      <c r="A241" t="s">
        <v>818</v>
      </c>
      <c r="B241" t="s">
        <v>47</v>
      </c>
      <c r="C241" t="s">
        <v>137</v>
      </c>
      <c r="D241" t="s">
        <v>135</v>
      </c>
      <c r="E241" t="s">
        <v>508</v>
      </c>
      <c r="F241" t="s">
        <v>505</v>
      </c>
      <c r="G241">
        <v>44.9</v>
      </c>
      <c r="H241">
        <v>17.649999999999999</v>
      </c>
      <c r="I241">
        <v>-44.38</v>
      </c>
      <c r="J241">
        <v>-14.51</v>
      </c>
    </row>
    <row r="242" spans="1:10" x14ac:dyDescent="0.3">
      <c r="A242" t="s">
        <v>819</v>
      </c>
      <c r="B242" t="s">
        <v>47</v>
      </c>
      <c r="C242" t="s">
        <v>402</v>
      </c>
      <c r="D242" t="s">
        <v>245</v>
      </c>
      <c r="E242" t="s">
        <v>501</v>
      </c>
      <c r="F242" t="s">
        <v>505</v>
      </c>
      <c r="G242" t="s">
        <v>14</v>
      </c>
      <c r="H242" t="s">
        <v>14</v>
      </c>
      <c r="I242">
        <v>-121.08</v>
      </c>
      <c r="J242">
        <v>-27.07</v>
      </c>
    </row>
    <row r="243" spans="1:10" x14ac:dyDescent="0.3">
      <c r="A243" t="s">
        <v>820</v>
      </c>
      <c r="B243" t="s">
        <v>47</v>
      </c>
      <c r="C243" t="s">
        <v>402</v>
      </c>
      <c r="D243" t="s">
        <v>245</v>
      </c>
      <c r="E243" t="s">
        <v>536</v>
      </c>
      <c r="F243" t="s">
        <v>505</v>
      </c>
      <c r="G243" t="s">
        <v>14</v>
      </c>
      <c r="H243" t="s">
        <v>14</v>
      </c>
      <c r="I243">
        <v>-117.18</v>
      </c>
      <c r="J243">
        <v>-24.84</v>
      </c>
    </row>
    <row r="244" spans="1:10" x14ac:dyDescent="0.3">
      <c r="A244" t="s">
        <v>821</v>
      </c>
      <c r="B244" t="s">
        <v>47</v>
      </c>
      <c r="C244" t="s">
        <v>258</v>
      </c>
      <c r="D244" t="s">
        <v>402</v>
      </c>
      <c r="E244" t="s">
        <v>501</v>
      </c>
      <c r="F244" t="s">
        <v>505</v>
      </c>
      <c r="G244">
        <v>114.91</v>
      </c>
      <c r="H244">
        <v>24.51</v>
      </c>
      <c r="I244" t="s">
        <v>15</v>
      </c>
      <c r="J244" t="s">
        <v>14</v>
      </c>
    </row>
    <row r="245" spans="1:10" x14ac:dyDescent="0.3">
      <c r="A245" t="s">
        <v>822</v>
      </c>
      <c r="B245" t="s">
        <v>47</v>
      </c>
      <c r="C245" t="s">
        <v>258</v>
      </c>
      <c r="D245" t="s">
        <v>402</v>
      </c>
      <c r="E245" t="s">
        <v>536</v>
      </c>
      <c r="F245" t="s">
        <v>505</v>
      </c>
      <c r="G245">
        <v>112.12</v>
      </c>
      <c r="H245">
        <v>20.71</v>
      </c>
      <c r="I245" t="s">
        <v>15</v>
      </c>
      <c r="J245" t="s">
        <v>14</v>
      </c>
    </row>
    <row r="246" spans="1:10" x14ac:dyDescent="0.3">
      <c r="A246" t="s">
        <v>823</v>
      </c>
      <c r="B246" t="s">
        <v>47</v>
      </c>
      <c r="C246" t="s">
        <v>247</v>
      </c>
      <c r="D246" t="s">
        <v>243</v>
      </c>
      <c r="E246" t="s">
        <v>508</v>
      </c>
      <c r="F246" t="s">
        <v>505</v>
      </c>
      <c r="G246">
        <v>-25.9</v>
      </c>
      <c r="H246">
        <v>-52.5</v>
      </c>
      <c r="I246">
        <v>26.4</v>
      </c>
      <c r="J246">
        <v>57.47</v>
      </c>
    </row>
    <row r="247" spans="1:10" x14ac:dyDescent="0.3">
      <c r="A247" t="s">
        <v>824</v>
      </c>
      <c r="B247" t="s">
        <v>47</v>
      </c>
      <c r="C247" t="s">
        <v>217</v>
      </c>
      <c r="D247" t="s">
        <v>231</v>
      </c>
      <c r="E247" t="s">
        <v>536</v>
      </c>
      <c r="F247" t="s">
        <v>505</v>
      </c>
      <c r="G247">
        <v>-633.62</v>
      </c>
      <c r="H247">
        <v>2.37</v>
      </c>
      <c r="I247">
        <v>604.35</v>
      </c>
      <c r="J247">
        <v>46.67</v>
      </c>
    </row>
    <row r="248" spans="1:10" x14ac:dyDescent="0.3">
      <c r="A248" t="s">
        <v>825</v>
      </c>
      <c r="B248" t="s">
        <v>47</v>
      </c>
      <c r="C248" t="s">
        <v>119</v>
      </c>
      <c r="D248" t="s">
        <v>109</v>
      </c>
      <c r="E248" t="s">
        <v>508</v>
      </c>
      <c r="F248" t="s">
        <v>505</v>
      </c>
      <c r="G248">
        <v>33.840000000000003</v>
      </c>
      <c r="H248">
        <v>82.91</v>
      </c>
      <c r="I248">
        <v>-24.67</v>
      </c>
      <c r="J248">
        <v>35.82</v>
      </c>
    </row>
    <row r="249" spans="1:10" x14ac:dyDescent="0.3">
      <c r="A249" t="s">
        <v>827</v>
      </c>
      <c r="B249" t="s">
        <v>47</v>
      </c>
      <c r="C249" t="s">
        <v>299</v>
      </c>
      <c r="D249" t="s">
        <v>404</v>
      </c>
      <c r="E249" t="s">
        <v>536</v>
      </c>
      <c r="F249" t="s">
        <v>505</v>
      </c>
      <c r="G249">
        <v>-103.37</v>
      </c>
      <c r="H249">
        <v>-57.26</v>
      </c>
      <c r="I249" t="s">
        <v>15</v>
      </c>
      <c r="J249" t="s">
        <v>14</v>
      </c>
    </row>
    <row r="250" spans="1:10" x14ac:dyDescent="0.3">
      <c r="A250" t="s">
        <v>828</v>
      </c>
      <c r="B250" t="s">
        <v>47</v>
      </c>
      <c r="C250" t="s">
        <v>187</v>
      </c>
      <c r="D250" t="s">
        <v>193</v>
      </c>
      <c r="E250" t="s">
        <v>501</v>
      </c>
      <c r="F250" t="s">
        <v>505</v>
      </c>
      <c r="G250" t="s">
        <v>14</v>
      </c>
      <c r="H250" t="s">
        <v>14</v>
      </c>
      <c r="I250">
        <v>55.48</v>
      </c>
      <c r="J250">
        <v>20.86</v>
      </c>
    </row>
    <row r="251" spans="1:10" x14ac:dyDescent="0.3">
      <c r="A251" t="s">
        <v>829</v>
      </c>
      <c r="B251" t="s">
        <v>47</v>
      </c>
      <c r="C251" t="s">
        <v>187</v>
      </c>
      <c r="D251" t="s">
        <v>193</v>
      </c>
      <c r="E251" t="s">
        <v>536</v>
      </c>
      <c r="F251" t="s">
        <v>505</v>
      </c>
      <c r="G251" t="s">
        <v>14</v>
      </c>
      <c r="H251" t="s">
        <v>14</v>
      </c>
      <c r="I251">
        <v>75.28</v>
      </c>
      <c r="J251">
        <v>11.18</v>
      </c>
    </row>
    <row r="252" spans="1:10" x14ac:dyDescent="0.3">
      <c r="A252" t="s">
        <v>830</v>
      </c>
      <c r="B252" t="s">
        <v>47</v>
      </c>
      <c r="C252" t="s">
        <v>185</v>
      </c>
      <c r="D252" t="s">
        <v>187</v>
      </c>
      <c r="E252" t="s">
        <v>501</v>
      </c>
      <c r="F252" t="s">
        <v>505</v>
      </c>
      <c r="G252">
        <v>-83.01</v>
      </c>
      <c r="H252" t="s">
        <v>516</v>
      </c>
      <c r="I252" t="s">
        <v>15</v>
      </c>
      <c r="J252" t="s">
        <v>14</v>
      </c>
    </row>
    <row r="253" spans="1:10" x14ac:dyDescent="0.3">
      <c r="A253" t="s">
        <v>831</v>
      </c>
      <c r="B253" t="s">
        <v>47</v>
      </c>
      <c r="C253" t="s">
        <v>185</v>
      </c>
      <c r="D253" t="s">
        <v>187</v>
      </c>
      <c r="E253" t="s">
        <v>536</v>
      </c>
      <c r="F253" t="s">
        <v>505</v>
      </c>
      <c r="G253">
        <v>-78.180000000000007</v>
      </c>
      <c r="H253">
        <v>1.96</v>
      </c>
      <c r="I253" t="s">
        <v>15</v>
      </c>
      <c r="J253" t="s">
        <v>14</v>
      </c>
    </row>
    <row r="254" spans="1:10" x14ac:dyDescent="0.3">
      <c r="A254" t="s">
        <v>832</v>
      </c>
      <c r="B254" t="s">
        <v>47</v>
      </c>
      <c r="C254" t="s">
        <v>119</v>
      </c>
      <c r="D254" t="s">
        <v>156</v>
      </c>
      <c r="E254" t="s">
        <v>508</v>
      </c>
      <c r="F254" t="s">
        <v>505</v>
      </c>
      <c r="G254">
        <v>-269.02999999999997</v>
      </c>
      <c r="H254">
        <v>162.43</v>
      </c>
      <c r="I254">
        <v>267.56</v>
      </c>
      <c r="J254">
        <v>140.29</v>
      </c>
    </row>
    <row r="255" spans="1:10" x14ac:dyDescent="0.3">
      <c r="A255" t="s">
        <v>833</v>
      </c>
      <c r="B255" t="s">
        <v>47</v>
      </c>
      <c r="C255" t="s">
        <v>46</v>
      </c>
      <c r="D255" t="s">
        <v>43</v>
      </c>
      <c r="E255" t="s">
        <v>508</v>
      </c>
      <c r="F255" t="s">
        <v>505</v>
      </c>
      <c r="G255">
        <v>121</v>
      </c>
      <c r="H255">
        <v>102</v>
      </c>
      <c r="I255" t="s">
        <v>15</v>
      </c>
      <c r="J255" t="s">
        <v>14</v>
      </c>
    </row>
    <row r="256" spans="1:10" x14ac:dyDescent="0.3">
      <c r="A256" t="s">
        <v>834</v>
      </c>
      <c r="B256" t="s">
        <v>47</v>
      </c>
      <c r="C256" t="s">
        <v>440</v>
      </c>
      <c r="D256" t="s">
        <v>436</v>
      </c>
      <c r="E256" t="s">
        <v>508</v>
      </c>
      <c r="F256" t="s">
        <v>533</v>
      </c>
      <c r="G256">
        <v>-277.76</v>
      </c>
      <c r="H256" t="s">
        <v>14</v>
      </c>
      <c r="I256">
        <v>277.68</v>
      </c>
      <c r="J256" t="s">
        <v>14</v>
      </c>
    </row>
    <row r="257" spans="1:10" x14ac:dyDescent="0.3">
      <c r="A257" t="s">
        <v>835</v>
      </c>
      <c r="B257" t="s">
        <v>47</v>
      </c>
      <c r="C257" t="s">
        <v>440</v>
      </c>
      <c r="D257" t="s">
        <v>380</v>
      </c>
      <c r="E257" t="s">
        <v>508</v>
      </c>
      <c r="F257" t="s">
        <v>533</v>
      </c>
      <c r="G257" t="s">
        <v>14</v>
      </c>
      <c r="H257" t="s">
        <v>14</v>
      </c>
      <c r="I257">
        <v>290.95999999999998</v>
      </c>
      <c r="J257" t="s">
        <v>14</v>
      </c>
    </row>
    <row r="258" spans="1:10" x14ac:dyDescent="0.3">
      <c r="A258" t="s">
        <v>836</v>
      </c>
      <c r="B258" t="s">
        <v>47</v>
      </c>
      <c r="C258">
        <v>10001</v>
      </c>
      <c r="D258" t="s">
        <v>56</v>
      </c>
      <c r="E258" t="s">
        <v>508</v>
      </c>
      <c r="F258" t="s">
        <v>505</v>
      </c>
      <c r="G258">
        <v>778.13</v>
      </c>
      <c r="H258">
        <v>-24.09</v>
      </c>
      <c r="I258">
        <v>775.4</v>
      </c>
      <c r="J258">
        <v>11.1</v>
      </c>
    </row>
    <row r="259" spans="1:10" x14ac:dyDescent="0.3">
      <c r="A259" t="s">
        <v>837</v>
      </c>
      <c r="B259" t="s">
        <v>47</v>
      </c>
      <c r="C259" t="s">
        <v>119</v>
      </c>
      <c r="D259" t="s">
        <v>160</v>
      </c>
      <c r="E259" t="s">
        <v>508</v>
      </c>
      <c r="F259" t="s">
        <v>505</v>
      </c>
      <c r="G259">
        <v>-303.70999999999998</v>
      </c>
      <c r="H259">
        <v>107.44</v>
      </c>
      <c r="I259">
        <v>294.02999999999997</v>
      </c>
      <c r="J259">
        <v>80.78</v>
      </c>
    </row>
    <row r="260" spans="1:10" x14ac:dyDescent="0.3">
      <c r="A260" t="s">
        <v>838</v>
      </c>
      <c r="B260" t="s">
        <v>47</v>
      </c>
      <c r="C260">
        <v>10002</v>
      </c>
      <c r="D260" t="s">
        <v>77</v>
      </c>
      <c r="E260" t="s">
        <v>508</v>
      </c>
      <c r="F260" t="s">
        <v>505</v>
      </c>
      <c r="G260">
        <v>712.83</v>
      </c>
      <c r="H260">
        <v>-54.76</v>
      </c>
      <c r="I260">
        <v>-698.68</v>
      </c>
      <c r="J260">
        <v>-43.8</v>
      </c>
    </row>
    <row r="261" spans="1:10" x14ac:dyDescent="0.3">
      <c r="A261" t="s">
        <v>839</v>
      </c>
      <c r="B261" t="s">
        <v>47</v>
      </c>
      <c r="C261" t="s">
        <v>81</v>
      </c>
      <c r="D261" t="s">
        <v>419</v>
      </c>
      <c r="E261" t="s">
        <v>508</v>
      </c>
      <c r="F261" t="s">
        <v>505</v>
      </c>
      <c r="G261">
        <v>-73.7</v>
      </c>
      <c r="H261">
        <v>191.5</v>
      </c>
      <c r="I261">
        <v>-70.400000000000006</v>
      </c>
      <c r="J261">
        <v>-189.8</v>
      </c>
    </row>
    <row r="262" spans="1:10" x14ac:dyDescent="0.3">
      <c r="A262" t="s">
        <v>840</v>
      </c>
      <c r="B262" t="s">
        <v>47</v>
      </c>
      <c r="C262" t="s">
        <v>193</v>
      </c>
      <c r="D262" t="s">
        <v>19</v>
      </c>
      <c r="E262" t="s">
        <v>501</v>
      </c>
      <c r="F262" t="s">
        <v>505</v>
      </c>
      <c r="G262">
        <v>-85.54</v>
      </c>
      <c r="H262">
        <v>21.56</v>
      </c>
      <c r="I262" t="s">
        <v>15</v>
      </c>
      <c r="J262" t="s">
        <v>14</v>
      </c>
    </row>
    <row r="263" spans="1:10" x14ac:dyDescent="0.3">
      <c r="A263" t="s">
        <v>841</v>
      </c>
      <c r="B263" t="s">
        <v>47</v>
      </c>
      <c r="C263" t="s">
        <v>156</v>
      </c>
      <c r="D263" t="s">
        <v>417</v>
      </c>
      <c r="E263" t="s">
        <v>508</v>
      </c>
      <c r="F263" t="s">
        <v>533</v>
      </c>
      <c r="G263">
        <v>199.27</v>
      </c>
      <c r="H263" t="s">
        <v>14</v>
      </c>
      <c r="I263" t="s">
        <v>15</v>
      </c>
      <c r="J263" t="s">
        <v>14</v>
      </c>
    </row>
    <row r="264" spans="1:10" x14ac:dyDescent="0.3">
      <c r="A264" t="s">
        <v>842</v>
      </c>
      <c r="B264" t="s">
        <v>47</v>
      </c>
      <c r="C264" t="s">
        <v>156</v>
      </c>
      <c r="D264" t="s">
        <v>365</v>
      </c>
      <c r="E264" t="s">
        <v>508</v>
      </c>
      <c r="F264" t="s">
        <v>505</v>
      </c>
      <c r="G264">
        <v>136.27000000000001</v>
      </c>
      <c r="H264">
        <v>179.22</v>
      </c>
      <c r="I264">
        <v>-138.86000000000001</v>
      </c>
      <c r="J264">
        <v>-4.0199999999999996</v>
      </c>
    </row>
    <row r="265" spans="1:10" x14ac:dyDescent="0.3">
      <c r="A265" t="s">
        <v>843</v>
      </c>
      <c r="B265" t="s">
        <v>47</v>
      </c>
      <c r="C265" t="s">
        <v>249</v>
      </c>
      <c r="D265" t="s">
        <v>442</v>
      </c>
      <c r="E265" t="s">
        <v>501</v>
      </c>
      <c r="F265" t="s">
        <v>505</v>
      </c>
      <c r="G265">
        <v>-47.67</v>
      </c>
      <c r="H265">
        <v>-69</v>
      </c>
      <c r="I265">
        <v>48.2</v>
      </c>
      <c r="J265">
        <v>0.8</v>
      </c>
    </row>
    <row r="266" spans="1:10" x14ac:dyDescent="0.3">
      <c r="A266" t="s">
        <v>844</v>
      </c>
      <c r="B266" t="s">
        <v>47</v>
      </c>
      <c r="C266" t="s">
        <v>249</v>
      </c>
      <c r="D266" t="s">
        <v>442</v>
      </c>
      <c r="E266" t="s">
        <v>536</v>
      </c>
      <c r="F266" t="s">
        <v>505</v>
      </c>
      <c r="G266">
        <v>-47.53</v>
      </c>
      <c r="H266">
        <v>-69</v>
      </c>
      <c r="I266">
        <v>48.2</v>
      </c>
      <c r="J266">
        <v>-0.7</v>
      </c>
    </row>
    <row r="267" spans="1:10" x14ac:dyDescent="0.3">
      <c r="A267" t="s">
        <v>845</v>
      </c>
      <c r="B267" t="s">
        <v>47</v>
      </c>
      <c r="C267" t="s">
        <v>365</v>
      </c>
      <c r="D267" t="s">
        <v>406</v>
      </c>
      <c r="E267" t="s">
        <v>501</v>
      </c>
      <c r="F267" t="s">
        <v>505</v>
      </c>
      <c r="G267" t="s">
        <v>14</v>
      </c>
      <c r="H267" t="s">
        <v>14</v>
      </c>
      <c r="I267">
        <v>225.11</v>
      </c>
      <c r="J267">
        <v>5.58</v>
      </c>
    </row>
    <row r="268" spans="1:10" x14ac:dyDescent="0.3">
      <c r="A268" t="s">
        <v>846</v>
      </c>
      <c r="B268" t="s">
        <v>47</v>
      </c>
      <c r="C268" t="s">
        <v>365</v>
      </c>
      <c r="D268" t="s">
        <v>406</v>
      </c>
      <c r="E268" t="s">
        <v>536</v>
      </c>
      <c r="F268" t="s">
        <v>505</v>
      </c>
      <c r="G268" t="s">
        <v>14</v>
      </c>
      <c r="H268" t="s">
        <v>14</v>
      </c>
      <c r="I268">
        <v>222.42</v>
      </c>
      <c r="J268">
        <v>-5.0199999999999996</v>
      </c>
    </row>
    <row r="269" spans="1:10" x14ac:dyDescent="0.3">
      <c r="A269" t="s">
        <v>847</v>
      </c>
      <c r="B269" t="s">
        <v>47</v>
      </c>
      <c r="C269" t="s">
        <v>365</v>
      </c>
      <c r="D269" t="s">
        <v>415</v>
      </c>
      <c r="E269" t="s">
        <v>501</v>
      </c>
      <c r="F269" t="s">
        <v>505</v>
      </c>
      <c r="G269">
        <v>136.53</v>
      </c>
      <c r="H269">
        <v>109.27</v>
      </c>
      <c r="I269">
        <v>-140.55000000000001</v>
      </c>
      <c r="J269">
        <v>-100.81</v>
      </c>
    </row>
    <row r="270" spans="1:10" x14ac:dyDescent="0.3">
      <c r="A270" t="s">
        <v>848</v>
      </c>
      <c r="B270" t="s">
        <v>47</v>
      </c>
      <c r="C270" t="s">
        <v>365</v>
      </c>
      <c r="D270" t="s">
        <v>415</v>
      </c>
      <c r="E270" t="s">
        <v>536</v>
      </c>
      <c r="F270" t="s">
        <v>505</v>
      </c>
      <c r="G270">
        <v>-202.47</v>
      </c>
      <c r="H270">
        <v>-168.86</v>
      </c>
      <c r="I270">
        <v>-206.28</v>
      </c>
      <c r="J270">
        <v>-167.81</v>
      </c>
    </row>
    <row r="271" spans="1:10" x14ac:dyDescent="0.3">
      <c r="A271" t="s">
        <v>849</v>
      </c>
      <c r="B271" t="s">
        <v>47</v>
      </c>
      <c r="C271" t="s">
        <v>111</v>
      </c>
      <c r="D271" t="s">
        <v>29</v>
      </c>
      <c r="E271" t="s">
        <v>508</v>
      </c>
      <c r="F271" t="s">
        <v>505</v>
      </c>
      <c r="G271">
        <v>-459.28</v>
      </c>
      <c r="H271">
        <v>179.37</v>
      </c>
      <c r="I271">
        <v>438.77</v>
      </c>
      <c r="J271">
        <v>149.41999999999999</v>
      </c>
    </row>
    <row r="272" spans="1:10" x14ac:dyDescent="0.3">
      <c r="A272" t="s">
        <v>850</v>
      </c>
      <c r="B272" t="s">
        <v>47</v>
      </c>
      <c r="C272" t="s">
        <v>166</v>
      </c>
      <c r="D272" t="s">
        <v>33</v>
      </c>
      <c r="E272" t="s">
        <v>536</v>
      </c>
      <c r="F272" t="s">
        <v>505</v>
      </c>
      <c r="G272">
        <v>90.67</v>
      </c>
      <c r="H272">
        <v>24.19</v>
      </c>
      <c r="I272">
        <v>-91.38</v>
      </c>
      <c r="J272">
        <v>-23.79</v>
      </c>
    </row>
    <row r="273" spans="1:10" x14ac:dyDescent="0.3">
      <c r="A273" t="s">
        <v>851</v>
      </c>
      <c r="B273" t="s">
        <v>47</v>
      </c>
      <c r="C273" t="s">
        <v>29</v>
      </c>
      <c r="D273" t="s">
        <v>410</v>
      </c>
      <c r="E273" t="s">
        <v>508</v>
      </c>
      <c r="F273" t="s">
        <v>505</v>
      </c>
      <c r="G273">
        <v>-744.29</v>
      </c>
      <c r="H273">
        <v>158.88999999999999</v>
      </c>
      <c r="I273">
        <v>720.96</v>
      </c>
      <c r="J273">
        <v>-172.94</v>
      </c>
    </row>
    <row r="274" spans="1:10" x14ac:dyDescent="0.3">
      <c r="A274" t="s">
        <v>852</v>
      </c>
      <c r="B274" t="s">
        <v>47</v>
      </c>
      <c r="C274" t="s">
        <v>193</v>
      </c>
      <c r="D274" t="s">
        <v>19</v>
      </c>
      <c r="E274" t="s">
        <v>536</v>
      </c>
      <c r="F274" t="s">
        <v>505</v>
      </c>
      <c r="G274">
        <v>-85.67</v>
      </c>
      <c r="H274">
        <v>20.9</v>
      </c>
      <c r="I274" t="s">
        <v>15</v>
      </c>
      <c r="J274" t="s">
        <v>14</v>
      </c>
    </row>
    <row r="275" spans="1:10" x14ac:dyDescent="0.3">
      <c r="A275" t="s">
        <v>853</v>
      </c>
      <c r="B275" t="s">
        <v>47</v>
      </c>
      <c r="C275" t="s">
        <v>29</v>
      </c>
      <c r="D275" t="s">
        <v>170</v>
      </c>
      <c r="E275" t="s">
        <v>508</v>
      </c>
      <c r="F275" t="s">
        <v>505</v>
      </c>
      <c r="G275">
        <v>265.94</v>
      </c>
      <c r="H275">
        <v>27.32</v>
      </c>
      <c r="I275">
        <v>-265.79000000000002</v>
      </c>
      <c r="J275">
        <v>145.08000000000001</v>
      </c>
    </row>
    <row r="276" spans="1:10" x14ac:dyDescent="0.3">
      <c r="A276" t="s">
        <v>854</v>
      </c>
      <c r="B276" t="s">
        <v>47</v>
      </c>
      <c r="C276" t="s">
        <v>168</v>
      </c>
      <c r="D276" t="s">
        <v>33</v>
      </c>
      <c r="E276" t="s">
        <v>536</v>
      </c>
      <c r="F276" t="s">
        <v>505</v>
      </c>
      <c r="G276">
        <v>-50.67</v>
      </c>
      <c r="H276">
        <v>-44.65</v>
      </c>
      <c r="I276">
        <v>50.41</v>
      </c>
      <c r="J276">
        <v>58.26</v>
      </c>
    </row>
    <row r="277" spans="1:10" x14ac:dyDescent="0.3">
      <c r="A277" t="s">
        <v>855</v>
      </c>
      <c r="B277" t="s">
        <v>47</v>
      </c>
      <c r="C277" t="s">
        <v>410</v>
      </c>
      <c r="D277" t="s">
        <v>25</v>
      </c>
      <c r="E277" t="s">
        <v>508</v>
      </c>
      <c r="F277" t="s">
        <v>505</v>
      </c>
      <c r="G277">
        <v>-654.32000000000005</v>
      </c>
      <c r="H277">
        <v>163.92</v>
      </c>
      <c r="I277">
        <v>635.21</v>
      </c>
      <c r="J277">
        <v>2.23</v>
      </c>
    </row>
    <row r="278" spans="1:10" x14ac:dyDescent="0.3">
      <c r="A278" t="s">
        <v>857</v>
      </c>
      <c r="B278" t="s">
        <v>47</v>
      </c>
      <c r="C278" t="s">
        <v>39</v>
      </c>
      <c r="D278" t="s">
        <v>37</v>
      </c>
      <c r="E278" t="s">
        <v>508</v>
      </c>
      <c r="F278" t="s">
        <v>505</v>
      </c>
      <c r="G278">
        <v>-333</v>
      </c>
      <c r="H278">
        <v>-25.3</v>
      </c>
      <c r="I278">
        <v>-344.04</v>
      </c>
      <c r="J278">
        <v>46.76</v>
      </c>
    </row>
    <row r="279" spans="1:10" x14ac:dyDescent="0.3">
      <c r="A279" t="s">
        <v>858</v>
      </c>
      <c r="B279" t="s">
        <v>47</v>
      </c>
      <c r="C279" t="s">
        <v>395</v>
      </c>
      <c r="D279" t="s">
        <v>39</v>
      </c>
      <c r="E279" t="s">
        <v>508</v>
      </c>
      <c r="F279" t="s">
        <v>505</v>
      </c>
      <c r="G279">
        <v>-665.5</v>
      </c>
      <c r="H279">
        <v>147.5</v>
      </c>
      <c r="I279">
        <v>681.1</v>
      </c>
      <c r="J279">
        <v>-53.8</v>
      </c>
    </row>
    <row r="280" spans="1:10" x14ac:dyDescent="0.3">
      <c r="A280" t="s">
        <v>859</v>
      </c>
      <c r="B280" t="s">
        <v>47</v>
      </c>
      <c r="C280" t="s">
        <v>191</v>
      </c>
      <c r="D280" t="s">
        <v>27</v>
      </c>
      <c r="E280" t="s">
        <v>536</v>
      </c>
      <c r="F280" t="s">
        <v>505</v>
      </c>
      <c r="G280">
        <v>-76.400000000000006</v>
      </c>
      <c r="H280">
        <v>-55.69</v>
      </c>
      <c r="I280">
        <v>76.92</v>
      </c>
      <c r="J280">
        <v>57.43</v>
      </c>
    </row>
    <row r="281" spans="1:10" x14ac:dyDescent="0.3">
      <c r="A281" t="s">
        <v>861</v>
      </c>
      <c r="B281" t="s">
        <v>47</v>
      </c>
      <c r="C281" t="s">
        <v>27</v>
      </c>
      <c r="D281" t="s">
        <v>35</v>
      </c>
      <c r="E281" t="s">
        <v>508</v>
      </c>
      <c r="F281" t="s">
        <v>505</v>
      </c>
      <c r="G281">
        <v>-16.36</v>
      </c>
      <c r="H281">
        <v>12.88</v>
      </c>
      <c r="I281" t="s">
        <v>15</v>
      </c>
      <c r="J281" t="s">
        <v>14</v>
      </c>
    </row>
    <row r="282" spans="1:10" x14ac:dyDescent="0.3">
      <c r="A282" t="s">
        <v>862</v>
      </c>
      <c r="B282" t="s">
        <v>47</v>
      </c>
      <c r="C282" t="s">
        <v>412</v>
      </c>
      <c r="D282" t="s">
        <v>247</v>
      </c>
      <c r="E282" t="s">
        <v>508</v>
      </c>
      <c r="F282" t="s">
        <v>505</v>
      </c>
      <c r="G282">
        <v>-23.63</v>
      </c>
      <c r="H282">
        <v>-11.82</v>
      </c>
      <c r="I282">
        <v>-25.6</v>
      </c>
      <c r="J282">
        <v>21.9</v>
      </c>
    </row>
    <row r="283" spans="1:10" x14ac:dyDescent="0.3">
      <c r="A283" t="s">
        <v>863</v>
      </c>
      <c r="B283" t="s">
        <v>47</v>
      </c>
      <c r="C283" t="s">
        <v>23</v>
      </c>
      <c r="D283" t="s">
        <v>35</v>
      </c>
      <c r="E283" t="s">
        <v>508</v>
      </c>
      <c r="F283" t="s">
        <v>505</v>
      </c>
      <c r="G283">
        <v>-43.65</v>
      </c>
      <c r="H283" t="s">
        <v>14</v>
      </c>
      <c r="I283" t="s">
        <v>15</v>
      </c>
      <c r="J283" t="s">
        <v>14</v>
      </c>
    </row>
    <row r="284" spans="1:10" x14ac:dyDescent="0.3">
      <c r="A284" t="s">
        <v>864</v>
      </c>
      <c r="B284" t="s">
        <v>47</v>
      </c>
      <c r="C284" t="s">
        <v>412</v>
      </c>
      <c r="D284" t="s">
        <v>256</v>
      </c>
      <c r="E284" t="s">
        <v>508</v>
      </c>
      <c r="F284" t="s">
        <v>505</v>
      </c>
      <c r="G284">
        <v>23.29</v>
      </c>
      <c r="H284">
        <v>11.99</v>
      </c>
      <c r="I284" t="s">
        <v>15</v>
      </c>
      <c r="J284" t="s">
        <v>14</v>
      </c>
    </row>
    <row r="285" spans="1:10" x14ac:dyDescent="0.3">
      <c r="A285" t="s">
        <v>865</v>
      </c>
      <c r="B285" t="s">
        <v>47</v>
      </c>
      <c r="C285" t="s">
        <v>275</v>
      </c>
      <c r="D285" t="s">
        <v>442</v>
      </c>
      <c r="E285" t="s">
        <v>501</v>
      </c>
      <c r="F285" t="s">
        <v>505</v>
      </c>
      <c r="G285">
        <v>-12.9</v>
      </c>
      <c r="H285">
        <v>31.2</v>
      </c>
      <c r="I285">
        <v>12.5</v>
      </c>
      <c r="J285">
        <v>-30</v>
      </c>
    </row>
    <row r="286" spans="1:10" x14ac:dyDescent="0.3">
      <c r="A286" t="s">
        <v>866</v>
      </c>
      <c r="B286" t="s">
        <v>47</v>
      </c>
      <c r="C286" t="s">
        <v>275</v>
      </c>
      <c r="D286" t="s">
        <v>442</v>
      </c>
      <c r="E286" t="s">
        <v>536</v>
      </c>
      <c r="F286" t="s">
        <v>505</v>
      </c>
      <c r="G286">
        <v>-13.7</v>
      </c>
      <c r="H286">
        <v>31.2</v>
      </c>
      <c r="I286">
        <v>12.3</v>
      </c>
      <c r="J286">
        <v>-30.1</v>
      </c>
    </row>
    <row r="287" spans="1:10" x14ac:dyDescent="0.3">
      <c r="A287" t="s">
        <v>868</v>
      </c>
      <c r="B287" t="s">
        <v>47</v>
      </c>
      <c r="C287" t="s">
        <v>434</v>
      </c>
      <c r="D287" t="s">
        <v>432</v>
      </c>
      <c r="E287" t="s">
        <v>508</v>
      </c>
      <c r="F287" t="s">
        <v>505</v>
      </c>
      <c r="G287">
        <v>-144.93</v>
      </c>
      <c r="H287">
        <v>190.67</v>
      </c>
      <c r="I287">
        <v>149.68</v>
      </c>
      <c r="J287">
        <v>153.99</v>
      </c>
    </row>
    <row r="288" spans="1:10" x14ac:dyDescent="0.3">
      <c r="A288" t="s">
        <v>869</v>
      </c>
      <c r="B288" t="s">
        <v>47</v>
      </c>
      <c r="C288" t="s">
        <v>432</v>
      </c>
      <c r="D288" t="s">
        <v>158</v>
      </c>
      <c r="E288" t="s">
        <v>508</v>
      </c>
      <c r="F288" t="s">
        <v>505</v>
      </c>
      <c r="G288">
        <v>-62.69</v>
      </c>
      <c r="H288">
        <v>85.34</v>
      </c>
      <c r="I288">
        <v>59.8</v>
      </c>
      <c r="J288">
        <v>9.8800000000000008</v>
      </c>
    </row>
    <row r="289" spans="1:10" x14ac:dyDescent="0.3">
      <c r="A289" t="s">
        <v>870</v>
      </c>
      <c r="B289" t="s">
        <v>47</v>
      </c>
      <c r="C289" t="s">
        <v>432</v>
      </c>
      <c r="D289" t="s">
        <v>419</v>
      </c>
      <c r="E289" t="s">
        <v>508</v>
      </c>
      <c r="F289" t="s">
        <v>505</v>
      </c>
      <c r="G289">
        <v>-86.98</v>
      </c>
      <c r="H289">
        <v>179.79</v>
      </c>
      <c r="I289">
        <v>87.8</v>
      </c>
      <c r="J289">
        <v>111.9</v>
      </c>
    </row>
    <row r="290" spans="1:10" x14ac:dyDescent="0.3">
      <c r="A290" t="s">
        <v>871</v>
      </c>
      <c r="B290" t="s">
        <v>47</v>
      </c>
      <c r="C290" t="s">
        <v>19</v>
      </c>
      <c r="D290" t="s">
        <v>21</v>
      </c>
      <c r="E290" t="s">
        <v>536</v>
      </c>
      <c r="F290" t="s">
        <v>533</v>
      </c>
      <c r="G290" t="s">
        <v>14</v>
      </c>
      <c r="H290" t="s">
        <v>14</v>
      </c>
      <c r="I290" t="s">
        <v>15</v>
      </c>
      <c r="J290" t="s">
        <v>14</v>
      </c>
    </row>
    <row r="291" spans="1:10" x14ac:dyDescent="0.3">
      <c r="A291" t="s">
        <v>872</v>
      </c>
      <c r="B291" t="s">
        <v>47</v>
      </c>
      <c r="C291" t="s">
        <v>27</v>
      </c>
      <c r="D291" t="s">
        <v>31</v>
      </c>
      <c r="E291" t="s">
        <v>508</v>
      </c>
      <c r="F291" t="s">
        <v>505</v>
      </c>
      <c r="G291">
        <v>-17.23</v>
      </c>
      <c r="H291">
        <v>13.05</v>
      </c>
      <c r="I291" t="s">
        <v>15</v>
      </c>
      <c r="J291" t="s">
        <v>14</v>
      </c>
    </row>
    <row r="292" spans="1:10" x14ac:dyDescent="0.3">
      <c r="A292" t="s">
        <v>874</v>
      </c>
      <c r="B292" t="s">
        <v>47</v>
      </c>
      <c r="C292" t="s">
        <v>415</v>
      </c>
      <c r="D292" t="s">
        <v>81</v>
      </c>
      <c r="E292" t="s">
        <v>508</v>
      </c>
      <c r="F292" t="s">
        <v>505</v>
      </c>
      <c r="G292">
        <v>-240.09</v>
      </c>
      <c r="H292">
        <v>-130.4</v>
      </c>
      <c r="I292">
        <v>233.2</v>
      </c>
      <c r="J292">
        <v>44.1</v>
      </c>
    </row>
    <row r="293" spans="1:10" x14ac:dyDescent="0.3">
      <c r="A293" t="s">
        <v>875</v>
      </c>
      <c r="B293" t="s">
        <v>47</v>
      </c>
      <c r="C293" t="s">
        <v>23</v>
      </c>
      <c r="D293" t="s">
        <v>31</v>
      </c>
      <c r="E293" t="s">
        <v>508</v>
      </c>
      <c r="F293" t="s">
        <v>505</v>
      </c>
      <c r="G293">
        <v>-42.67</v>
      </c>
      <c r="H293" t="s">
        <v>14</v>
      </c>
      <c r="I293" t="s">
        <v>15</v>
      </c>
      <c r="J293" t="s">
        <v>14</v>
      </c>
    </row>
    <row r="294" spans="1:10" x14ac:dyDescent="0.3">
      <c r="A294" t="s">
        <v>876</v>
      </c>
      <c r="B294" t="s">
        <v>47</v>
      </c>
      <c r="C294" t="s">
        <v>85</v>
      </c>
      <c r="D294" t="s">
        <v>46</v>
      </c>
      <c r="E294" t="s">
        <v>508</v>
      </c>
      <c r="F294" t="s">
        <v>505</v>
      </c>
      <c r="G294">
        <v>-507.56</v>
      </c>
      <c r="H294">
        <v>47.05</v>
      </c>
      <c r="I294">
        <v>-528</v>
      </c>
      <c r="J294">
        <v>75</v>
      </c>
    </row>
    <row r="295" spans="1:10" x14ac:dyDescent="0.3">
      <c r="A295" t="s">
        <v>877</v>
      </c>
      <c r="B295" t="s">
        <v>47</v>
      </c>
      <c r="C295" t="s">
        <v>56</v>
      </c>
      <c r="D295" t="s">
        <v>77</v>
      </c>
      <c r="E295" t="s">
        <v>508</v>
      </c>
      <c r="F295" t="s">
        <v>505</v>
      </c>
      <c r="G295">
        <v>715.4</v>
      </c>
      <c r="H295">
        <v>88.4</v>
      </c>
      <c r="I295">
        <v>-706.39</v>
      </c>
      <c r="J295">
        <v>-69.27</v>
      </c>
    </row>
    <row r="296" spans="1:10" x14ac:dyDescent="0.3">
      <c r="A296" t="s">
        <v>878</v>
      </c>
      <c r="B296" t="s">
        <v>47</v>
      </c>
      <c r="C296" t="s">
        <v>41</v>
      </c>
      <c r="D296" t="s">
        <v>85</v>
      </c>
      <c r="E296" t="s">
        <v>508</v>
      </c>
      <c r="F296" t="s">
        <v>505</v>
      </c>
      <c r="G296">
        <v>-8</v>
      </c>
      <c r="H296">
        <v>-28</v>
      </c>
      <c r="I296">
        <v>15.51</v>
      </c>
      <c r="J296">
        <v>194.17</v>
      </c>
    </row>
    <row r="297" spans="1:10" x14ac:dyDescent="0.3">
      <c r="A297" t="s">
        <v>879</v>
      </c>
      <c r="B297" t="s">
        <v>47</v>
      </c>
      <c r="C297" t="s">
        <v>103</v>
      </c>
      <c r="D297" t="s">
        <v>91</v>
      </c>
      <c r="E297" t="s">
        <v>508</v>
      </c>
      <c r="F297" t="s">
        <v>505</v>
      </c>
      <c r="G297" t="s">
        <v>3956</v>
      </c>
      <c r="H297" t="s">
        <v>14</v>
      </c>
      <c r="I297">
        <v>15.87</v>
      </c>
      <c r="J297">
        <v>17.23</v>
      </c>
    </row>
    <row r="298" spans="1:10" x14ac:dyDescent="0.3">
      <c r="A298" t="s">
        <v>880</v>
      </c>
      <c r="B298" t="s">
        <v>47</v>
      </c>
      <c r="C298" t="s">
        <v>50</v>
      </c>
      <c r="D298" t="s">
        <v>11</v>
      </c>
      <c r="E298" t="s">
        <v>508</v>
      </c>
      <c r="F298" t="s">
        <v>502</v>
      </c>
      <c r="G298">
        <v>1.57</v>
      </c>
      <c r="H298">
        <v>-37.07</v>
      </c>
      <c r="I298" t="s">
        <v>15</v>
      </c>
      <c r="J298" t="s">
        <v>14</v>
      </c>
    </row>
    <row r="299" spans="1:10" x14ac:dyDescent="0.3">
      <c r="A299" t="s">
        <v>882</v>
      </c>
      <c r="B299" t="s">
        <v>47</v>
      </c>
      <c r="C299" t="s">
        <v>54</v>
      </c>
      <c r="D299" t="s">
        <v>87</v>
      </c>
      <c r="E299" t="s">
        <v>508</v>
      </c>
      <c r="F299" t="s">
        <v>505</v>
      </c>
      <c r="G299">
        <v>-294.26</v>
      </c>
      <c r="H299">
        <v>89.39</v>
      </c>
      <c r="I299">
        <v>295.06</v>
      </c>
      <c r="J299">
        <v>18.98</v>
      </c>
    </row>
    <row r="300" spans="1:10" x14ac:dyDescent="0.3">
      <c r="A300" t="s">
        <v>883</v>
      </c>
      <c r="B300" t="s">
        <v>47</v>
      </c>
      <c r="C300" t="s">
        <v>217</v>
      </c>
      <c r="D300" t="s">
        <v>111</v>
      </c>
      <c r="E300" t="s">
        <v>508</v>
      </c>
      <c r="F300" t="s">
        <v>505</v>
      </c>
      <c r="G300">
        <v>866.18</v>
      </c>
      <c r="H300">
        <v>-208.83</v>
      </c>
      <c r="I300">
        <v>-896.24</v>
      </c>
      <c r="J300">
        <v>-81.48</v>
      </c>
    </row>
    <row r="301" spans="1:10" x14ac:dyDescent="0.3">
      <c r="A301" t="s">
        <v>884</v>
      </c>
      <c r="B301" t="s">
        <v>47</v>
      </c>
      <c r="C301" t="s">
        <v>129</v>
      </c>
      <c r="D301" t="s">
        <v>143</v>
      </c>
      <c r="E301" t="s">
        <v>501</v>
      </c>
      <c r="F301" t="s">
        <v>505</v>
      </c>
      <c r="G301">
        <v>-55.13</v>
      </c>
      <c r="H301">
        <v>28.52</v>
      </c>
      <c r="I301" t="s">
        <v>15</v>
      </c>
      <c r="J301" t="s">
        <v>14</v>
      </c>
    </row>
    <row r="302" spans="1:10" x14ac:dyDescent="0.3">
      <c r="A302" t="s">
        <v>885</v>
      </c>
      <c r="B302" t="s">
        <v>47</v>
      </c>
      <c r="C302" t="s">
        <v>129</v>
      </c>
      <c r="D302" t="s">
        <v>143</v>
      </c>
      <c r="E302" t="s">
        <v>536</v>
      </c>
      <c r="F302" t="s">
        <v>505</v>
      </c>
      <c r="G302">
        <v>-62.73</v>
      </c>
      <c r="H302">
        <v>28.52</v>
      </c>
      <c r="I302" t="s">
        <v>15</v>
      </c>
      <c r="J302" t="s">
        <v>14</v>
      </c>
    </row>
    <row r="303" spans="1:10" x14ac:dyDescent="0.3">
      <c r="A303" t="s">
        <v>886</v>
      </c>
      <c r="B303" t="s">
        <v>47</v>
      </c>
      <c r="C303" t="s">
        <v>109</v>
      </c>
      <c r="D303" t="s">
        <v>158</v>
      </c>
      <c r="E303" t="s">
        <v>508</v>
      </c>
      <c r="F303" t="s">
        <v>505</v>
      </c>
      <c r="G303">
        <v>-253.06</v>
      </c>
      <c r="H303">
        <v>196.92</v>
      </c>
      <c r="I303">
        <v>247.29</v>
      </c>
      <c r="J303">
        <v>162.79</v>
      </c>
    </row>
    <row r="304" spans="1:10" x14ac:dyDescent="0.3">
      <c r="A304" t="s">
        <v>887</v>
      </c>
      <c r="B304" t="s">
        <v>47</v>
      </c>
      <c r="C304" t="s">
        <v>223</v>
      </c>
      <c r="D304" t="s">
        <v>227</v>
      </c>
      <c r="E304" t="s">
        <v>508</v>
      </c>
      <c r="F304" t="s">
        <v>505</v>
      </c>
      <c r="G304">
        <v>-20.78</v>
      </c>
      <c r="H304">
        <v>40.369999999999997</v>
      </c>
      <c r="I304" t="s">
        <v>15</v>
      </c>
      <c r="J304" t="s">
        <v>14</v>
      </c>
    </row>
    <row r="305" spans="1:10" x14ac:dyDescent="0.3">
      <c r="A305" t="s">
        <v>888</v>
      </c>
      <c r="B305" t="s">
        <v>47</v>
      </c>
      <c r="C305" t="s">
        <v>109</v>
      </c>
      <c r="D305" t="s">
        <v>150</v>
      </c>
      <c r="E305" t="s">
        <v>508</v>
      </c>
      <c r="F305" t="s">
        <v>505</v>
      </c>
      <c r="G305">
        <v>-863.42</v>
      </c>
      <c r="H305">
        <v>58.15</v>
      </c>
      <c r="I305">
        <v>836.91</v>
      </c>
      <c r="J305">
        <v>-20.57</v>
      </c>
    </row>
    <row r="306" spans="1:10" x14ac:dyDescent="0.3">
      <c r="A306" t="s">
        <v>890</v>
      </c>
      <c r="B306" t="s">
        <v>47</v>
      </c>
      <c r="C306" t="s">
        <v>158</v>
      </c>
      <c r="D306" t="s">
        <v>337</v>
      </c>
      <c r="E306" t="s">
        <v>501</v>
      </c>
      <c r="F306" t="s">
        <v>505</v>
      </c>
      <c r="G306">
        <v>230.38</v>
      </c>
      <c r="H306">
        <v>86.82</v>
      </c>
      <c r="I306" t="s">
        <v>15</v>
      </c>
      <c r="J306" t="s">
        <v>14</v>
      </c>
    </row>
    <row r="307" spans="1:10" x14ac:dyDescent="0.3">
      <c r="A307" t="s">
        <v>891</v>
      </c>
      <c r="B307" t="s">
        <v>47</v>
      </c>
      <c r="C307" t="s">
        <v>158</v>
      </c>
      <c r="D307" t="s">
        <v>337</v>
      </c>
      <c r="E307" t="s">
        <v>536</v>
      </c>
      <c r="F307" t="s">
        <v>505</v>
      </c>
      <c r="G307">
        <v>210.57</v>
      </c>
      <c r="H307">
        <v>81.48</v>
      </c>
      <c r="I307" t="s">
        <v>15</v>
      </c>
      <c r="J307" t="s">
        <v>14</v>
      </c>
    </row>
    <row r="308" spans="1:10" x14ac:dyDescent="0.3">
      <c r="A308" t="s">
        <v>892</v>
      </c>
      <c r="B308" t="s">
        <v>47</v>
      </c>
      <c r="C308" t="s">
        <v>397</v>
      </c>
      <c r="D308" t="s">
        <v>233</v>
      </c>
      <c r="E308" t="s">
        <v>508</v>
      </c>
      <c r="F308" t="s">
        <v>505</v>
      </c>
      <c r="G308">
        <v>-474.23</v>
      </c>
      <c r="H308">
        <v>97.3</v>
      </c>
      <c r="I308">
        <v>457.04</v>
      </c>
      <c r="J308" t="s">
        <v>14</v>
      </c>
    </row>
    <row r="309" spans="1:10" x14ac:dyDescent="0.3">
      <c r="A309" t="s">
        <v>893</v>
      </c>
      <c r="B309" t="s">
        <v>47</v>
      </c>
      <c r="C309" t="s">
        <v>397</v>
      </c>
      <c r="D309" t="s">
        <v>237</v>
      </c>
      <c r="E309" t="s">
        <v>508</v>
      </c>
      <c r="F309" t="s">
        <v>505</v>
      </c>
      <c r="G309">
        <v>79.099999999999994</v>
      </c>
      <c r="H309">
        <v>145.55000000000001</v>
      </c>
      <c r="I309">
        <v>-84.64</v>
      </c>
      <c r="J309">
        <v>-68.819999999999993</v>
      </c>
    </row>
    <row r="310" spans="1:10" x14ac:dyDescent="0.3">
      <c r="A310" t="s">
        <v>894</v>
      </c>
      <c r="B310" t="s">
        <v>47</v>
      </c>
      <c r="C310" t="s">
        <v>397</v>
      </c>
      <c r="D310" t="s">
        <v>231</v>
      </c>
      <c r="E310" t="s">
        <v>508</v>
      </c>
      <c r="F310" t="s">
        <v>505</v>
      </c>
      <c r="G310">
        <v>532.37</v>
      </c>
      <c r="H310">
        <v>-86.22</v>
      </c>
      <c r="I310">
        <v>-548.98</v>
      </c>
      <c r="J310">
        <v>68.819999999999993</v>
      </c>
    </row>
    <row r="311" spans="1:10" x14ac:dyDescent="0.3">
      <c r="A311" t="s">
        <v>895</v>
      </c>
      <c r="B311" t="s">
        <v>47</v>
      </c>
      <c r="C311" t="s">
        <v>397</v>
      </c>
      <c r="D311" t="s">
        <v>277</v>
      </c>
      <c r="E311" t="s">
        <v>508</v>
      </c>
      <c r="F311" t="s">
        <v>505</v>
      </c>
      <c r="G311">
        <v>-138.27000000000001</v>
      </c>
      <c r="H311">
        <v>18.34</v>
      </c>
      <c r="I311">
        <v>138.77000000000001</v>
      </c>
      <c r="J311">
        <v>-22.19</v>
      </c>
    </row>
    <row r="312" spans="1:10" x14ac:dyDescent="0.3">
      <c r="A312" t="s">
        <v>896</v>
      </c>
      <c r="B312" t="s">
        <v>47</v>
      </c>
      <c r="C312" t="s">
        <v>408</v>
      </c>
      <c r="D312" t="s">
        <v>324</v>
      </c>
      <c r="E312" t="s">
        <v>508</v>
      </c>
      <c r="F312" t="s">
        <v>505</v>
      </c>
      <c r="G312">
        <v>-8.25</v>
      </c>
      <c r="H312">
        <v>-6.89</v>
      </c>
      <c r="I312" t="s">
        <v>15</v>
      </c>
      <c r="J312" t="s">
        <v>14</v>
      </c>
    </row>
    <row r="313" spans="1:10" x14ac:dyDescent="0.3">
      <c r="A313" t="s">
        <v>897</v>
      </c>
      <c r="B313" t="s">
        <v>47</v>
      </c>
      <c r="C313" t="s">
        <v>326</v>
      </c>
      <c r="D313" t="s">
        <v>408</v>
      </c>
      <c r="E313" t="s">
        <v>508</v>
      </c>
      <c r="F313" t="s">
        <v>505</v>
      </c>
      <c r="G313">
        <v>21.29</v>
      </c>
      <c r="H313">
        <v>-7.37</v>
      </c>
      <c r="I313">
        <v>19.25</v>
      </c>
      <c r="J313">
        <v>2.31</v>
      </c>
    </row>
    <row r="314" spans="1:10" x14ac:dyDescent="0.3">
      <c r="A314" t="s">
        <v>899</v>
      </c>
      <c r="B314" t="s">
        <v>47</v>
      </c>
      <c r="C314" t="s">
        <v>160</v>
      </c>
      <c r="D314" t="s">
        <v>158</v>
      </c>
      <c r="E314" t="s">
        <v>508</v>
      </c>
      <c r="F314" t="s">
        <v>505</v>
      </c>
      <c r="G314">
        <v>-81.92</v>
      </c>
      <c r="H314">
        <v>68.94</v>
      </c>
      <c r="I314">
        <v>86.9</v>
      </c>
      <c r="J314">
        <v>44.69</v>
      </c>
    </row>
    <row r="315" spans="1:10" x14ac:dyDescent="0.3">
      <c r="A315" t="s">
        <v>900</v>
      </c>
      <c r="B315" t="s">
        <v>47</v>
      </c>
      <c r="C315" t="s">
        <v>160</v>
      </c>
      <c r="D315" t="s">
        <v>339</v>
      </c>
      <c r="E315" t="s">
        <v>508</v>
      </c>
      <c r="F315" t="s">
        <v>901</v>
      </c>
      <c r="G315">
        <v>208.52</v>
      </c>
      <c r="H315">
        <v>-18.190000000000001</v>
      </c>
      <c r="I315" t="s">
        <v>15</v>
      </c>
      <c r="J315" t="s">
        <v>14</v>
      </c>
    </row>
    <row r="316" spans="1:10" x14ac:dyDescent="0.3">
      <c r="A316" t="s">
        <v>902</v>
      </c>
      <c r="B316" t="s">
        <v>47</v>
      </c>
      <c r="C316" t="s">
        <v>233</v>
      </c>
      <c r="D316" t="s">
        <v>328</v>
      </c>
      <c r="E316" t="s">
        <v>501</v>
      </c>
      <c r="F316" t="s">
        <v>533</v>
      </c>
      <c r="G316" t="s">
        <v>14</v>
      </c>
      <c r="H316" t="s">
        <v>14</v>
      </c>
      <c r="I316" t="s">
        <v>15</v>
      </c>
      <c r="J316" t="s">
        <v>14</v>
      </c>
    </row>
    <row r="317" spans="1:10" x14ac:dyDescent="0.3">
      <c r="A317" t="s">
        <v>903</v>
      </c>
      <c r="B317" t="s">
        <v>47</v>
      </c>
      <c r="C317" t="s">
        <v>233</v>
      </c>
      <c r="D317" t="s">
        <v>328</v>
      </c>
      <c r="E317" t="s">
        <v>536</v>
      </c>
      <c r="F317" t="s">
        <v>533</v>
      </c>
      <c r="G317" t="s">
        <v>14</v>
      </c>
      <c r="H317" t="s">
        <v>14</v>
      </c>
      <c r="I317" t="s">
        <v>15</v>
      </c>
      <c r="J317" t="s">
        <v>14</v>
      </c>
    </row>
    <row r="318" spans="1:10" x14ac:dyDescent="0.3">
      <c r="A318" t="s">
        <v>904</v>
      </c>
      <c r="B318" t="s">
        <v>47</v>
      </c>
      <c r="C318" t="s">
        <v>330</v>
      </c>
      <c r="D318" t="s">
        <v>333</v>
      </c>
      <c r="E318" t="s">
        <v>508</v>
      </c>
      <c r="F318" t="s">
        <v>533</v>
      </c>
      <c r="G318" t="s">
        <v>14</v>
      </c>
      <c r="H318" t="s">
        <v>14</v>
      </c>
      <c r="I318" t="s">
        <v>15</v>
      </c>
      <c r="J318" t="s">
        <v>14</v>
      </c>
    </row>
    <row r="319" spans="1:10" x14ac:dyDescent="0.3">
      <c r="A319" t="s">
        <v>905</v>
      </c>
      <c r="B319" t="s">
        <v>47</v>
      </c>
      <c r="C319" t="s">
        <v>61</v>
      </c>
      <c r="D319" t="s">
        <v>58</v>
      </c>
      <c r="E319" t="s">
        <v>508</v>
      </c>
      <c r="F319" t="s">
        <v>505</v>
      </c>
      <c r="G319">
        <v>813.51</v>
      </c>
      <c r="H319">
        <v>61.09</v>
      </c>
      <c r="I319">
        <v>819.82</v>
      </c>
      <c r="J319">
        <v>-47</v>
      </c>
    </row>
    <row r="320" spans="1:10" x14ac:dyDescent="0.3">
      <c r="A320" t="s">
        <v>906</v>
      </c>
      <c r="B320" t="s">
        <v>47</v>
      </c>
      <c r="C320" t="s">
        <v>61</v>
      </c>
      <c r="D320">
        <v>10002</v>
      </c>
      <c r="E320" t="s">
        <v>508</v>
      </c>
      <c r="F320" t="s">
        <v>505</v>
      </c>
      <c r="G320">
        <v>2.36</v>
      </c>
      <c r="H320">
        <v>-53.47</v>
      </c>
      <c r="I320">
        <v>-5.0199999999999996</v>
      </c>
      <c r="J320">
        <v>-86.27</v>
      </c>
    </row>
    <row r="321" spans="1:10" x14ac:dyDescent="0.3">
      <c r="A321" t="s">
        <v>907</v>
      </c>
      <c r="B321" t="s">
        <v>47</v>
      </c>
      <c r="C321" t="s">
        <v>58</v>
      </c>
      <c r="D321">
        <v>10001</v>
      </c>
      <c r="E321" t="s">
        <v>508</v>
      </c>
      <c r="F321" t="s">
        <v>505</v>
      </c>
      <c r="G321">
        <v>699.82</v>
      </c>
      <c r="H321">
        <v>-27.83</v>
      </c>
      <c r="I321">
        <v>-689.22</v>
      </c>
      <c r="J321">
        <v>-85.88</v>
      </c>
    </row>
    <row r="322" spans="1:10" x14ac:dyDescent="0.3">
      <c r="A322" t="s">
        <v>908</v>
      </c>
      <c r="B322" t="s">
        <v>47</v>
      </c>
      <c r="C322" t="s">
        <v>58</v>
      </c>
      <c r="D322" t="s">
        <v>37</v>
      </c>
      <c r="E322" t="s">
        <v>501</v>
      </c>
      <c r="F322" t="s">
        <v>505</v>
      </c>
      <c r="G322">
        <v>-64.42</v>
      </c>
      <c r="H322">
        <v>121.79</v>
      </c>
      <c r="I322">
        <v>68</v>
      </c>
      <c r="J322">
        <v>135.99</v>
      </c>
    </row>
    <row r="323" spans="1:10" x14ac:dyDescent="0.3">
      <c r="A323" t="s">
        <v>909</v>
      </c>
      <c r="B323" t="s">
        <v>47</v>
      </c>
      <c r="C323" t="s">
        <v>58</v>
      </c>
      <c r="D323" t="s">
        <v>37</v>
      </c>
      <c r="E323" t="s">
        <v>536</v>
      </c>
      <c r="F323" t="s">
        <v>505</v>
      </c>
      <c r="G323">
        <v>-61.67</v>
      </c>
      <c r="H323">
        <v>126.06</v>
      </c>
      <c r="I323">
        <v>61.67</v>
      </c>
      <c r="J323">
        <v>68</v>
      </c>
    </row>
    <row r="324" spans="1:10" x14ac:dyDescent="0.3">
      <c r="A324" t="s">
        <v>910</v>
      </c>
      <c r="B324" t="s">
        <v>47</v>
      </c>
      <c r="C324" t="s">
        <v>56</v>
      </c>
      <c r="D324" t="s">
        <v>395</v>
      </c>
      <c r="E324" t="s">
        <v>508</v>
      </c>
      <c r="F324" t="s">
        <v>505</v>
      </c>
      <c r="G324">
        <v>-249.1</v>
      </c>
      <c r="H324">
        <v>149.9</v>
      </c>
      <c r="I324">
        <v>-246.1</v>
      </c>
      <c r="J324">
        <v>-111</v>
      </c>
    </row>
    <row r="325" spans="1:10" x14ac:dyDescent="0.3">
      <c r="A325" t="s">
        <v>911</v>
      </c>
      <c r="B325" t="s">
        <v>47</v>
      </c>
      <c r="C325">
        <v>10001</v>
      </c>
      <c r="D325">
        <v>10002</v>
      </c>
      <c r="E325" t="s">
        <v>508</v>
      </c>
      <c r="F325" t="s">
        <v>505</v>
      </c>
      <c r="G325">
        <v>-90.54</v>
      </c>
      <c r="H325">
        <v>-50.9</v>
      </c>
      <c r="I325">
        <v>90.95</v>
      </c>
      <c r="J325">
        <v>-43.73</v>
      </c>
    </row>
    <row r="326" spans="1:10" x14ac:dyDescent="0.3">
      <c r="A326" t="s">
        <v>913</v>
      </c>
      <c r="B326" t="s">
        <v>47</v>
      </c>
      <c r="C326" t="s">
        <v>365</v>
      </c>
      <c r="D326" t="s">
        <v>444</v>
      </c>
      <c r="E326" t="s">
        <v>508</v>
      </c>
      <c r="F326" t="s">
        <v>901</v>
      </c>
      <c r="G326">
        <v>254.25</v>
      </c>
      <c r="H326">
        <v>73.55</v>
      </c>
      <c r="I326">
        <v>260.39999999999998</v>
      </c>
      <c r="J326">
        <v>-160.19999999999999</v>
      </c>
    </row>
    <row r="327" spans="1:10" x14ac:dyDescent="0.3">
      <c r="A327" t="s">
        <v>914</v>
      </c>
      <c r="B327" t="s">
        <v>47</v>
      </c>
      <c r="C327" t="s">
        <v>415</v>
      </c>
      <c r="D327" t="s">
        <v>446</v>
      </c>
      <c r="E327" t="s">
        <v>508</v>
      </c>
      <c r="F327" t="s">
        <v>901</v>
      </c>
      <c r="G327">
        <v>526.04999999999995</v>
      </c>
      <c r="H327">
        <v>214.45</v>
      </c>
      <c r="I327">
        <v>534.24</v>
      </c>
      <c r="J327">
        <v>-219.26</v>
      </c>
    </row>
    <row r="328" spans="1:10" x14ac:dyDescent="0.3">
      <c r="A328" t="s">
        <v>915</v>
      </c>
      <c r="B328" t="s">
        <v>47</v>
      </c>
      <c r="C328" t="s">
        <v>81</v>
      </c>
      <c r="D328" t="s">
        <v>448</v>
      </c>
      <c r="E328" t="s">
        <v>508</v>
      </c>
      <c r="F328" t="s">
        <v>901</v>
      </c>
      <c r="G328">
        <v>-84.9</v>
      </c>
      <c r="H328">
        <v>51.4</v>
      </c>
      <c r="I328">
        <v>-78.650000000000006</v>
      </c>
      <c r="J328">
        <v>-70.19</v>
      </c>
    </row>
    <row r="329" spans="1:10" x14ac:dyDescent="0.3">
      <c r="A329" t="s">
        <v>916</v>
      </c>
      <c r="B329" t="s">
        <v>47</v>
      </c>
      <c r="C329" t="s">
        <v>419</v>
      </c>
      <c r="D329" t="s">
        <v>450</v>
      </c>
      <c r="E329" t="s">
        <v>508</v>
      </c>
      <c r="F329" t="s">
        <v>505</v>
      </c>
      <c r="G329" t="s">
        <v>14</v>
      </c>
      <c r="H329" t="s">
        <v>14</v>
      </c>
      <c r="I329">
        <v>158.19999999999999</v>
      </c>
      <c r="J329">
        <v>-22.8</v>
      </c>
    </row>
    <row r="330" spans="1:10" x14ac:dyDescent="0.3">
      <c r="A330" t="s">
        <v>917</v>
      </c>
      <c r="B330" t="s">
        <v>47</v>
      </c>
      <c r="C330" t="s">
        <v>299</v>
      </c>
      <c r="D330" t="s">
        <v>464</v>
      </c>
      <c r="E330" t="s">
        <v>508</v>
      </c>
      <c r="F330" t="s">
        <v>505</v>
      </c>
      <c r="G330">
        <v>6.09</v>
      </c>
      <c r="H330">
        <v>-18.100000000000001</v>
      </c>
      <c r="I330" t="s">
        <v>15</v>
      </c>
      <c r="J330" t="s">
        <v>14</v>
      </c>
    </row>
    <row r="331" spans="1:10" x14ac:dyDescent="0.3">
      <c r="A331" t="s">
        <v>919</v>
      </c>
      <c r="B331" t="s">
        <v>47</v>
      </c>
      <c r="C331" t="s">
        <v>283</v>
      </c>
      <c r="D331" t="s">
        <v>466</v>
      </c>
      <c r="E331" t="s">
        <v>508</v>
      </c>
      <c r="F331" t="s">
        <v>505</v>
      </c>
      <c r="G331">
        <v>-15.49</v>
      </c>
      <c r="H331">
        <v>10.27</v>
      </c>
      <c r="I331" t="s">
        <v>15</v>
      </c>
      <c r="J331" t="s">
        <v>14</v>
      </c>
    </row>
    <row r="332" spans="1:10" x14ac:dyDescent="0.3">
      <c r="A332" t="s">
        <v>920</v>
      </c>
      <c r="B332" t="s">
        <v>47</v>
      </c>
      <c r="C332" t="s">
        <v>468</v>
      </c>
      <c r="D332" t="s">
        <v>277</v>
      </c>
      <c r="E332" t="s">
        <v>508</v>
      </c>
      <c r="F332" t="s">
        <v>505</v>
      </c>
      <c r="G332" t="s">
        <v>14</v>
      </c>
      <c r="H332" t="s">
        <v>14</v>
      </c>
      <c r="I332">
        <v>70.13</v>
      </c>
      <c r="J332">
        <v>2.44</v>
      </c>
    </row>
    <row r="333" spans="1:10" x14ac:dyDescent="0.3">
      <c r="A333" t="s">
        <v>922</v>
      </c>
      <c r="B333" t="s">
        <v>47</v>
      </c>
      <c r="C333" t="s">
        <v>320</v>
      </c>
      <c r="D333" t="s">
        <v>484</v>
      </c>
      <c r="E333" t="s">
        <v>508</v>
      </c>
      <c r="F333" t="s">
        <v>505</v>
      </c>
      <c r="G333">
        <v>48.38</v>
      </c>
      <c r="H333" t="s">
        <v>3957</v>
      </c>
      <c r="I333" t="s">
        <v>15</v>
      </c>
      <c r="J333" t="s">
        <v>14</v>
      </c>
    </row>
    <row r="334" spans="1:10" x14ac:dyDescent="0.3">
      <c r="A334" t="s">
        <v>923</v>
      </c>
      <c r="B334" t="s">
        <v>47</v>
      </c>
      <c r="C334" t="s">
        <v>235</v>
      </c>
      <c r="D334" t="s">
        <v>470</v>
      </c>
      <c r="E334" t="s">
        <v>508</v>
      </c>
      <c r="F334" t="s">
        <v>505</v>
      </c>
      <c r="G334">
        <v>78.83</v>
      </c>
      <c r="H334">
        <v>-6.79</v>
      </c>
      <c r="I334" t="s">
        <v>15</v>
      </c>
      <c r="J334" t="s">
        <v>14</v>
      </c>
    </row>
    <row r="335" spans="1:10" x14ac:dyDescent="0.3">
      <c r="A335" t="s">
        <v>924</v>
      </c>
      <c r="B335" t="s">
        <v>47</v>
      </c>
      <c r="C335" t="s">
        <v>129</v>
      </c>
      <c r="D335" t="s">
        <v>474</v>
      </c>
      <c r="E335" t="s">
        <v>508</v>
      </c>
      <c r="F335" t="s">
        <v>505</v>
      </c>
      <c r="G335">
        <v>-119.76</v>
      </c>
      <c r="H335">
        <v>32.32</v>
      </c>
      <c r="I335" t="s">
        <v>15</v>
      </c>
      <c r="J335" t="s">
        <v>14</v>
      </c>
    </row>
    <row r="336" spans="1:10" x14ac:dyDescent="0.3">
      <c r="A336" t="s">
        <v>925</v>
      </c>
      <c r="B336" t="s">
        <v>47</v>
      </c>
      <c r="C336" t="s">
        <v>193</v>
      </c>
      <c r="D336" t="s">
        <v>472</v>
      </c>
      <c r="E336" t="s">
        <v>508</v>
      </c>
      <c r="F336" t="s">
        <v>505</v>
      </c>
      <c r="G336">
        <v>-108.02</v>
      </c>
      <c r="H336">
        <v>29.48</v>
      </c>
      <c r="I336" t="s">
        <v>15</v>
      </c>
      <c r="J336" t="s">
        <v>14</v>
      </c>
    </row>
    <row r="337" spans="1:10" x14ac:dyDescent="0.3">
      <c r="A337" t="s">
        <v>926</v>
      </c>
      <c r="B337" t="s">
        <v>47</v>
      </c>
      <c r="C337" t="s">
        <v>50</v>
      </c>
      <c r="D337" t="s">
        <v>482</v>
      </c>
      <c r="E337" t="s">
        <v>508</v>
      </c>
      <c r="F337" t="s">
        <v>505</v>
      </c>
      <c r="G337">
        <v>-17.23</v>
      </c>
      <c r="H337">
        <v>-20.010000000000002</v>
      </c>
      <c r="I337" t="s">
        <v>15</v>
      </c>
      <c r="J337" t="s">
        <v>14</v>
      </c>
    </row>
    <row r="338" spans="1:10" x14ac:dyDescent="0.3">
      <c r="A338" t="s">
        <v>928</v>
      </c>
      <c r="B338" t="s">
        <v>47</v>
      </c>
      <c r="C338" t="s">
        <v>50</v>
      </c>
      <c r="D338" t="s">
        <v>480</v>
      </c>
      <c r="E338" t="s">
        <v>508</v>
      </c>
      <c r="F338" t="s">
        <v>505</v>
      </c>
      <c r="G338">
        <v>-28.37</v>
      </c>
      <c r="H338">
        <v>-32.020000000000003</v>
      </c>
      <c r="I338" t="s">
        <v>15</v>
      </c>
      <c r="J338" t="s">
        <v>14</v>
      </c>
    </row>
    <row r="339" spans="1:10" x14ac:dyDescent="0.3">
      <c r="A339" t="s">
        <v>929</v>
      </c>
      <c r="B339" t="s">
        <v>47</v>
      </c>
      <c r="C339" t="s">
        <v>353</v>
      </c>
      <c r="D339" t="s">
        <v>355</v>
      </c>
      <c r="E339" t="s">
        <v>501</v>
      </c>
      <c r="F339" t="s">
        <v>533</v>
      </c>
      <c r="G339">
        <v>-22.55</v>
      </c>
      <c r="H339">
        <v>13.37</v>
      </c>
      <c r="I339" t="s">
        <v>15</v>
      </c>
      <c r="J339" t="s">
        <v>14</v>
      </c>
    </row>
    <row r="340" spans="1:10" x14ac:dyDescent="0.3">
      <c r="A340" t="s">
        <v>930</v>
      </c>
      <c r="B340" t="s">
        <v>47</v>
      </c>
      <c r="C340" t="s">
        <v>357</v>
      </c>
      <c r="D340" t="s">
        <v>355</v>
      </c>
      <c r="E340" t="s">
        <v>501</v>
      </c>
      <c r="F340" t="s">
        <v>533</v>
      </c>
      <c r="G340">
        <v>4.7</v>
      </c>
      <c r="H340">
        <v>14.2</v>
      </c>
      <c r="I340" t="s">
        <v>15</v>
      </c>
      <c r="J340" t="s">
        <v>14</v>
      </c>
    </row>
    <row r="341" spans="1:10" x14ac:dyDescent="0.3">
      <c r="A341" t="s">
        <v>931</v>
      </c>
      <c r="B341" t="s">
        <v>47</v>
      </c>
      <c r="C341" t="s">
        <v>353</v>
      </c>
      <c r="D341" t="s">
        <v>476</v>
      </c>
      <c r="E341" t="s">
        <v>508</v>
      </c>
      <c r="F341" t="s">
        <v>505</v>
      </c>
      <c r="G341">
        <v>77.27</v>
      </c>
      <c r="H341">
        <v>-22.97</v>
      </c>
      <c r="I341" t="s">
        <v>15</v>
      </c>
      <c r="J341" t="s">
        <v>14</v>
      </c>
    </row>
    <row r="342" spans="1:10" x14ac:dyDescent="0.3">
      <c r="A342" t="s">
        <v>933</v>
      </c>
      <c r="B342" t="s">
        <v>47</v>
      </c>
      <c r="C342" t="s">
        <v>478</v>
      </c>
      <c r="D342" t="s">
        <v>375</v>
      </c>
      <c r="E342" t="s">
        <v>508</v>
      </c>
      <c r="F342" t="s">
        <v>505</v>
      </c>
      <c r="G342" t="s">
        <v>14</v>
      </c>
      <c r="H342" t="s">
        <v>14</v>
      </c>
      <c r="I342">
        <v>12.53</v>
      </c>
      <c r="J342">
        <v>19.489999999999998</v>
      </c>
    </row>
    <row r="343" spans="1:10" x14ac:dyDescent="0.3">
      <c r="A343" t="s">
        <v>934</v>
      </c>
      <c r="B343" t="s">
        <v>47</v>
      </c>
      <c r="C343" t="s">
        <v>291</v>
      </c>
      <c r="D343" t="s">
        <v>293</v>
      </c>
      <c r="E343" t="s">
        <v>508</v>
      </c>
      <c r="F343" t="s">
        <v>505</v>
      </c>
      <c r="G343">
        <v>-11.46</v>
      </c>
      <c r="H343">
        <v>0.36</v>
      </c>
      <c r="I343" t="s">
        <v>15</v>
      </c>
      <c r="J343" t="s">
        <v>14</v>
      </c>
    </row>
    <row r="344" spans="1:10" x14ac:dyDescent="0.3">
      <c r="A344" t="s">
        <v>936</v>
      </c>
      <c r="B344" t="s">
        <v>47</v>
      </c>
      <c r="C344" t="s">
        <v>270</v>
      </c>
      <c r="D344" t="s">
        <v>428</v>
      </c>
      <c r="E344" t="s">
        <v>508</v>
      </c>
      <c r="F344" t="s">
        <v>533</v>
      </c>
      <c r="G344">
        <v>-27.53</v>
      </c>
      <c r="H344">
        <v>39.53</v>
      </c>
      <c r="I344" t="s">
        <v>15</v>
      </c>
      <c r="J344" t="s">
        <v>14</v>
      </c>
    </row>
    <row r="345" spans="1:10" x14ac:dyDescent="0.3">
      <c r="A345" t="s">
        <v>937</v>
      </c>
      <c r="B345" t="s">
        <v>47</v>
      </c>
      <c r="C345" t="s">
        <v>233</v>
      </c>
      <c r="D345" t="s">
        <v>380</v>
      </c>
      <c r="E345" t="s">
        <v>508</v>
      </c>
      <c r="F345" t="s">
        <v>533</v>
      </c>
      <c r="G345">
        <v>96.81</v>
      </c>
      <c r="H345" t="s">
        <v>14</v>
      </c>
      <c r="I345" t="s">
        <v>15</v>
      </c>
      <c r="J345" t="s">
        <v>14</v>
      </c>
    </row>
    <row r="346" spans="1:10" x14ac:dyDescent="0.3">
      <c r="A346" t="s">
        <v>938</v>
      </c>
      <c r="B346" t="s">
        <v>47</v>
      </c>
      <c r="C346" t="s">
        <v>270</v>
      </c>
      <c r="D346" t="s">
        <v>328</v>
      </c>
      <c r="E346" t="s">
        <v>508</v>
      </c>
      <c r="F346" t="s">
        <v>533</v>
      </c>
      <c r="G346">
        <v>-67.150000000000006</v>
      </c>
      <c r="H346" t="s">
        <v>14</v>
      </c>
      <c r="I346" t="s">
        <v>15</v>
      </c>
      <c r="J346" t="s">
        <v>14</v>
      </c>
    </row>
    <row r="347" spans="1:10" x14ac:dyDescent="0.3">
      <c r="A347" t="s">
        <v>939</v>
      </c>
      <c r="B347" t="s">
        <v>47</v>
      </c>
      <c r="C347" t="s">
        <v>448</v>
      </c>
      <c r="D347" t="s">
        <v>452</v>
      </c>
      <c r="E347" t="s">
        <v>508</v>
      </c>
      <c r="F347" t="s">
        <v>940</v>
      </c>
      <c r="G347" t="s">
        <v>503</v>
      </c>
      <c r="H347" t="s">
        <v>503</v>
      </c>
      <c r="I347" t="s">
        <v>48</v>
      </c>
      <c r="J347" t="s">
        <v>516</v>
      </c>
    </row>
    <row r="348" spans="1:10" x14ac:dyDescent="0.3">
      <c r="A348" t="s">
        <v>941</v>
      </c>
      <c r="B348" t="s">
        <v>47</v>
      </c>
      <c r="C348" t="s">
        <v>452</v>
      </c>
      <c r="D348" t="s">
        <v>446</v>
      </c>
      <c r="E348" t="s">
        <v>508</v>
      </c>
      <c r="F348" t="s">
        <v>901</v>
      </c>
      <c r="G348">
        <v>445.36</v>
      </c>
      <c r="H348">
        <v>96.63</v>
      </c>
      <c r="I348">
        <v>452.17</v>
      </c>
      <c r="J348">
        <v>80.34</v>
      </c>
    </row>
    <row r="349" spans="1:10" x14ac:dyDescent="0.3">
      <c r="A349" t="s">
        <v>942</v>
      </c>
      <c r="B349" t="s">
        <v>47</v>
      </c>
      <c r="C349" t="s">
        <v>452</v>
      </c>
      <c r="D349" t="s">
        <v>454</v>
      </c>
      <c r="E349" t="s">
        <v>508</v>
      </c>
      <c r="F349" t="s">
        <v>901</v>
      </c>
      <c r="G349">
        <v>148.01</v>
      </c>
      <c r="H349">
        <v>-106.78</v>
      </c>
      <c r="I349">
        <v>-155.6</v>
      </c>
      <c r="J349">
        <v>-108.6</v>
      </c>
    </row>
    <row r="350" spans="1:10" x14ac:dyDescent="0.3">
      <c r="A350" t="s">
        <v>943</v>
      </c>
      <c r="B350" t="s">
        <v>47</v>
      </c>
      <c r="C350" t="s">
        <v>454</v>
      </c>
      <c r="D350" t="s">
        <v>456</v>
      </c>
      <c r="E350" t="s">
        <v>508</v>
      </c>
      <c r="F350" t="s">
        <v>901</v>
      </c>
      <c r="G350">
        <v>38</v>
      </c>
      <c r="H350">
        <v>-96.6</v>
      </c>
      <c r="I350">
        <v>33.51</v>
      </c>
      <c r="J350">
        <v>-20.13</v>
      </c>
    </row>
    <row r="351" spans="1:10" x14ac:dyDescent="0.3">
      <c r="A351" t="s">
        <v>945</v>
      </c>
      <c r="B351" t="s">
        <v>47</v>
      </c>
      <c r="C351" t="s">
        <v>456</v>
      </c>
      <c r="D351" t="s">
        <v>444</v>
      </c>
      <c r="E351" t="s">
        <v>508</v>
      </c>
      <c r="F351" t="s">
        <v>901</v>
      </c>
      <c r="G351">
        <v>205.41</v>
      </c>
      <c r="H351">
        <v>-98.46</v>
      </c>
      <c r="I351">
        <v>-206</v>
      </c>
      <c r="J351">
        <v>122.8</v>
      </c>
    </row>
    <row r="352" spans="1:10" x14ac:dyDescent="0.3">
      <c r="A352" t="s">
        <v>946</v>
      </c>
      <c r="B352" t="s">
        <v>47</v>
      </c>
      <c r="C352" t="s">
        <v>438</v>
      </c>
      <c r="D352" t="s">
        <v>458</v>
      </c>
      <c r="E352" t="s">
        <v>508</v>
      </c>
      <c r="F352" t="s">
        <v>505</v>
      </c>
      <c r="G352">
        <v>-44.9</v>
      </c>
      <c r="H352">
        <v>18.2</v>
      </c>
      <c r="I352">
        <v>44.44</v>
      </c>
      <c r="J352">
        <v>-4.5999999999999996</v>
      </c>
    </row>
    <row r="353" spans="1:10" x14ac:dyDescent="0.3">
      <c r="A353" t="s">
        <v>947</v>
      </c>
      <c r="B353" t="s">
        <v>47</v>
      </c>
      <c r="C353" t="s">
        <v>460</v>
      </c>
      <c r="D353" t="s">
        <v>266</v>
      </c>
      <c r="E353" t="s">
        <v>508</v>
      </c>
      <c r="F353" t="s">
        <v>505</v>
      </c>
      <c r="G353">
        <v>-41.99</v>
      </c>
      <c r="H353">
        <v>1.2</v>
      </c>
      <c r="I353" t="s">
        <v>15</v>
      </c>
      <c r="J353" t="s">
        <v>14</v>
      </c>
    </row>
    <row r="354" spans="1:10" x14ac:dyDescent="0.3">
      <c r="A354" t="s">
        <v>949</v>
      </c>
      <c r="B354" t="s">
        <v>47</v>
      </c>
      <c r="C354" t="s">
        <v>322</v>
      </c>
      <c r="D354" t="s">
        <v>462</v>
      </c>
      <c r="E354" t="s">
        <v>508</v>
      </c>
      <c r="F354" t="s">
        <v>505</v>
      </c>
      <c r="G354">
        <v>-7.31</v>
      </c>
      <c r="H354">
        <v>15.87</v>
      </c>
      <c r="I354" t="s">
        <v>48</v>
      </c>
      <c r="J354" t="s">
        <v>516</v>
      </c>
    </row>
    <row r="355" spans="1:10" x14ac:dyDescent="0.3">
      <c r="A355" t="s">
        <v>950</v>
      </c>
      <c r="B355" t="s">
        <v>47</v>
      </c>
      <c r="C355" t="s">
        <v>464</v>
      </c>
      <c r="D355" t="s">
        <v>305</v>
      </c>
      <c r="E355" t="s">
        <v>508</v>
      </c>
      <c r="F355" t="s">
        <v>505</v>
      </c>
      <c r="G355" t="s">
        <v>14</v>
      </c>
      <c r="H355" t="s">
        <v>14</v>
      </c>
      <c r="I355" t="s">
        <v>15</v>
      </c>
      <c r="J355" t="s">
        <v>14</v>
      </c>
    </row>
    <row r="356" spans="1:10" x14ac:dyDescent="0.3">
      <c r="A356" t="s">
        <v>951</v>
      </c>
      <c r="B356" t="s">
        <v>47</v>
      </c>
      <c r="C356" t="s">
        <v>313</v>
      </c>
      <c r="D356" t="s">
        <v>466</v>
      </c>
      <c r="E356" t="s">
        <v>508</v>
      </c>
      <c r="F356" t="s">
        <v>505</v>
      </c>
      <c r="G356" t="s">
        <v>14</v>
      </c>
      <c r="H356" t="s">
        <v>14</v>
      </c>
      <c r="I356" t="s">
        <v>15</v>
      </c>
      <c r="J356" t="s">
        <v>14</v>
      </c>
    </row>
    <row r="357" spans="1:10" x14ac:dyDescent="0.3">
      <c r="A357" t="s">
        <v>952</v>
      </c>
      <c r="B357" t="s">
        <v>47</v>
      </c>
      <c r="C357" t="s">
        <v>468</v>
      </c>
      <c r="D357" t="s">
        <v>264</v>
      </c>
      <c r="E357" t="s">
        <v>508</v>
      </c>
      <c r="F357" t="s">
        <v>505</v>
      </c>
      <c r="G357" t="s">
        <v>14</v>
      </c>
      <c r="H357" t="s">
        <v>14</v>
      </c>
      <c r="I357" t="s">
        <v>15</v>
      </c>
      <c r="J357" t="s">
        <v>14</v>
      </c>
    </row>
    <row r="358" spans="1:10" x14ac:dyDescent="0.3">
      <c r="A358" t="s">
        <v>953</v>
      </c>
      <c r="B358" t="s">
        <v>47</v>
      </c>
      <c r="C358" t="s">
        <v>470</v>
      </c>
      <c r="D358" t="s">
        <v>227</v>
      </c>
      <c r="E358" t="s">
        <v>508</v>
      </c>
      <c r="F358" t="s">
        <v>502</v>
      </c>
      <c r="G358" t="s">
        <v>14</v>
      </c>
      <c r="H358" t="s">
        <v>14</v>
      </c>
      <c r="I358" t="s">
        <v>15</v>
      </c>
      <c r="J358" t="s">
        <v>14</v>
      </c>
    </row>
    <row r="359" spans="1:10" x14ac:dyDescent="0.3">
      <c r="A359" t="s">
        <v>954</v>
      </c>
      <c r="B359" t="s">
        <v>47</v>
      </c>
      <c r="C359" t="s">
        <v>472</v>
      </c>
      <c r="D359" t="s">
        <v>195</v>
      </c>
      <c r="E359" t="s">
        <v>508</v>
      </c>
      <c r="F359" t="s">
        <v>505</v>
      </c>
      <c r="G359" t="s">
        <v>14</v>
      </c>
      <c r="H359" t="s">
        <v>14</v>
      </c>
      <c r="I359" t="s">
        <v>15</v>
      </c>
      <c r="J359" t="s">
        <v>14</v>
      </c>
    </row>
    <row r="360" spans="1:10" x14ac:dyDescent="0.3">
      <c r="A360" t="s">
        <v>955</v>
      </c>
      <c r="B360" t="s">
        <v>47</v>
      </c>
      <c r="C360" t="s">
        <v>189</v>
      </c>
      <c r="D360" t="s">
        <v>474</v>
      </c>
      <c r="E360" t="s">
        <v>508</v>
      </c>
      <c r="F360" t="s">
        <v>533</v>
      </c>
      <c r="G360" t="s">
        <v>14</v>
      </c>
      <c r="H360" t="s">
        <v>14</v>
      </c>
      <c r="I360" t="s">
        <v>15</v>
      </c>
      <c r="J360" t="s">
        <v>14</v>
      </c>
    </row>
    <row r="361" spans="1:10" x14ac:dyDescent="0.3">
      <c r="A361" t="s">
        <v>956</v>
      </c>
      <c r="B361" t="s">
        <v>47</v>
      </c>
      <c r="C361" t="s">
        <v>343</v>
      </c>
      <c r="D361" t="s">
        <v>476</v>
      </c>
      <c r="E361" t="s">
        <v>508</v>
      </c>
      <c r="F361" t="s">
        <v>505</v>
      </c>
      <c r="G361" t="s">
        <v>14</v>
      </c>
      <c r="H361" t="s">
        <v>14</v>
      </c>
      <c r="I361" t="s">
        <v>15</v>
      </c>
      <c r="J361" t="s">
        <v>14</v>
      </c>
    </row>
    <row r="362" spans="1:10" x14ac:dyDescent="0.3">
      <c r="A362" t="s">
        <v>957</v>
      </c>
      <c r="B362" t="s">
        <v>47</v>
      </c>
      <c r="C362" t="s">
        <v>478</v>
      </c>
      <c r="D362" t="s">
        <v>349</v>
      </c>
      <c r="E362" t="s">
        <v>508</v>
      </c>
      <c r="F362" t="s">
        <v>533</v>
      </c>
      <c r="G362" t="s">
        <v>14</v>
      </c>
      <c r="H362" t="s">
        <v>14</v>
      </c>
      <c r="I362" t="s">
        <v>15</v>
      </c>
      <c r="J362" t="s">
        <v>14</v>
      </c>
    </row>
    <row r="363" spans="1:10" x14ac:dyDescent="0.3">
      <c r="A363" t="s">
        <v>958</v>
      </c>
      <c r="B363" t="s">
        <v>47</v>
      </c>
      <c r="C363" t="s">
        <v>480</v>
      </c>
      <c r="D363" t="s">
        <v>393</v>
      </c>
      <c r="E363" t="s">
        <v>508</v>
      </c>
      <c r="F363" t="s">
        <v>533</v>
      </c>
      <c r="G363" t="s">
        <v>14</v>
      </c>
      <c r="H363" t="s">
        <v>14</v>
      </c>
      <c r="I363" t="s">
        <v>15</v>
      </c>
      <c r="J363" t="s">
        <v>14</v>
      </c>
    </row>
    <row r="364" spans="1:10" x14ac:dyDescent="0.3">
      <c r="A364" t="s">
        <v>959</v>
      </c>
      <c r="B364" t="s">
        <v>47</v>
      </c>
      <c r="C364" t="s">
        <v>63</v>
      </c>
      <c r="D364" t="s">
        <v>482</v>
      </c>
      <c r="E364" t="s">
        <v>508</v>
      </c>
      <c r="F364" t="s">
        <v>960</v>
      </c>
      <c r="G364" t="s">
        <v>14</v>
      </c>
      <c r="H364" t="s">
        <v>14</v>
      </c>
      <c r="I364" t="s">
        <v>15</v>
      </c>
      <c r="J364" t="s">
        <v>14</v>
      </c>
    </row>
    <row r="365" spans="1:10" x14ac:dyDescent="0.3">
      <c r="A365" t="s">
        <v>961</v>
      </c>
      <c r="B365" t="s">
        <v>47</v>
      </c>
      <c r="C365" t="s">
        <v>484</v>
      </c>
      <c r="D365" t="s">
        <v>335</v>
      </c>
      <c r="E365" t="s">
        <v>508</v>
      </c>
      <c r="F365" t="s">
        <v>505</v>
      </c>
      <c r="G365" t="s">
        <v>14</v>
      </c>
      <c r="H365" t="s">
        <v>14</v>
      </c>
      <c r="I365" t="s">
        <v>15</v>
      </c>
      <c r="J365" t="s">
        <v>14</v>
      </c>
    </row>
    <row r="366" spans="1:10" x14ac:dyDescent="0.3">
      <c r="A366" t="s">
        <v>962</v>
      </c>
      <c r="B366" t="s">
        <v>47</v>
      </c>
      <c r="C366" t="s">
        <v>446</v>
      </c>
      <c r="D366" t="s">
        <v>486</v>
      </c>
      <c r="E366" t="s">
        <v>508</v>
      </c>
      <c r="F366" t="s">
        <v>505</v>
      </c>
      <c r="G366" t="s">
        <v>14</v>
      </c>
      <c r="H366" t="s">
        <v>14</v>
      </c>
      <c r="I366" t="s">
        <v>15</v>
      </c>
      <c r="J366" t="s">
        <v>14</v>
      </c>
    </row>
    <row r="367" spans="1:10" x14ac:dyDescent="0.3">
      <c r="A367" t="s">
        <v>963</v>
      </c>
      <c r="B367" t="s">
        <v>47</v>
      </c>
      <c r="C367" t="s">
        <v>452</v>
      </c>
      <c r="D367" t="s">
        <v>486</v>
      </c>
      <c r="E367" t="s">
        <v>508</v>
      </c>
      <c r="F367" t="s">
        <v>505</v>
      </c>
      <c r="G367" t="s">
        <v>14</v>
      </c>
      <c r="H367" t="s">
        <v>14</v>
      </c>
      <c r="I367" t="s">
        <v>15</v>
      </c>
      <c r="J367" t="s">
        <v>14</v>
      </c>
    </row>
    <row r="368" spans="1:10" x14ac:dyDescent="0.3">
      <c r="A368" t="s">
        <v>964</v>
      </c>
      <c r="B368" t="s">
        <v>47</v>
      </c>
      <c r="C368" t="s">
        <v>410</v>
      </c>
      <c r="D368" t="s">
        <v>488</v>
      </c>
      <c r="E368" t="s">
        <v>508</v>
      </c>
      <c r="F368" t="s">
        <v>505</v>
      </c>
      <c r="G368" t="s">
        <v>14</v>
      </c>
      <c r="H368" t="s">
        <v>14</v>
      </c>
      <c r="I368" t="s">
        <v>15</v>
      </c>
      <c r="J368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5E595-42AC-4840-9BFF-0A12A54A5D47}">
  <dimension ref="A1:O235"/>
  <sheetViews>
    <sheetView workbookViewId="0">
      <selection activeCell="D9" sqref="D9"/>
    </sheetView>
  </sheetViews>
  <sheetFormatPr defaultRowHeight="14.4" x14ac:dyDescent="0.3"/>
  <cols>
    <col min="1" max="1" width="39.88671875" bestFit="1" customWidth="1"/>
  </cols>
  <sheetData>
    <row r="1" spans="1:15" x14ac:dyDescent="0.3">
      <c r="A1" t="s">
        <v>965</v>
      </c>
    </row>
    <row r="2" spans="1:15" x14ac:dyDescent="0.3">
      <c r="A2" t="s">
        <v>1</v>
      </c>
      <c r="B2" t="s">
        <v>2</v>
      </c>
      <c r="C2" t="s">
        <v>495</v>
      </c>
      <c r="D2" t="s">
        <v>966</v>
      </c>
      <c r="E2" t="s">
        <v>967</v>
      </c>
      <c r="F2" t="s">
        <v>5</v>
      </c>
      <c r="G2" t="s">
        <v>968</v>
      </c>
      <c r="H2" t="s">
        <v>7</v>
      </c>
      <c r="I2" t="s">
        <v>969</v>
      </c>
      <c r="J2" t="s">
        <v>970</v>
      </c>
      <c r="K2" t="s">
        <v>971</v>
      </c>
      <c r="L2" t="s">
        <v>972</v>
      </c>
      <c r="M2" t="s">
        <v>973</v>
      </c>
      <c r="N2" t="s">
        <v>974</v>
      </c>
      <c r="O2" t="s">
        <v>975</v>
      </c>
    </row>
    <row r="3" spans="1:15" x14ac:dyDescent="0.3">
      <c r="A3" t="s">
        <v>10</v>
      </c>
      <c r="B3" t="s">
        <v>11</v>
      </c>
      <c r="C3" t="s">
        <v>505</v>
      </c>
      <c r="D3" t="s">
        <v>976</v>
      </c>
      <c r="E3" t="s">
        <v>977</v>
      </c>
      <c r="F3" t="s">
        <v>516</v>
      </c>
      <c r="G3" t="s">
        <v>47</v>
      </c>
      <c r="H3" t="s">
        <v>48</v>
      </c>
      <c r="I3" t="s">
        <v>978</v>
      </c>
      <c r="J3" t="s">
        <v>979</v>
      </c>
      <c r="K3" t="s">
        <v>980</v>
      </c>
      <c r="L3" t="s">
        <v>981</v>
      </c>
      <c r="M3" t="s">
        <v>981</v>
      </c>
      <c r="N3" t="s">
        <v>982</v>
      </c>
      <c r="O3" t="s">
        <v>983</v>
      </c>
    </row>
    <row r="4" spans="1:15" x14ac:dyDescent="0.3">
      <c r="A4" t="s">
        <v>16</v>
      </c>
      <c r="B4" t="s">
        <v>17</v>
      </c>
      <c r="C4" t="s">
        <v>505</v>
      </c>
      <c r="D4" t="s">
        <v>984</v>
      </c>
      <c r="E4" t="s">
        <v>985</v>
      </c>
      <c r="F4" t="s">
        <v>516</v>
      </c>
      <c r="G4" t="s">
        <v>47</v>
      </c>
      <c r="H4" t="s">
        <v>48</v>
      </c>
      <c r="I4" t="s">
        <v>516</v>
      </c>
      <c r="J4" t="s">
        <v>516</v>
      </c>
      <c r="K4" t="s">
        <v>986</v>
      </c>
      <c r="L4" t="s">
        <v>981</v>
      </c>
      <c r="M4" t="s">
        <v>981</v>
      </c>
      <c r="N4" t="s">
        <v>982</v>
      </c>
      <c r="O4" t="s">
        <v>983</v>
      </c>
    </row>
    <row r="5" spans="1:15" x14ac:dyDescent="0.3">
      <c r="A5" t="s">
        <v>18</v>
      </c>
      <c r="B5" t="s">
        <v>19</v>
      </c>
      <c r="C5" t="s">
        <v>505</v>
      </c>
      <c r="D5" t="s">
        <v>987</v>
      </c>
      <c r="E5" t="s">
        <v>988</v>
      </c>
      <c r="F5" t="s">
        <v>516</v>
      </c>
      <c r="G5" t="s">
        <v>47</v>
      </c>
      <c r="H5" t="s">
        <v>48</v>
      </c>
      <c r="I5" t="s">
        <v>989</v>
      </c>
      <c r="J5" t="s">
        <v>990</v>
      </c>
      <c r="K5" t="s">
        <v>980</v>
      </c>
      <c r="L5" t="s">
        <v>981</v>
      </c>
      <c r="M5" t="s">
        <v>981</v>
      </c>
      <c r="N5" t="s">
        <v>982</v>
      </c>
      <c r="O5" t="s">
        <v>983</v>
      </c>
    </row>
    <row r="6" spans="1:15" x14ac:dyDescent="0.3">
      <c r="A6" t="s">
        <v>20</v>
      </c>
      <c r="B6" t="s">
        <v>21</v>
      </c>
      <c r="C6" t="s">
        <v>505</v>
      </c>
      <c r="D6" t="s">
        <v>991</v>
      </c>
      <c r="E6" t="s">
        <v>992</v>
      </c>
      <c r="F6" t="s">
        <v>516</v>
      </c>
      <c r="G6" t="s">
        <v>47</v>
      </c>
      <c r="H6" t="s">
        <v>48</v>
      </c>
      <c r="I6" t="s">
        <v>516</v>
      </c>
      <c r="J6" t="s">
        <v>516</v>
      </c>
      <c r="K6" t="s">
        <v>980</v>
      </c>
      <c r="L6" t="s">
        <v>981</v>
      </c>
      <c r="M6" t="s">
        <v>981</v>
      </c>
      <c r="N6" t="s">
        <v>982</v>
      </c>
      <c r="O6" t="s">
        <v>983</v>
      </c>
    </row>
    <row r="7" spans="1:15" x14ac:dyDescent="0.3">
      <c r="A7" t="s">
        <v>22</v>
      </c>
      <c r="B7" t="s">
        <v>23</v>
      </c>
      <c r="C7" t="s">
        <v>505</v>
      </c>
      <c r="D7" t="s">
        <v>993</v>
      </c>
      <c r="E7" t="s">
        <v>994</v>
      </c>
      <c r="F7" t="s">
        <v>516</v>
      </c>
      <c r="G7">
        <v>543.41999999999996</v>
      </c>
      <c r="H7" t="s">
        <v>995</v>
      </c>
      <c r="I7" t="s">
        <v>996</v>
      </c>
      <c r="J7" t="s">
        <v>997</v>
      </c>
      <c r="K7" t="s">
        <v>998</v>
      </c>
      <c r="L7" t="s">
        <v>999</v>
      </c>
      <c r="M7" t="s">
        <v>981</v>
      </c>
      <c r="N7" t="s">
        <v>982</v>
      </c>
      <c r="O7" t="s">
        <v>983</v>
      </c>
    </row>
    <row r="8" spans="1:15" x14ac:dyDescent="0.3">
      <c r="A8" t="s">
        <v>24</v>
      </c>
      <c r="B8" t="s">
        <v>25</v>
      </c>
      <c r="C8" t="s">
        <v>505</v>
      </c>
      <c r="D8" t="s">
        <v>1000</v>
      </c>
      <c r="E8" t="s">
        <v>1001</v>
      </c>
      <c r="F8" t="s">
        <v>516</v>
      </c>
      <c r="G8" t="s">
        <v>47</v>
      </c>
      <c r="H8">
        <v>-117.98</v>
      </c>
      <c r="I8" t="s">
        <v>1002</v>
      </c>
      <c r="J8" t="s">
        <v>516</v>
      </c>
      <c r="K8" t="s">
        <v>1003</v>
      </c>
      <c r="L8" t="s">
        <v>981</v>
      </c>
      <c r="M8" t="s">
        <v>1004</v>
      </c>
      <c r="N8" t="s">
        <v>982</v>
      </c>
      <c r="O8" t="s">
        <v>983</v>
      </c>
    </row>
    <row r="9" spans="1:15" x14ac:dyDescent="0.3">
      <c r="A9" t="s">
        <v>26</v>
      </c>
      <c r="B9" t="s">
        <v>27</v>
      </c>
      <c r="C9" t="s">
        <v>505</v>
      </c>
      <c r="D9" t="s">
        <v>1005</v>
      </c>
      <c r="E9" t="s">
        <v>1006</v>
      </c>
      <c r="F9" t="s">
        <v>516</v>
      </c>
      <c r="G9">
        <v>395.66</v>
      </c>
      <c r="H9" t="s">
        <v>1007</v>
      </c>
      <c r="I9" t="s">
        <v>1008</v>
      </c>
      <c r="J9" t="s">
        <v>1009</v>
      </c>
      <c r="K9" t="s">
        <v>1010</v>
      </c>
      <c r="L9" t="s">
        <v>999</v>
      </c>
      <c r="M9" t="s">
        <v>981</v>
      </c>
      <c r="N9" t="s">
        <v>982</v>
      </c>
      <c r="O9" t="s">
        <v>983</v>
      </c>
    </row>
    <row r="10" spans="1:15" x14ac:dyDescent="0.3">
      <c r="A10" t="s">
        <v>28</v>
      </c>
      <c r="B10" t="s">
        <v>29</v>
      </c>
      <c r="C10" t="s">
        <v>505</v>
      </c>
      <c r="D10" t="s">
        <v>1011</v>
      </c>
      <c r="E10" t="s">
        <v>1012</v>
      </c>
      <c r="F10" t="s">
        <v>516</v>
      </c>
      <c r="G10" t="s">
        <v>47</v>
      </c>
      <c r="H10" t="s">
        <v>1013</v>
      </c>
      <c r="I10" t="s">
        <v>1014</v>
      </c>
      <c r="J10" t="s">
        <v>516</v>
      </c>
      <c r="K10" t="s">
        <v>1015</v>
      </c>
      <c r="L10" t="s">
        <v>981</v>
      </c>
      <c r="M10" t="s">
        <v>1016</v>
      </c>
      <c r="N10" t="s">
        <v>982</v>
      </c>
      <c r="O10" t="s">
        <v>983</v>
      </c>
    </row>
    <row r="11" spans="1:15" x14ac:dyDescent="0.3">
      <c r="A11" t="s">
        <v>30</v>
      </c>
      <c r="B11" t="s">
        <v>31</v>
      </c>
      <c r="C11" t="s">
        <v>505</v>
      </c>
      <c r="D11" t="s">
        <v>1017</v>
      </c>
      <c r="E11" t="s">
        <v>1018</v>
      </c>
      <c r="F11" t="s">
        <v>516</v>
      </c>
      <c r="G11" t="s">
        <v>47</v>
      </c>
      <c r="H11" t="s">
        <v>48</v>
      </c>
      <c r="I11" t="s">
        <v>516</v>
      </c>
      <c r="J11" t="s">
        <v>516</v>
      </c>
      <c r="K11" t="s">
        <v>980</v>
      </c>
      <c r="L11" t="s">
        <v>981</v>
      </c>
      <c r="M11" t="s">
        <v>981</v>
      </c>
      <c r="N11" t="s">
        <v>982</v>
      </c>
      <c r="O11" t="s">
        <v>983</v>
      </c>
    </row>
    <row r="12" spans="1:15" x14ac:dyDescent="0.3">
      <c r="A12" t="s">
        <v>32</v>
      </c>
      <c r="B12" t="s">
        <v>33</v>
      </c>
      <c r="C12" t="s">
        <v>505</v>
      </c>
      <c r="D12" t="s">
        <v>1019</v>
      </c>
      <c r="E12" t="s">
        <v>1020</v>
      </c>
      <c r="F12" t="s">
        <v>516</v>
      </c>
      <c r="G12" t="s">
        <v>47</v>
      </c>
      <c r="H12" t="s">
        <v>48</v>
      </c>
      <c r="I12" t="s">
        <v>516</v>
      </c>
      <c r="J12" t="s">
        <v>516</v>
      </c>
      <c r="K12" t="s">
        <v>1021</v>
      </c>
      <c r="L12" t="s">
        <v>981</v>
      </c>
      <c r="M12" t="s">
        <v>981</v>
      </c>
      <c r="N12" t="s">
        <v>982</v>
      </c>
      <c r="O12" t="s">
        <v>983</v>
      </c>
    </row>
    <row r="13" spans="1:15" x14ac:dyDescent="0.3">
      <c r="A13" t="s">
        <v>34</v>
      </c>
      <c r="B13" t="s">
        <v>35</v>
      </c>
      <c r="C13" t="s">
        <v>505</v>
      </c>
      <c r="D13" t="s">
        <v>1017</v>
      </c>
      <c r="E13" t="s">
        <v>1018</v>
      </c>
      <c r="F13" t="s">
        <v>516</v>
      </c>
      <c r="G13" t="s">
        <v>47</v>
      </c>
      <c r="H13" t="s">
        <v>48</v>
      </c>
      <c r="I13" t="s">
        <v>516</v>
      </c>
      <c r="J13" t="s">
        <v>516</v>
      </c>
      <c r="K13" t="s">
        <v>980</v>
      </c>
      <c r="L13" t="s">
        <v>981</v>
      </c>
      <c r="M13" t="s">
        <v>981</v>
      </c>
      <c r="N13" t="s">
        <v>982</v>
      </c>
      <c r="O13" t="s">
        <v>983</v>
      </c>
    </row>
    <row r="14" spans="1:15" x14ac:dyDescent="0.3">
      <c r="A14" t="s">
        <v>36</v>
      </c>
      <c r="B14" t="s">
        <v>37</v>
      </c>
      <c r="C14" t="s">
        <v>505</v>
      </c>
      <c r="D14" t="s">
        <v>1022</v>
      </c>
      <c r="E14" t="s">
        <v>1023</v>
      </c>
      <c r="F14" t="s">
        <v>516</v>
      </c>
      <c r="G14" t="s">
        <v>1024</v>
      </c>
      <c r="H14" t="s">
        <v>1025</v>
      </c>
      <c r="I14" t="s">
        <v>1026</v>
      </c>
      <c r="J14" t="s">
        <v>1027</v>
      </c>
      <c r="K14" t="s">
        <v>1028</v>
      </c>
      <c r="L14" t="s">
        <v>981</v>
      </c>
      <c r="M14" t="s">
        <v>981</v>
      </c>
      <c r="N14" t="s">
        <v>982</v>
      </c>
      <c r="O14" t="s">
        <v>983</v>
      </c>
    </row>
    <row r="15" spans="1:15" x14ac:dyDescent="0.3">
      <c r="A15" t="s">
        <v>38</v>
      </c>
      <c r="B15" t="s">
        <v>39</v>
      </c>
      <c r="C15" t="s">
        <v>505</v>
      </c>
      <c r="D15" t="s">
        <v>1029</v>
      </c>
      <c r="E15" t="s">
        <v>1030</v>
      </c>
      <c r="F15" t="s">
        <v>516</v>
      </c>
      <c r="G15" t="s">
        <v>47</v>
      </c>
      <c r="H15" t="s">
        <v>48</v>
      </c>
      <c r="I15" t="s">
        <v>1031</v>
      </c>
      <c r="J15" t="s">
        <v>1032</v>
      </c>
      <c r="K15" t="s">
        <v>1033</v>
      </c>
      <c r="L15" t="s">
        <v>981</v>
      </c>
      <c r="M15" t="s">
        <v>981</v>
      </c>
      <c r="N15" t="s">
        <v>1034</v>
      </c>
      <c r="O15" t="s">
        <v>1035</v>
      </c>
    </row>
    <row r="16" spans="1:15" x14ac:dyDescent="0.3">
      <c r="A16" t="s">
        <v>40</v>
      </c>
      <c r="B16" t="s">
        <v>41</v>
      </c>
      <c r="C16" t="s">
        <v>505</v>
      </c>
      <c r="D16" t="s">
        <v>1036</v>
      </c>
      <c r="E16" t="s">
        <v>619</v>
      </c>
      <c r="F16" t="s">
        <v>516</v>
      </c>
      <c r="G16">
        <v>511.4</v>
      </c>
      <c r="H16" t="s">
        <v>1037</v>
      </c>
      <c r="I16" t="s">
        <v>1038</v>
      </c>
      <c r="J16" t="s">
        <v>1039</v>
      </c>
      <c r="K16" t="s">
        <v>1040</v>
      </c>
      <c r="L16" t="s">
        <v>999</v>
      </c>
      <c r="M16" t="s">
        <v>47</v>
      </c>
      <c r="N16" t="s">
        <v>982</v>
      </c>
      <c r="O16" t="s">
        <v>983</v>
      </c>
    </row>
    <row r="17" spans="1:15" x14ac:dyDescent="0.3">
      <c r="A17" t="s">
        <v>42</v>
      </c>
      <c r="B17" t="s">
        <v>43</v>
      </c>
      <c r="C17" t="s">
        <v>505</v>
      </c>
      <c r="D17" t="s">
        <v>1041</v>
      </c>
      <c r="E17" t="s">
        <v>1042</v>
      </c>
      <c r="F17" t="s">
        <v>516</v>
      </c>
      <c r="G17" t="s">
        <v>1043</v>
      </c>
      <c r="H17" t="s">
        <v>1044</v>
      </c>
      <c r="I17" t="s">
        <v>1045</v>
      </c>
      <c r="J17" t="s">
        <v>1046</v>
      </c>
      <c r="K17" t="s">
        <v>1047</v>
      </c>
      <c r="L17" t="s">
        <v>999</v>
      </c>
      <c r="M17" t="s">
        <v>47</v>
      </c>
      <c r="N17" t="s">
        <v>982</v>
      </c>
      <c r="O17" t="s">
        <v>983</v>
      </c>
    </row>
    <row r="18" spans="1:15" x14ac:dyDescent="0.3">
      <c r="A18" t="s">
        <v>45</v>
      </c>
      <c r="B18" t="s">
        <v>46</v>
      </c>
      <c r="C18" t="s">
        <v>505</v>
      </c>
      <c r="D18" t="s">
        <v>1048</v>
      </c>
      <c r="E18" t="s">
        <v>1049</v>
      </c>
      <c r="F18" t="s">
        <v>516</v>
      </c>
      <c r="G18" t="s">
        <v>1050</v>
      </c>
      <c r="H18" t="s">
        <v>1051</v>
      </c>
      <c r="I18" t="s">
        <v>516</v>
      </c>
      <c r="J18" t="s">
        <v>516</v>
      </c>
      <c r="K18" t="s">
        <v>1052</v>
      </c>
      <c r="L18" t="s">
        <v>1053</v>
      </c>
      <c r="M18" t="s">
        <v>1054</v>
      </c>
      <c r="N18" t="s">
        <v>982</v>
      </c>
      <c r="O18" t="s">
        <v>983</v>
      </c>
    </row>
    <row r="19" spans="1:15" x14ac:dyDescent="0.3">
      <c r="A19" t="s">
        <v>49</v>
      </c>
      <c r="B19" t="s">
        <v>50</v>
      </c>
      <c r="C19" t="s">
        <v>505</v>
      </c>
      <c r="D19" t="s">
        <v>1055</v>
      </c>
      <c r="E19" t="s">
        <v>1056</v>
      </c>
      <c r="F19" t="s">
        <v>516</v>
      </c>
      <c r="G19" t="s">
        <v>47</v>
      </c>
      <c r="H19" t="s">
        <v>48</v>
      </c>
      <c r="I19" t="s">
        <v>1057</v>
      </c>
      <c r="J19" t="s">
        <v>1058</v>
      </c>
      <c r="K19" t="s">
        <v>1059</v>
      </c>
      <c r="L19" t="s">
        <v>981</v>
      </c>
      <c r="M19" t="s">
        <v>981</v>
      </c>
      <c r="N19" t="s">
        <v>1060</v>
      </c>
      <c r="O19" t="s">
        <v>1061</v>
      </c>
    </row>
    <row r="20" spans="1:15" x14ac:dyDescent="0.3">
      <c r="A20" t="s">
        <v>51</v>
      </c>
      <c r="B20" t="s">
        <v>52</v>
      </c>
      <c r="C20" t="s">
        <v>505</v>
      </c>
      <c r="D20" t="s">
        <v>1062</v>
      </c>
      <c r="E20" t="s">
        <v>1063</v>
      </c>
      <c r="F20" t="s">
        <v>516</v>
      </c>
      <c r="G20" t="s">
        <v>47</v>
      </c>
      <c r="H20" t="s">
        <v>48</v>
      </c>
      <c r="I20" t="s">
        <v>516</v>
      </c>
      <c r="J20" t="s">
        <v>516</v>
      </c>
      <c r="K20" t="s">
        <v>1064</v>
      </c>
      <c r="L20" t="s">
        <v>981</v>
      </c>
      <c r="M20" t="s">
        <v>981</v>
      </c>
      <c r="N20" t="s">
        <v>982</v>
      </c>
      <c r="O20" t="s">
        <v>983</v>
      </c>
    </row>
    <row r="21" spans="1:15" x14ac:dyDescent="0.3">
      <c r="A21" t="s">
        <v>53</v>
      </c>
      <c r="B21" t="s">
        <v>54</v>
      </c>
      <c r="C21" t="s">
        <v>505</v>
      </c>
      <c r="D21" t="s">
        <v>1065</v>
      </c>
      <c r="E21" t="s">
        <v>1066</v>
      </c>
      <c r="F21" t="s">
        <v>516</v>
      </c>
      <c r="G21" t="s">
        <v>47</v>
      </c>
      <c r="H21" t="s">
        <v>48</v>
      </c>
      <c r="I21" t="s">
        <v>516</v>
      </c>
      <c r="J21" t="s">
        <v>516</v>
      </c>
      <c r="K21" t="s">
        <v>1067</v>
      </c>
      <c r="L21" t="s">
        <v>981</v>
      </c>
      <c r="M21" t="s">
        <v>981</v>
      </c>
      <c r="N21" t="s">
        <v>982</v>
      </c>
      <c r="O21" t="s">
        <v>983</v>
      </c>
    </row>
    <row r="22" spans="1:15" x14ac:dyDescent="0.3">
      <c r="A22" t="s">
        <v>55</v>
      </c>
      <c r="B22" t="s">
        <v>56</v>
      </c>
      <c r="C22" t="s">
        <v>505</v>
      </c>
      <c r="D22" t="s">
        <v>1068</v>
      </c>
      <c r="E22" t="s">
        <v>1069</v>
      </c>
      <c r="F22" t="s">
        <v>516</v>
      </c>
      <c r="G22" t="s">
        <v>47</v>
      </c>
      <c r="H22" t="s">
        <v>48</v>
      </c>
      <c r="I22" t="s">
        <v>1070</v>
      </c>
      <c r="J22" t="s">
        <v>1071</v>
      </c>
      <c r="K22" t="s">
        <v>609</v>
      </c>
      <c r="L22" t="s">
        <v>981</v>
      </c>
      <c r="M22" t="s">
        <v>981</v>
      </c>
      <c r="N22" t="s">
        <v>1072</v>
      </c>
      <c r="O22" t="s">
        <v>1073</v>
      </c>
    </row>
    <row r="23" spans="1:15" x14ac:dyDescent="0.3">
      <c r="A23" t="s">
        <v>57</v>
      </c>
      <c r="B23" t="s">
        <v>58</v>
      </c>
      <c r="C23" t="s">
        <v>505</v>
      </c>
      <c r="D23" t="s">
        <v>1074</v>
      </c>
      <c r="E23" t="s">
        <v>1075</v>
      </c>
      <c r="F23" t="s">
        <v>516</v>
      </c>
      <c r="G23">
        <v>2088.6999999999998</v>
      </c>
      <c r="H23" t="s">
        <v>1076</v>
      </c>
      <c r="I23" t="s">
        <v>1077</v>
      </c>
      <c r="J23" t="s">
        <v>1078</v>
      </c>
      <c r="K23" t="s">
        <v>1079</v>
      </c>
      <c r="L23" t="s">
        <v>981</v>
      </c>
      <c r="M23" t="s">
        <v>47</v>
      </c>
      <c r="N23" t="s">
        <v>982</v>
      </c>
      <c r="O23" t="s">
        <v>983</v>
      </c>
    </row>
    <row r="24" spans="1:15" x14ac:dyDescent="0.3">
      <c r="A24" t="s">
        <v>60</v>
      </c>
      <c r="B24" t="s">
        <v>61</v>
      </c>
      <c r="C24" t="s">
        <v>505</v>
      </c>
      <c r="D24" t="s">
        <v>1080</v>
      </c>
      <c r="E24" t="s">
        <v>1081</v>
      </c>
      <c r="F24" t="s">
        <v>516</v>
      </c>
      <c r="G24" t="s">
        <v>47</v>
      </c>
      <c r="H24" t="s">
        <v>48</v>
      </c>
      <c r="I24" t="s">
        <v>1082</v>
      </c>
      <c r="J24" t="s">
        <v>1083</v>
      </c>
      <c r="K24" t="s">
        <v>1084</v>
      </c>
      <c r="L24" t="s">
        <v>981</v>
      </c>
      <c r="M24" t="s">
        <v>981</v>
      </c>
      <c r="N24" t="s">
        <v>982</v>
      </c>
      <c r="O24" t="s">
        <v>983</v>
      </c>
    </row>
    <row r="25" spans="1:15" x14ac:dyDescent="0.3">
      <c r="A25" t="s">
        <v>62</v>
      </c>
      <c r="B25" t="s">
        <v>63</v>
      </c>
      <c r="C25" t="s">
        <v>505</v>
      </c>
      <c r="D25" t="s">
        <v>1085</v>
      </c>
      <c r="E25" t="s">
        <v>1086</v>
      </c>
      <c r="F25" t="s">
        <v>516</v>
      </c>
      <c r="G25" t="s">
        <v>47</v>
      </c>
      <c r="H25" t="s">
        <v>48</v>
      </c>
      <c r="I25" t="s">
        <v>1087</v>
      </c>
      <c r="J25" t="s">
        <v>1088</v>
      </c>
      <c r="K25" t="s">
        <v>980</v>
      </c>
      <c r="L25" t="s">
        <v>981</v>
      </c>
      <c r="M25" t="s">
        <v>981</v>
      </c>
      <c r="N25" t="s">
        <v>982</v>
      </c>
      <c r="O25" t="s">
        <v>983</v>
      </c>
    </row>
    <row r="26" spans="1:15" x14ac:dyDescent="0.3">
      <c r="A26" t="s">
        <v>64</v>
      </c>
      <c r="B26" t="s">
        <v>65</v>
      </c>
      <c r="C26" t="s">
        <v>505</v>
      </c>
      <c r="D26" t="s">
        <v>1089</v>
      </c>
      <c r="E26" t="s">
        <v>1028</v>
      </c>
      <c r="F26" t="s">
        <v>516</v>
      </c>
      <c r="G26" t="s">
        <v>47</v>
      </c>
      <c r="H26" t="s">
        <v>48</v>
      </c>
      <c r="I26" t="s">
        <v>1090</v>
      </c>
      <c r="J26" t="s">
        <v>1091</v>
      </c>
      <c r="K26" t="s">
        <v>1092</v>
      </c>
      <c r="L26" t="s">
        <v>981</v>
      </c>
      <c r="M26" t="s">
        <v>981</v>
      </c>
      <c r="N26" t="s">
        <v>1093</v>
      </c>
      <c r="O26" t="s">
        <v>1094</v>
      </c>
    </row>
    <row r="27" spans="1:15" x14ac:dyDescent="0.3">
      <c r="A27" t="s">
        <v>67</v>
      </c>
      <c r="B27" t="s">
        <v>68</v>
      </c>
      <c r="C27" t="s">
        <v>505</v>
      </c>
      <c r="D27" t="s">
        <v>1095</v>
      </c>
      <c r="E27" t="s">
        <v>898</v>
      </c>
      <c r="F27" t="s">
        <v>516</v>
      </c>
      <c r="G27" t="s">
        <v>47</v>
      </c>
      <c r="H27" t="s">
        <v>48</v>
      </c>
      <c r="I27" t="s">
        <v>1096</v>
      </c>
      <c r="J27" t="s">
        <v>1097</v>
      </c>
      <c r="K27" t="s">
        <v>1098</v>
      </c>
      <c r="L27" t="s">
        <v>981</v>
      </c>
      <c r="M27" t="s">
        <v>981</v>
      </c>
      <c r="N27" t="s">
        <v>1099</v>
      </c>
      <c r="O27" t="s">
        <v>1100</v>
      </c>
    </row>
    <row r="28" spans="1:15" x14ac:dyDescent="0.3">
      <c r="A28" t="s">
        <v>69</v>
      </c>
      <c r="B28" t="s">
        <v>70</v>
      </c>
      <c r="C28" t="s">
        <v>505</v>
      </c>
      <c r="D28" t="s">
        <v>1101</v>
      </c>
      <c r="E28" t="s">
        <v>1102</v>
      </c>
      <c r="F28" t="s">
        <v>516</v>
      </c>
      <c r="G28" t="s">
        <v>47</v>
      </c>
      <c r="H28" t="s">
        <v>48</v>
      </c>
      <c r="I28" t="s">
        <v>516</v>
      </c>
      <c r="J28" t="s">
        <v>516</v>
      </c>
      <c r="K28" t="s">
        <v>1103</v>
      </c>
      <c r="L28" t="s">
        <v>981</v>
      </c>
      <c r="M28" t="s">
        <v>981</v>
      </c>
      <c r="N28" t="s">
        <v>982</v>
      </c>
      <c r="O28" t="s">
        <v>983</v>
      </c>
    </row>
    <row r="29" spans="1:15" x14ac:dyDescent="0.3">
      <c r="A29" t="s">
        <v>71</v>
      </c>
      <c r="B29" t="s">
        <v>72</v>
      </c>
      <c r="C29" t="s">
        <v>505</v>
      </c>
      <c r="D29" t="s">
        <v>1104</v>
      </c>
      <c r="E29" t="s">
        <v>1105</v>
      </c>
      <c r="F29" t="s">
        <v>516</v>
      </c>
      <c r="G29" t="s">
        <v>47</v>
      </c>
      <c r="H29" t="s">
        <v>48</v>
      </c>
      <c r="I29" t="s">
        <v>1106</v>
      </c>
      <c r="J29" t="s">
        <v>1107</v>
      </c>
      <c r="K29" t="s">
        <v>1108</v>
      </c>
      <c r="L29" t="s">
        <v>981</v>
      </c>
      <c r="M29" t="s">
        <v>981</v>
      </c>
      <c r="N29" t="s">
        <v>1109</v>
      </c>
      <c r="O29" t="s">
        <v>1110</v>
      </c>
    </row>
    <row r="30" spans="1:15" x14ac:dyDescent="0.3">
      <c r="A30" t="s">
        <v>73</v>
      </c>
      <c r="B30" t="s">
        <v>74</v>
      </c>
      <c r="C30" t="s">
        <v>505</v>
      </c>
      <c r="D30" t="s">
        <v>1111</v>
      </c>
      <c r="E30" t="s">
        <v>1112</v>
      </c>
      <c r="F30" t="s">
        <v>516</v>
      </c>
      <c r="G30" t="s">
        <v>47</v>
      </c>
      <c r="H30" t="s">
        <v>48</v>
      </c>
      <c r="I30" t="s">
        <v>1113</v>
      </c>
      <c r="J30" t="s">
        <v>1114</v>
      </c>
      <c r="K30" t="s">
        <v>1115</v>
      </c>
      <c r="L30" t="s">
        <v>981</v>
      </c>
      <c r="M30" t="s">
        <v>981</v>
      </c>
      <c r="N30" t="s">
        <v>982</v>
      </c>
      <c r="O30" t="s">
        <v>983</v>
      </c>
    </row>
    <row r="31" spans="1:15" x14ac:dyDescent="0.3">
      <c r="A31" t="s">
        <v>75</v>
      </c>
      <c r="B31">
        <v>10004</v>
      </c>
      <c r="C31" t="s">
        <v>505</v>
      </c>
      <c r="D31" t="s">
        <v>1116</v>
      </c>
      <c r="E31" t="s">
        <v>1117</v>
      </c>
      <c r="F31" t="s">
        <v>516</v>
      </c>
      <c r="G31" t="s">
        <v>47</v>
      </c>
      <c r="H31" t="s">
        <v>48</v>
      </c>
      <c r="I31" t="s">
        <v>1118</v>
      </c>
      <c r="J31" t="s">
        <v>1119</v>
      </c>
      <c r="K31" t="s">
        <v>1120</v>
      </c>
      <c r="L31" t="s">
        <v>981</v>
      </c>
      <c r="M31" t="s">
        <v>981</v>
      </c>
      <c r="N31" t="s">
        <v>889</v>
      </c>
      <c r="O31" t="s">
        <v>1121</v>
      </c>
    </row>
    <row r="32" spans="1:15" x14ac:dyDescent="0.3">
      <c r="A32" t="s">
        <v>76</v>
      </c>
      <c r="B32" t="s">
        <v>77</v>
      </c>
      <c r="C32" t="s">
        <v>505</v>
      </c>
      <c r="D32" t="s">
        <v>1122</v>
      </c>
      <c r="E32" t="s">
        <v>1123</v>
      </c>
      <c r="F32" t="s">
        <v>516</v>
      </c>
      <c r="G32" t="s">
        <v>47</v>
      </c>
      <c r="H32" t="s">
        <v>48</v>
      </c>
      <c r="I32" t="s">
        <v>1124</v>
      </c>
      <c r="J32" t="s">
        <v>1125</v>
      </c>
      <c r="K32" t="s">
        <v>1126</v>
      </c>
      <c r="L32" t="s">
        <v>981</v>
      </c>
      <c r="M32" t="s">
        <v>981</v>
      </c>
      <c r="N32" t="s">
        <v>1127</v>
      </c>
      <c r="O32" t="s">
        <v>1128</v>
      </c>
    </row>
    <row r="33" spans="1:15" x14ac:dyDescent="0.3">
      <c r="A33" t="s">
        <v>78</v>
      </c>
      <c r="B33" t="s">
        <v>79</v>
      </c>
      <c r="C33" t="s">
        <v>505</v>
      </c>
      <c r="D33" t="s">
        <v>1129</v>
      </c>
      <c r="E33" t="s">
        <v>1130</v>
      </c>
      <c r="F33" t="s">
        <v>516</v>
      </c>
      <c r="G33">
        <v>100000</v>
      </c>
      <c r="H33" t="s">
        <v>1131</v>
      </c>
      <c r="I33" t="s">
        <v>1132</v>
      </c>
      <c r="J33" t="s">
        <v>1133</v>
      </c>
      <c r="K33" t="s">
        <v>1134</v>
      </c>
      <c r="L33" t="s">
        <v>981</v>
      </c>
      <c r="M33" t="s">
        <v>981</v>
      </c>
      <c r="N33" t="s">
        <v>982</v>
      </c>
      <c r="O33" t="s">
        <v>983</v>
      </c>
    </row>
    <row r="34" spans="1:15" x14ac:dyDescent="0.3">
      <c r="A34" t="s">
        <v>80</v>
      </c>
      <c r="B34" t="s">
        <v>81</v>
      </c>
      <c r="C34" t="s">
        <v>505</v>
      </c>
      <c r="D34" t="s">
        <v>1135</v>
      </c>
      <c r="E34" t="s">
        <v>1136</v>
      </c>
      <c r="F34" t="s">
        <v>516</v>
      </c>
      <c r="G34" t="s">
        <v>47</v>
      </c>
      <c r="H34" t="s">
        <v>48</v>
      </c>
      <c r="I34" t="s">
        <v>1137</v>
      </c>
      <c r="J34" t="s">
        <v>1138</v>
      </c>
      <c r="K34" t="s">
        <v>1139</v>
      </c>
      <c r="L34" t="s">
        <v>981</v>
      </c>
      <c r="M34" t="s">
        <v>981</v>
      </c>
      <c r="N34" t="s">
        <v>982</v>
      </c>
      <c r="O34" t="s">
        <v>983</v>
      </c>
    </row>
    <row r="35" spans="1:15" x14ac:dyDescent="0.3">
      <c r="A35" t="s">
        <v>82</v>
      </c>
      <c r="B35" t="s">
        <v>83</v>
      </c>
      <c r="C35" t="s">
        <v>505</v>
      </c>
      <c r="D35" t="s">
        <v>1140</v>
      </c>
      <c r="E35" t="s">
        <v>1141</v>
      </c>
      <c r="F35" t="s">
        <v>516</v>
      </c>
      <c r="G35" t="s">
        <v>47</v>
      </c>
      <c r="H35" t="s">
        <v>48</v>
      </c>
      <c r="I35" t="s">
        <v>1142</v>
      </c>
      <c r="J35" t="s">
        <v>1143</v>
      </c>
      <c r="K35" t="s">
        <v>1144</v>
      </c>
      <c r="L35" t="s">
        <v>981</v>
      </c>
      <c r="M35" t="s">
        <v>981</v>
      </c>
      <c r="N35" t="s">
        <v>1145</v>
      </c>
      <c r="O35" t="s">
        <v>1146</v>
      </c>
    </row>
    <row r="36" spans="1:15" x14ac:dyDescent="0.3">
      <c r="A36" t="s">
        <v>84</v>
      </c>
      <c r="B36" t="s">
        <v>85</v>
      </c>
      <c r="C36" t="s">
        <v>505</v>
      </c>
      <c r="D36" t="s">
        <v>1147</v>
      </c>
      <c r="E36" t="s">
        <v>1148</v>
      </c>
      <c r="F36" t="s">
        <v>516</v>
      </c>
      <c r="G36" t="s">
        <v>47</v>
      </c>
      <c r="H36" t="s">
        <v>48</v>
      </c>
      <c r="I36" t="s">
        <v>1149</v>
      </c>
      <c r="J36" t="s">
        <v>1150</v>
      </c>
      <c r="K36" t="s">
        <v>1151</v>
      </c>
      <c r="L36" t="s">
        <v>981</v>
      </c>
      <c r="M36" t="s">
        <v>981</v>
      </c>
      <c r="N36" t="s">
        <v>1152</v>
      </c>
      <c r="O36" t="s">
        <v>1153</v>
      </c>
    </row>
    <row r="37" spans="1:15" x14ac:dyDescent="0.3">
      <c r="A37" t="s">
        <v>86</v>
      </c>
      <c r="B37" t="s">
        <v>87</v>
      </c>
      <c r="C37" t="s">
        <v>505</v>
      </c>
      <c r="D37" t="s">
        <v>1154</v>
      </c>
      <c r="E37" t="s">
        <v>1155</v>
      </c>
      <c r="F37" t="s">
        <v>516</v>
      </c>
      <c r="G37" t="s">
        <v>47</v>
      </c>
      <c r="H37" t="s">
        <v>48</v>
      </c>
      <c r="I37" t="s">
        <v>516</v>
      </c>
      <c r="J37" t="s">
        <v>516</v>
      </c>
      <c r="K37" t="s">
        <v>1156</v>
      </c>
      <c r="L37" t="s">
        <v>981</v>
      </c>
      <c r="M37" t="s">
        <v>981</v>
      </c>
      <c r="N37" t="s">
        <v>982</v>
      </c>
      <c r="O37" t="s">
        <v>983</v>
      </c>
    </row>
    <row r="38" spans="1:15" x14ac:dyDescent="0.3">
      <c r="A38" t="s">
        <v>88</v>
      </c>
      <c r="B38" t="s">
        <v>89</v>
      </c>
      <c r="C38" t="s">
        <v>505</v>
      </c>
      <c r="D38" t="s">
        <v>1157</v>
      </c>
      <c r="E38" t="s">
        <v>1158</v>
      </c>
      <c r="F38" t="s">
        <v>516</v>
      </c>
      <c r="G38" t="s">
        <v>47</v>
      </c>
      <c r="H38" t="s">
        <v>48</v>
      </c>
      <c r="I38" t="s">
        <v>516</v>
      </c>
      <c r="J38" t="s">
        <v>516</v>
      </c>
      <c r="K38" t="s">
        <v>1159</v>
      </c>
      <c r="L38" t="s">
        <v>981</v>
      </c>
      <c r="M38" t="s">
        <v>981</v>
      </c>
      <c r="N38" t="s">
        <v>982</v>
      </c>
      <c r="O38" t="s">
        <v>983</v>
      </c>
    </row>
    <row r="39" spans="1:15" x14ac:dyDescent="0.3">
      <c r="A39" t="s">
        <v>90</v>
      </c>
      <c r="B39" t="s">
        <v>91</v>
      </c>
      <c r="C39" t="s">
        <v>505</v>
      </c>
      <c r="D39" t="s">
        <v>1160</v>
      </c>
      <c r="E39" t="s">
        <v>1161</v>
      </c>
      <c r="F39" t="s">
        <v>516</v>
      </c>
      <c r="G39" t="s">
        <v>47</v>
      </c>
      <c r="H39" t="s">
        <v>48</v>
      </c>
      <c r="I39" t="s">
        <v>1162</v>
      </c>
      <c r="J39" t="s">
        <v>1163</v>
      </c>
      <c r="K39" t="s">
        <v>1164</v>
      </c>
      <c r="L39" t="s">
        <v>981</v>
      </c>
      <c r="M39" t="s">
        <v>981</v>
      </c>
      <c r="N39" t="s">
        <v>1165</v>
      </c>
      <c r="O39" t="s">
        <v>1166</v>
      </c>
    </row>
    <row r="40" spans="1:15" x14ac:dyDescent="0.3">
      <c r="A40" t="s">
        <v>92</v>
      </c>
      <c r="B40" t="s">
        <v>93</v>
      </c>
      <c r="C40" t="s">
        <v>505</v>
      </c>
      <c r="D40" t="s">
        <v>1167</v>
      </c>
      <c r="E40" t="s">
        <v>1168</v>
      </c>
      <c r="F40" t="s">
        <v>516</v>
      </c>
      <c r="G40">
        <v>149</v>
      </c>
      <c r="H40" t="s">
        <v>1169</v>
      </c>
      <c r="I40" t="s">
        <v>1170</v>
      </c>
      <c r="J40" t="s">
        <v>1171</v>
      </c>
      <c r="K40" t="s">
        <v>1172</v>
      </c>
      <c r="L40" t="s">
        <v>999</v>
      </c>
      <c r="M40" t="s">
        <v>1173</v>
      </c>
      <c r="N40" t="s">
        <v>982</v>
      </c>
      <c r="O40" t="s">
        <v>983</v>
      </c>
    </row>
    <row r="41" spans="1:15" x14ac:dyDescent="0.3">
      <c r="A41" t="s">
        <v>94</v>
      </c>
      <c r="B41" t="s">
        <v>95</v>
      </c>
      <c r="C41" t="s">
        <v>505</v>
      </c>
      <c r="D41" t="s">
        <v>1157</v>
      </c>
      <c r="E41" t="s">
        <v>1174</v>
      </c>
      <c r="F41" t="s">
        <v>516</v>
      </c>
      <c r="G41" t="s">
        <v>47</v>
      </c>
      <c r="H41" t="s">
        <v>48</v>
      </c>
      <c r="I41" t="s">
        <v>1175</v>
      </c>
      <c r="J41" t="s">
        <v>1176</v>
      </c>
      <c r="K41" t="s">
        <v>1177</v>
      </c>
      <c r="L41" t="s">
        <v>981</v>
      </c>
      <c r="M41" t="s">
        <v>981</v>
      </c>
      <c r="N41" t="s">
        <v>982</v>
      </c>
      <c r="O41" t="s">
        <v>983</v>
      </c>
    </row>
    <row r="42" spans="1:15" x14ac:dyDescent="0.3">
      <c r="A42" t="s">
        <v>96</v>
      </c>
      <c r="B42" t="s">
        <v>97</v>
      </c>
      <c r="C42" t="s">
        <v>505</v>
      </c>
      <c r="D42" t="s">
        <v>1178</v>
      </c>
      <c r="E42" t="s">
        <v>1179</v>
      </c>
      <c r="F42" t="s">
        <v>516</v>
      </c>
      <c r="G42" t="s">
        <v>47</v>
      </c>
      <c r="H42" t="s">
        <v>48</v>
      </c>
      <c r="I42" t="s">
        <v>1180</v>
      </c>
      <c r="J42" t="s">
        <v>1181</v>
      </c>
      <c r="K42" t="s">
        <v>1182</v>
      </c>
      <c r="L42" t="s">
        <v>981</v>
      </c>
      <c r="M42" t="s">
        <v>981</v>
      </c>
      <c r="N42" t="s">
        <v>1117</v>
      </c>
      <c r="O42" t="s">
        <v>1183</v>
      </c>
    </row>
    <row r="43" spans="1:15" x14ac:dyDescent="0.3">
      <c r="A43" t="s">
        <v>98</v>
      </c>
      <c r="B43" t="s">
        <v>99</v>
      </c>
      <c r="C43" t="s">
        <v>505</v>
      </c>
      <c r="D43" t="s">
        <v>1184</v>
      </c>
      <c r="E43" t="s">
        <v>1185</v>
      </c>
      <c r="F43" t="s">
        <v>516</v>
      </c>
      <c r="G43" t="s">
        <v>47</v>
      </c>
      <c r="H43" t="s">
        <v>48</v>
      </c>
      <c r="I43" t="s">
        <v>1186</v>
      </c>
      <c r="J43" t="s">
        <v>1187</v>
      </c>
      <c r="K43" t="s">
        <v>1188</v>
      </c>
      <c r="L43" t="s">
        <v>981</v>
      </c>
      <c r="M43" t="s">
        <v>981</v>
      </c>
      <c r="N43" t="s">
        <v>1189</v>
      </c>
      <c r="O43" t="s">
        <v>1190</v>
      </c>
    </row>
    <row r="44" spans="1:15" x14ac:dyDescent="0.3">
      <c r="A44" t="s">
        <v>100</v>
      </c>
      <c r="B44" t="s">
        <v>101</v>
      </c>
      <c r="C44" t="s">
        <v>505</v>
      </c>
      <c r="D44" t="s">
        <v>1191</v>
      </c>
      <c r="E44" t="s">
        <v>1156</v>
      </c>
      <c r="F44" t="s">
        <v>516</v>
      </c>
      <c r="G44" t="s">
        <v>47</v>
      </c>
      <c r="H44" t="s">
        <v>48</v>
      </c>
      <c r="I44" t="s">
        <v>1192</v>
      </c>
      <c r="J44" t="s">
        <v>1193</v>
      </c>
      <c r="K44" t="s">
        <v>781</v>
      </c>
      <c r="L44" t="s">
        <v>981</v>
      </c>
      <c r="M44" t="s">
        <v>981</v>
      </c>
      <c r="N44" t="s">
        <v>982</v>
      </c>
      <c r="O44" t="s">
        <v>983</v>
      </c>
    </row>
    <row r="45" spans="1:15" x14ac:dyDescent="0.3">
      <c r="A45" t="s">
        <v>102</v>
      </c>
      <c r="B45" t="s">
        <v>103</v>
      </c>
      <c r="C45" t="s">
        <v>505</v>
      </c>
      <c r="D45" t="s">
        <v>1194</v>
      </c>
      <c r="E45" t="s">
        <v>1195</v>
      </c>
      <c r="F45" t="s">
        <v>516</v>
      </c>
      <c r="G45" t="s">
        <v>47</v>
      </c>
      <c r="H45" t="s">
        <v>48</v>
      </c>
      <c r="I45" t="s">
        <v>1196</v>
      </c>
      <c r="J45" t="s">
        <v>1197</v>
      </c>
      <c r="K45" t="s">
        <v>723</v>
      </c>
      <c r="L45" t="s">
        <v>981</v>
      </c>
      <c r="M45" t="s">
        <v>981</v>
      </c>
      <c r="N45" t="s">
        <v>1198</v>
      </c>
      <c r="O45" t="s">
        <v>983</v>
      </c>
    </row>
    <row r="46" spans="1:15" x14ac:dyDescent="0.3">
      <c r="A46" t="s">
        <v>104</v>
      </c>
      <c r="B46" t="s">
        <v>105</v>
      </c>
      <c r="C46" t="s">
        <v>505</v>
      </c>
      <c r="D46" t="s">
        <v>1199</v>
      </c>
      <c r="E46" t="s">
        <v>1200</v>
      </c>
      <c r="F46" t="s">
        <v>516</v>
      </c>
      <c r="G46" t="s">
        <v>47</v>
      </c>
      <c r="H46" t="s">
        <v>48</v>
      </c>
      <c r="I46" t="s">
        <v>516</v>
      </c>
      <c r="J46" t="s">
        <v>516</v>
      </c>
      <c r="K46" t="s">
        <v>1201</v>
      </c>
      <c r="L46" t="s">
        <v>981</v>
      </c>
      <c r="M46" t="s">
        <v>981</v>
      </c>
      <c r="N46" t="s">
        <v>982</v>
      </c>
      <c r="O46" t="s">
        <v>983</v>
      </c>
    </row>
    <row r="47" spans="1:15" x14ac:dyDescent="0.3">
      <c r="A47" t="s">
        <v>106</v>
      </c>
      <c r="B47" t="s">
        <v>107</v>
      </c>
      <c r="C47" t="s">
        <v>505</v>
      </c>
      <c r="D47" t="s">
        <v>1202</v>
      </c>
      <c r="E47" t="s">
        <v>1203</v>
      </c>
      <c r="F47" t="s">
        <v>516</v>
      </c>
      <c r="G47" t="s">
        <v>47</v>
      </c>
      <c r="H47" t="s">
        <v>48</v>
      </c>
      <c r="I47" t="s">
        <v>1204</v>
      </c>
      <c r="J47" t="s">
        <v>1205</v>
      </c>
      <c r="K47" t="s">
        <v>1206</v>
      </c>
      <c r="L47" t="s">
        <v>981</v>
      </c>
      <c r="M47" t="s">
        <v>981</v>
      </c>
      <c r="N47">
        <v>-5.3400000000000001E-3</v>
      </c>
      <c r="O47" t="s">
        <v>1207</v>
      </c>
    </row>
    <row r="48" spans="1:15" x14ac:dyDescent="0.3">
      <c r="A48" t="s">
        <v>108</v>
      </c>
      <c r="B48" t="s">
        <v>109</v>
      </c>
      <c r="C48" t="s">
        <v>505</v>
      </c>
      <c r="D48" t="s">
        <v>1208</v>
      </c>
      <c r="E48" t="s">
        <v>1209</v>
      </c>
      <c r="F48" t="s">
        <v>516</v>
      </c>
      <c r="G48" t="s">
        <v>47</v>
      </c>
      <c r="H48" t="s">
        <v>48</v>
      </c>
      <c r="I48" t="s">
        <v>516</v>
      </c>
      <c r="J48" t="s">
        <v>516</v>
      </c>
      <c r="K48" t="s">
        <v>1120</v>
      </c>
      <c r="L48" t="s">
        <v>981</v>
      </c>
      <c r="M48" t="s">
        <v>981</v>
      </c>
      <c r="N48" t="s">
        <v>982</v>
      </c>
      <c r="O48" t="s">
        <v>983</v>
      </c>
    </row>
    <row r="49" spans="1:15" x14ac:dyDescent="0.3">
      <c r="A49" t="s">
        <v>110</v>
      </c>
      <c r="B49" t="s">
        <v>111</v>
      </c>
      <c r="C49" t="s">
        <v>505</v>
      </c>
      <c r="D49" t="s">
        <v>1210</v>
      </c>
      <c r="E49" t="s">
        <v>1211</v>
      </c>
      <c r="F49" t="s">
        <v>516</v>
      </c>
      <c r="G49" t="s">
        <v>47</v>
      </c>
      <c r="H49" t="s">
        <v>48</v>
      </c>
      <c r="I49" t="s">
        <v>516</v>
      </c>
      <c r="J49" t="s">
        <v>516</v>
      </c>
      <c r="K49" t="s">
        <v>1212</v>
      </c>
      <c r="L49" t="s">
        <v>981</v>
      </c>
      <c r="M49" t="s">
        <v>981</v>
      </c>
      <c r="N49" t="s">
        <v>982</v>
      </c>
      <c r="O49" t="s">
        <v>983</v>
      </c>
    </row>
    <row r="50" spans="1:15" x14ac:dyDescent="0.3">
      <c r="A50" t="s">
        <v>112</v>
      </c>
      <c r="B50" t="s">
        <v>113</v>
      </c>
      <c r="C50" t="s">
        <v>505</v>
      </c>
      <c r="D50" t="s">
        <v>1213</v>
      </c>
      <c r="E50" t="s">
        <v>1214</v>
      </c>
      <c r="F50" t="s">
        <v>516</v>
      </c>
      <c r="G50" t="s">
        <v>47</v>
      </c>
      <c r="H50" t="s">
        <v>48</v>
      </c>
      <c r="I50" t="s">
        <v>516</v>
      </c>
      <c r="J50" t="s">
        <v>516</v>
      </c>
      <c r="K50" t="s">
        <v>1159</v>
      </c>
      <c r="L50" t="s">
        <v>981</v>
      </c>
      <c r="M50" t="s">
        <v>981</v>
      </c>
      <c r="N50" t="s">
        <v>982</v>
      </c>
      <c r="O50" t="s">
        <v>983</v>
      </c>
    </row>
    <row r="51" spans="1:15" x14ac:dyDescent="0.3">
      <c r="A51" t="s">
        <v>114</v>
      </c>
      <c r="B51" t="s">
        <v>115</v>
      </c>
      <c r="C51" t="s">
        <v>505</v>
      </c>
      <c r="D51" t="s">
        <v>1215</v>
      </c>
      <c r="E51" t="s">
        <v>1216</v>
      </c>
      <c r="F51" t="s">
        <v>516</v>
      </c>
      <c r="G51" t="s">
        <v>47</v>
      </c>
      <c r="H51" t="s">
        <v>48</v>
      </c>
      <c r="I51" t="s">
        <v>1217</v>
      </c>
      <c r="J51" t="s">
        <v>1218</v>
      </c>
      <c r="K51" t="s">
        <v>1219</v>
      </c>
      <c r="L51" t="s">
        <v>981</v>
      </c>
      <c r="M51" t="s">
        <v>981</v>
      </c>
      <c r="N51" t="s">
        <v>982</v>
      </c>
      <c r="O51" t="s">
        <v>983</v>
      </c>
    </row>
    <row r="52" spans="1:15" x14ac:dyDescent="0.3">
      <c r="A52" t="s">
        <v>116</v>
      </c>
      <c r="B52" t="s">
        <v>117</v>
      </c>
      <c r="C52" t="s">
        <v>505</v>
      </c>
      <c r="D52" t="s">
        <v>1220</v>
      </c>
      <c r="E52" t="s">
        <v>1221</v>
      </c>
      <c r="F52" t="s">
        <v>516</v>
      </c>
      <c r="G52">
        <v>697.51</v>
      </c>
      <c r="H52" t="s">
        <v>1222</v>
      </c>
      <c r="I52" t="s">
        <v>1223</v>
      </c>
      <c r="J52" t="s">
        <v>1224</v>
      </c>
      <c r="K52" t="s">
        <v>980</v>
      </c>
      <c r="L52" t="s">
        <v>999</v>
      </c>
      <c r="M52" t="s">
        <v>47</v>
      </c>
      <c r="N52" t="s">
        <v>982</v>
      </c>
      <c r="O52" t="s">
        <v>983</v>
      </c>
    </row>
    <row r="53" spans="1:15" x14ac:dyDescent="0.3">
      <c r="A53" t="s">
        <v>118</v>
      </c>
      <c r="B53" t="s">
        <v>119</v>
      </c>
      <c r="C53" t="s">
        <v>505</v>
      </c>
      <c r="D53" t="s">
        <v>1225</v>
      </c>
      <c r="E53" t="s">
        <v>1226</v>
      </c>
      <c r="F53" t="s">
        <v>516</v>
      </c>
      <c r="G53" t="s">
        <v>47</v>
      </c>
      <c r="H53">
        <v>-194.3</v>
      </c>
      <c r="I53" t="s">
        <v>1227</v>
      </c>
      <c r="J53" t="s">
        <v>516</v>
      </c>
      <c r="K53" t="s">
        <v>1228</v>
      </c>
      <c r="L53" t="s">
        <v>981</v>
      </c>
      <c r="M53" t="s">
        <v>981</v>
      </c>
      <c r="N53" t="s">
        <v>982</v>
      </c>
      <c r="O53" t="s">
        <v>983</v>
      </c>
    </row>
    <row r="54" spans="1:15" x14ac:dyDescent="0.3">
      <c r="A54" t="s">
        <v>120</v>
      </c>
      <c r="B54" t="s">
        <v>121</v>
      </c>
      <c r="C54" t="s">
        <v>505</v>
      </c>
      <c r="D54" t="s">
        <v>1229</v>
      </c>
      <c r="E54" t="s">
        <v>1230</v>
      </c>
      <c r="F54" t="s">
        <v>516</v>
      </c>
      <c r="G54">
        <v>760.13</v>
      </c>
      <c r="H54" t="s">
        <v>1231</v>
      </c>
      <c r="I54" t="s">
        <v>1232</v>
      </c>
      <c r="J54" t="s">
        <v>1233</v>
      </c>
      <c r="K54" t="s">
        <v>980</v>
      </c>
      <c r="L54" t="s">
        <v>999</v>
      </c>
      <c r="M54" t="s">
        <v>47</v>
      </c>
      <c r="N54" t="s">
        <v>982</v>
      </c>
      <c r="O54" t="s">
        <v>983</v>
      </c>
    </row>
    <row r="55" spans="1:15" x14ac:dyDescent="0.3">
      <c r="A55" t="s">
        <v>122</v>
      </c>
      <c r="B55" t="s">
        <v>123</v>
      </c>
      <c r="C55" t="s">
        <v>505</v>
      </c>
      <c r="D55" t="s">
        <v>1234</v>
      </c>
      <c r="E55" t="s">
        <v>1235</v>
      </c>
      <c r="F55" t="s">
        <v>516</v>
      </c>
      <c r="G55" t="s">
        <v>47</v>
      </c>
      <c r="H55">
        <v>-120</v>
      </c>
      <c r="I55" t="s">
        <v>1236</v>
      </c>
      <c r="J55" t="s">
        <v>1237</v>
      </c>
      <c r="K55" t="s">
        <v>1238</v>
      </c>
      <c r="L55" t="s">
        <v>981</v>
      </c>
      <c r="M55" t="s">
        <v>981</v>
      </c>
      <c r="N55" t="s">
        <v>982</v>
      </c>
      <c r="O55" t="s">
        <v>983</v>
      </c>
    </row>
    <row r="56" spans="1:15" x14ac:dyDescent="0.3">
      <c r="A56" t="s">
        <v>124</v>
      </c>
      <c r="B56" t="s">
        <v>125</v>
      </c>
      <c r="C56" t="s">
        <v>505</v>
      </c>
      <c r="D56" t="s">
        <v>1239</v>
      </c>
      <c r="E56" t="s">
        <v>1240</v>
      </c>
      <c r="F56" t="s">
        <v>516</v>
      </c>
      <c r="G56" t="s">
        <v>47</v>
      </c>
      <c r="H56" t="s">
        <v>48</v>
      </c>
      <c r="I56" t="s">
        <v>1241</v>
      </c>
      <c r="J56" t="s">
        <v>1242</v>
      </c>
      <c r="K56" t="s">
        <v>980</v>
      </c>
      <c r="L56" t="s">
        <v>981</v>
      </c>
      <c r="M56" t="s">
        <v>981</v>
      </c>
      <c r="N56" t="s">
        <v>982</v>
      </c>
      <c r="O56" t="s">
        <v>983</v>
      </c>
    </row>
    <row r="57" spans="1:15" x14ac:dyDescent="0.3">
      <c r="A57" t="s">
        <v>126</v>
      </c>
      <c r="B57" t="s">
        <v>127</v>
      </c>
      <c r="C57" t="s">
        <v>505</v>
      </c>
      <c r="D57" t="s">
        <v>1243</v>
      </c>
      <c r="E57" t="s">
        <v>1244</v>
      </c>
      <c r="F57" t="s">
        <v>516</v>
      </c>
      <c r="G57" t="s">
        <v>47</v>
      </c>
      <c r="H57" t="s">
        <v>48</v>
      </c>
      <c r="I57" t="s">
        <v>1245</v>
      </c>
      <c r="J57" t="s">
        <v>1246</v>
      </c>
      <c r="K57" t="s">
        <v>1247</v>
      </c>
      <c r="L57" t="s">
        <v>981</v>
      </c>
      <c r="M57" t="s">
        <v>981</v>
      </c>
      <c r="N57" t="s">
        <v>1248</v>
      </c>
      <c r="O57" t="s">
        <v>1249</v>
      </c>
    </row>
    <row r="58" spans="1:15" x14ac:dyDescent="0.3">
      <c r="A58" t="s">
        <v>128</v>
      </c>
      <c r="B58" t="s">
        <v>129</v>
      </c>
      <c r="C58" t="s">
        <v>505</v>
      </c>
      <c r="D58" t="s">
        <v>1250</v>
      </c>
      <c r="E58" t="s">
        <v>1251</v>
      </c>
      <c r="F58" t="s">
        <v>516</v>
      </c>
      <c r="G58" t="s">
        <v>47</v>
      </c>
      <c r="H58" t="s">
        <v>48</v>
      </c>
      <c r="I58" t="s">
        <v>1252</v>
      </c>
      <c r="J58" t="s">
        <v>1253</v>
      </c>
      <c r="K58" t="s">
        <v>1254</v>
      </c>
      <c r="L58" t="s">
        <v>981</v>
      </c>
      <c r="M58" t="s">
        <v>981</v>
      </c>
      <c r="N58" t="s">
        <v>982</v>
      </c>
      <c r="O58" t="s">
        <v>983</v>
      </c>
    </row>
    <row r="59" spans="1:15" x14ac:dyDescent="0.3">
      <c r="A59" t="s">
        <v>130</v>
      </c>
      <c r="B59" t="s">
        <v>131</v>
      </c>
      <c r="C59" t="s">
        <v>505</v>
      </c>
      <c r="D59" t="s">
        <v>1255</v>
      </c>
      <c r="E59" t="s">
        <v>1256</v>
      </c>
      <c r="F59" t="s">
        <v>516</v>
      </c>
      <c r="G59">
        <v>496.8</v>
      </c>
      <c r="H59" t="s">
        <v>1257</v>
      </c>
      <c r="I59">
        <v>-6.9999999999999994E-5</v>
      </c>
      <c r="J59">
        <v>-6.0000000000000002E-5</v>
      </c>
      <c r="K59" t="s">
        <v>980</v>
      </c>
      <c r="L59" t="s">
        <v>999</v>
      </c>
      <c r="M59" t="s">
        <v>47</v>
      </c>
      <c r="N59" t="s">
        <v>982</v>
      </c>
      <c r="O59" t="s">
        <v>983</v>
      </c>
    </row>
    <row r="60" spans="1:15" x14ac:dyDescent="0.3">
      <c r="A60" t="s">
        <v>132</v>
      </c>
      <c r="B60" t="s">
        <v>133</v>
      </c>
      <c r="C60" t="s">
        <v>505</v>
      </c>
      <c r="D60" t="s">
        <v>1258</v>
      </c>
      <c r="E60" t="s">
        <v>1259</v>
      </c>
      <c r="F60" t="s">
        <v>516</v>
      </c>
      <c r="G60">
        <v>2440.1999999999998</v>
      </c>
      <c r="H60" t="s">
        <v>1260</v>
      </c>
      <c r="I60" t="s">
        <v>1261</v>
      </c>
      <c r="J60" t="s">
        <v>1262</v>
      </c>
      <c r="K60" t="s">
        <v>980</v>
      </c>
      <c r="L60" t="s">
        <v>999</v>
      </c>
      <c r="M60" t="s">
        <v>47</v>
      </c>
      <c r="N60" t="s">
        <v>982</v>
      </c>
      <c r="O60" t="s">
        <v>983</v>
      </c>
    </row>
    <row r="61" spans="1:15" x14ac:dyDescent="0.3">
      <c r="A61" t="s">
        <v>134</v>
      </c>
      <c r="B61" t="s">
        <v>135</v>
      </c>
      <c r="C61" t="s">
        <v>505</v>
      </c>
      <c r="D61" t="s">
        <v>1263</v>
      </c>
      <c r="E61" t="s">
        <v>1264</v>
      </c>
      <c r="F61" t="s">
        <v>516</v>
      </c>
      <c r="G61" t="s">
        <v>47</v>
      </c>
      <c r="H61" t="s">
        <v>48</v>
      </c>
      <c r="I61" t="s">
        <v>1265</v>
      </c>
      <c r="J61" t="s">
        <v>1266</v>
      </c>
      <c r="K61" t="s">
        <v>1267</v>
      </c>
      <c r="L61" t="s">
        <v>981</v>
      </c>
      <c r="M61" t="s">
        <v>981</v>
      </c>
      <c r="N61" t="s">
        <v>982</v>
      </c>
      <c r="O61" t="s">
        <v>983</v>
      </c>
    </row>
    <row r="62" spans="1:15" x14ac:dyDescent="0.3">
      <c r="A62" t="s">
        <v>136</v>
      </c>
      <c r="B62" t="s">
        <v>137</v>
      </c>
      <c r="C62" t="s">
        <v>505</v>
      </c>
      <c r="D62" t="s">
        <v>1268</v>
      </c>
      <c r="E62" t="s">
        <v>1269</v>
      </c>
      <c r="F62" t="s">
        <v>516</v>
      </c>
      <c r="G62" t="s">
        <v>47</v>
      </c>
      <c r="H62" t="s">
        <v>48</v>
      </c>
      <c r="I62" t="s">
        <v>1270</v>
      </c>
      <c r="J62" t="s">
        <v>1271</v>
      </c>
      <c r="K62" t="s">
        <v>980</v>
      </c>
      <c r="L62" t="s">
        <v>981</v>
      </c>
      <c r="M62" t="s">
        <v>981</v>
      </c>
      <c r="N62" t="s">
        <v>982</v>
      </c>
      <c r="O62" t="s">
        <v>983</v>
      </c>
    </row>
    <row r="63" spans="1:15" x14ac:dyDescent="0.3">
      <c r="A63" t="s">
        <v>138</v>
      </c>
      <c r="B63" t="s">
        <v>139</v>
      </c>
      <c r="C63" t="s">
        <v>505</v>
      </c>
      <c r="D63" t="s">
        <v>1272</v>
      </c>
      <c r="E63" t="s">
        <v>1273</v>
      </c>
      <c r="F63" t="s">
        <v>516</v>
      </c>
      <c r="G63" t="s">
        <v>47</v>
      </c>
      <c r="H63" t="s">
        <v>48</v>
      </c>
      <c r="I63" t="s">
        <v>1274</v>
      </c>
      <c r="J63" t="s">
        <v>1275</v>
      </c>
      <c r="K63" t="s">
        <v>980</v>
      </c>
      <c r="L63" t="s">
        <v>981</v>
      </c>
      <c r="M63" t="s">
        <v>981</v>
      </c>
      <c r="N63" t="s">
        <v>982</v>
      </c>
      <c r="O63" t="s">
        <v>983</v>
      </c>
    </row>
    <row r="64" spans="1:15" x14ac:dyDescent="0.3">
      <c r="A64" t="s">
        <v>140</v>
      </c>
      <c r="B64" t="s">
        <v>141</v>
      </c>
      <c r="C64" t="s">
        <v>505</v>
      </c>
      <c r="D64" t="s">
        <v>1276</v>
      </c>
      <c r="E64" t="s">
        <v>1277</v>
      </c>
      <c r="F64" t="s">
        <v>516</v>
      </c>
      <c r="G64" t="s">
        <v>47</v>
      </c>
      <c r="H64" t="s">
        <v>48</v>
      </c>
      <c r="I64" t="s">
        <v>1278</v>
      </c>
      <c r="J64" t="s">
        <v>734</v>
      </c>
      <c r="K64" t="s">
        <v>1279</v>
      </c>
      <c r="L64" t="s">
        <v>981</v>
      </c>
      <c r="M64" t="s">
        <v>981</v>
      </c>
      <c r="N64" t="s">
        <v>982</v>
      </c>
      <c r="O64" t="s">
        <v>983</v>
      </c>
    </row>
    <row r="65" spans="1:15" x14ac:dyDescent="0.3">
      <c r="A65" t="s">
        <v>142</v>
      </c>
      <c r="B65" t="s">
        <v>143</v>
      </c>
      <c r="C65" t="s">
        <v>505</v>
      </c>
      <c r="D65" t="s">
        <v>1280</v>
      </c>
      <c r="E65" t="s">
        <v>1281</v>
      </c>
      <c r="F65" t="s">
        <v>516</v>
      </c>
      <c r="G65" t="s">
        <v>47</v>
      </c>
      <c r="H65" t="s">
        <v>48</v>
      </c>
      <c r="I65" t="s">
        <v>1282</v>
      </c>
      <c r="J65" t="s">
        <v>1283</v>
      </c>
      <c r="K65" t="s">
        <v>980</v>
      </c>
      <c r="L65" t="s">
        <v>981</v>
      </c>
      <c r="M65" t="s">
        <v>981</v>
      </c>
      <c r="N65" t="s">
        <v>982</v>
      </c>
      <c r="O65" t="s">
        <v>983</v>
      </c>
    </row>
    <row r="66" spans="1:15" x14ac:dyDescent="0.3">
      <c r="A66" t="s">
        <v>144</v>
      </c>
      <c r="B66" t="s">
        <v>145</v>
      </c>
      <c r="C66" t="s">
        <v>505</v>
      </c>
      <c r="D66" t="s">
        <v>1284</v>
      </c>
      <c r="E66" t="s">
        <v>1285</v>
      </c>
      <c r="F66" t="s">
        <v>516</v>
      </c>
      <c r="G66">
        <v>957.31</v>
      </c>
      <c r="H66" t="s">
        <v>146</v>
      </c>
      <c r="I66" t="s">
        <v>1286</v>
      </c>
      <c r="J66" t="s">
        <v>1287</v>
      </c>
      <c r="K66" t="s">
        <v>980</v>
      </c>
      <c r="L66" t="s">
        <v>999</v>
      </c>
      <c r="M66" t="s">
        <v>47</v>
      </c>
      <c r="N66" t="s">
        <v>982</v>
      </c>
      <c r="O66" t="s">
        <v>983</v>
      </c>
    </row>
    <row r="67" spans="1:15" x14ac:dyDescent="0.3">
      <c r="A67" t="s">
        <v>147</v>
      </c>
      <c r="B67" t="s">
        <v>148</v>
      </c>
      <c r="C67" t="s">
        <v>505</v>
      </c>
      <c r="D67" t="s">
        <v>1288</v>
      </c>
      <c r="E67" t="s">
        <v>1289</v>
      </c>
      <c r="F67" t="s">
        <v>516</v>
      </c>
      <c r="G67" t="s">
        <v>47</v>
      </c>
      <c r="H67" t="s">
        <v>48</v>
      </c>
      <c r="I67" t="s">
        <v>1290</v>
      </c>
      <c r="J67" t="s">
        <v>1291</v>
      </c>
      <c r="K67" t="s">
        <v>980</v>
      </c>
      <c r="L67" t="s">
        <v>981</v>
      </c>
      <c r="M67" t="s">
        <v>981</v>
      </c>
      <c r="N67" t="s">
        <v>982</v>
      </c>
      <c r="O67" t="s">
        <v>983</v>
      </c>
    </row>
    <row r="68" spans="1:15" x14ac:dyDescent="0.3">
      <c r="A68" t="s">
        <v>149</v>
      </c>
      <c r="B68" t="s">
        <v>150</v>
      </c>
      <c r="C68" t="s">
        <v>505</v>
      </c>
      <c r="D68" t="s">
        <v>1292</v>
      </c>
      <c r="E68" t="s">
        <v>1293</v>
      </c>
      <c r="F68" t="s">
        <v>516</v>
      </c>
      <c r="G68" t="s">
        <v>47</v>
      </c>
      <c r="H68" t="s">
        <v>48</v>
      </c>
      <c r="I68" t="s">
        <v>516</v>
      </c>
      <c r="J68" t="s">
        <v>516</v>
      </c>
      <c r="K68" t="s">
        <v>1294</v>
      </c>
      <c r="L68" t="s">
        <v>981</v>
      </c>
      <c r="M68" t="s">
        <v>981</v>
      </c>
      <c r="N68" t="s">
        <v>982</v>
      </c>
      <c r="O68" t="s">
        <v>983</v>
      </c>
    </row>
    <row r="69" spans="1:15" x14ac:dyDescent="0.3">
      <c r="A69" t="s">
        <v>151</v>
      </c>
      <c r="B69" t="s">
        <v>152</v>
      </c>
      <c r="C69" t="s">
        <v>505</v>
      </c>
      <c r="D69" t="s">
        <v>1295</v>
      </c>
      <c r="E69" t="s">
        <v>1296</v>
      </c>
      <c r="F69" t="s">
        <v>516</v>
      </c>
      <c r="G69" t="s">
        <v>47</v>
      </c>
      <c r="H69" t="s">
        <v>48</v>
      </c>
      <c r="I69" t="s">
        <v>516</v>
      </c>
      <c r="J69" t="s">
        <v>516</v>
      </c>
      <c r="K69" t="s">
        <v>1297</v>
      </c>
      <c r="L69" t="s">
        <v>981</v>
      </c>
      <c r="M69" t="s">
        <v>981</v>
      </c>
      <c r="N69" t="s">
        <v>982</v>
      </c>
      <c r="O69" t="s">
        <v>983</v>
      </c>
    </row>
    <row r="70" spans="1:15" x14ac:dyDescent="0.3">
      <c r="A70" t="s">
        <v>153</v>
      </c>
      <c r="B70" t="s">
        <v>154</v>
      </c>
      <c r="C70" t="s">
        <v>505</v>
      </c>
      <c r="D70" t="s">
        <v>1298</v>
      </c>
      <c r="E70" t="s">
        <v>1299</v>
      </c>
      <c r="F70" t="s">
        <v>516</v>
      </c>
      <c r="G70" t="s">
        <v>47</v>
      </c>
      <c r="H70" t="s">
        <v>48</v>
      </c>
      <c r="I70" t="s">
        <v>1300</v>
      </c>
      <c r="J70" t="s">
        <v>1301</v>
      </c>
      <c r="K70" t="s">
        <v>980</v>
      </c>
      <c r="L70" t="s">
        <v>981</v>
      </c>
      <c r="M70" t="s">
        <v>981</v>
      </c>
      <c r="N70" t="s">
        <v>982</v>
      </c>
      <c r="O70" t="s">
        <v>983</v>
      </c>
    </row>
    <row r="71" spans="1:15" x14ac:dyDescent="0.3">
      <c r="A71" t="s">
        <v>155</v>
      </c>
      <c r="B71" t="s">
        <v>156</v>
      </c>
      <c r="C71" t="s">
        <v>505</v>
      </c>
      <c r="D71" t="s">
        <v>1302</v>
      </c>
      <c r="E71" t="s">
        <v>1303</v>
      </c>
      <c r="F71" t="s">
        <v>516</v>
      </c>
      <c r="G71" t="s">
        <v>47</v>
      </c>
      <c r="H71" t="s">
        <v>48</v>
      </c>
      <c r="I71" t="s">
        <v>516</v>
      </c>
      <c r="J71" t="s">
        <v>516</v>
      </c>
      <c r="K71" t="s">
        <v>1304</v>
      </c>
      <c r="L71" t="s">
        <v>981</v>
      </c>
      <c r="M71" t="s">
        <v>981</v>
      </c>
      <c r="N71" t="s">
        <v>982</v>
      </c>
      <c r="O71" t="s">
        <v>983</v>
      </c>
    </row>
    <row r="72" spans="1:15" x14ac:dyDescent="0.3">
      <c r="A72" t="s">
        <v>157</v>
      </c>
      <c r="B72" t="s">
        <v>158</v>
      </c>
      <c r="C72" t="s">
        <v>505</v>
      </c>
      <c r="D72" t="s">
        <v>1305</v>
      </c>
      <c r="E72" t="s">
        <v>1306</v>
      </c>
      <c r="F72" t="s">
        <v>516</v>
      </c>
      <c r="G72" t="s">
        <v>47</v>
      </c>
      <c r="H72">
        <v>-283.64</v>
      </c>
      <c r="I72" t="s">
        <v>1307</v>
      </c>
      <c r="J72" t="s">
        <v>516</v>
      </c>
      <c r="K72" t="s">
        <v>1308</v>
      </c>
      <c r="L72" t="s">
        <v>981</v>
      </c>
      <c r="M72" t="s">
        <v>1309</v>
      </c>
      <c r="N72" t="s">
        <v>982</v>
      </c>
      <c r="O72" t="s">
        <v>983</v>
      </c>
    </row>
    <row r="73" spans="1:15" x14ac:dyDescent="0.3">
      <c r="A73" t="s">
        <v>159</v>
      </c>
      <c r="B73" t="s">
        <v>160</v>
      </c>
      <c r="C73" t="s">
        <v>505</v>
      </c>
      <c r="D73" t="s">
        <v>1310</v>
      </c>
      <c r="E73" t="s">
        <v>1311</v>
      </c>
      <c r="F73" t="s">
        <v>516</v>
      </c>
      <c r="G73" t="s">
        <v>47</v>
      </c>
      <c r="H73" t="s">
        <v>48</v>
      </c>
      <c r="I73" t="s">
        <v>516</v>
      </c>
      <c r="J73" t="s">
        <v>516</v>
      </c>
      <c r="K73" t="s">
        <v>1312</v>
      </c>
      <c r="L73" t="s">
        <v>981</v>
      </c>
      <c r="M73" t="s">
        <v>981</v>
      </c>
      <c r="N73" t="s">
        <v>982</v>
      </c>
      <c r="O73" t="s">
        <v>983</v>
      </c>
    </row>
    <row r="74" spans="1:15" x14ac:dyDescent="0.3">
      <c r="A74" t="s">
        <v>161</v>
      </c>
      <c r="B74" t="s">
        <v>162</v>
      </c>
      <c r="C74" t="s">
        <v>505</v>
      </c>
      <c r="D74" t="s">
        <v>1313</v>
      </c>
      <c r="E74">
        <v>13.001670000000001</v>
      </c>
      <c r="F74" t="s">
        <v>516</v>
      </c>
      <c r="G74" t="s">
        <v>47</v>
      </c>
      <c r="H74" t="s">
        <v>48</v>
      </c>
      <c r="I74" t="s">
        <v>1314</v>
      </c>
      <c r="J74" t="s">
        <v>1315</v>
      </c>
      <c r="K74" t="s">
        <v>980</v>
      </c>
      <c r="L74" t="s">
        <v>981</v>
      </c>
      <c r="M74" t="s">
        <v>981</v>
      </c>
      <c r="N74" t="s">
        <v>982</v>
      </c>
      <c r="O74" t="s">
        <v>983</v>
      </c>
    </row>
    <row r="75" spans="1:15" x14ac:dyDescent="0.3">
      <c r="A75" t="s">
        <v>163</v>
      </c>
      <c r="B75" t="s">
        <v>164</v>
      </c>
      <c r="C75" t="s">
        <v>505</v>
      </c>
      <c r="D75" t="s">
        <v>1316</v>
      </c>
      <c r="E75" t="s">
        <v>1317</v>
      </c>
      <c r="F75" t="s">
        <v>516</v>
      </c>
      <c r="G75" t="s">
        <v>47</v>
      </c>
      <c r="H75" t="s">
        <v>48</v>
      </c>
      <c r="I75" t="s">
        <v>1318</v>
      </c>
      <c r="J75" t="s">
        <v>1319</v>
      </c>
      <c r="K75" t="s">
        <v>607</v>
      </c>
      <c r="L75" t="s">
        <v>981</v>
      </c>
      <c r="M75" t="s">
        <v>981</v>
      </c>
      <c r="N75" t="s">
        <v>1320</v>
      </c>
      <c r="O75" t="s">
        <v>1321</v>
      </c>
    </row>
    <row r="76" spans="1:15" x14ac:dyDescent="0.3">
      <c r="A76" t="s">
        <v>165</v>
      </c>
      <c r="B76" t="s">
        <v>166</v>
      </c>
      <c r="C76" t="s">
        <v>505</v>
      </c>
      <c r="D76" t="s">
        <v>1322</v>
      </c>
      <c r="E76" t="s">
        <v>1323</v>
      </c>
      <c r="F76" t="s">
        <v>516</v>
      </c>
      <c r="G76" t="s">
        <v>47</v>
      </c>
      <c r="H76" t="s">
        <v>48</v>
      </c>
      <c r="I76" t="s">
        <v>1324</v>
      </c>
      <c r="J76" t="s">
        <v>1325</v>
      </c>
      <c r="K76" t="s">
        <v>1326</v>
      </c>
      <c r="L76" t="s">
        <v>981</v>
      </c>
      <c r="M76" t="s">
        <v>981</v>
      </c>
      <c r="N76" t="s">
        <v>982</v>
      </c>
      <c r="O76" t="s">
        <v>983</v>
      </c>
    </row>
    <row r="77" spans="1:15" x14ac:dyDescent="0.3">
      <c r="A77" t="s">
        <v>167</v>
      </c>
      <c r="B77" t="s">
        <v>168</v>
      </c>
      <c r="C77" t="s">
        <v>505</v>
      </c>
      <c r="D77" t="s">
        <v>1327</v>
      </c>
      <c r="E77" t="s">
        <v>1328</v>
      </c>
      <c r="F77" t="s">
        <v>516</v>
      </c>
      <c r="G77" t="s">
        <v>47</v>
      </c>
      <c r="H77" t="s">
        <v>48</v>
      </c>
      <c r="I77" t="s">
        <v>1329</v>
      </c>
      <c r="J77" t="s">
        <v>1152</v>
      </c>
      <c r="K77" t="s">
        <v>1330</v>
      </c>
      <c r="L77" t="s">
        <v>981</v>
      </c>
      <c r="M77" t="s">
        <v>981</v>
      </c>
      <c r="N77" t="s">
        <v>1331</v>
      </c>
      <c r="O77" t="s">
        <v>1332</v>
      </c>
    </row>
    <row r="78" spans="1:15" x14ac:dyDescent="0.3">
      <c r="A78" t="s">
        <v>169</v>
      </c>
      <c r="B78" t="s">
        <v>170</v>
      </c>
      <c r="C78" t="s">
        <v>505</v>
      </c>
      <c r="D78" t="s">
        <v>1333</v>
      </c>
      <c r="E78" t="s">
        <v>1334</v>
      </c>
      <c r="F78" t="s">
        <v>516</v>
      </c>
      <c r="G78" t="s">
        <v>47</v>
      </c>
      <c r="H78" t="s">
        <v>48</v>
      </c>
      <c r="I78" t="s">
        <v>516</v>
      </c>
      <c r="J78" t="s">
        <v>516</v>
      </c>
      <c r="K78" t="s">
        <v>1335</v>
      </c>
      <c r="L78" t="s">
        <v>981</v>
      </c>
      <c r="M78" t="s">
        <v>981</v>
      </c>
      <c r="N78" t="s">
        <v>982</v>
      </c>
      <c r="O78" t="s">
        <v>983</v>
      </c>
    </row>
    <row r="79" spans="1:15" x14ac:dyDescent="0.3">
      <c r="A79" t="s">
        <v>171</v>
      </c>
      <c r="B79" t="s">
        <v>172</v>
      </c>
      <c r="C79" t="s">
        <v>505</v>
      </c>
      <c r="D79" t="s">
        <v>1336</v>
      </c>
      <c r="E79" t="s">
        <v>1337</v>
      </c>
      <c r="F79" t="s">
        <v>516</v>
      </c>
      <c r="G79">
        <v>922.99</v>
      </c>
      <c r="H79" t="s">
        <v>1338</v>
      </c>
      <c r="I79" t="s">
        <v>1339</v>
      </c>
      <c r="J79" t="s">
        <v>1340</v>
      </c>
      <c r="K79" t="s">
        <v>1341</v>
      </c>
      <c r="L79" t="s">
        <v>999</v>
      </c>
      <c r="M79" t="s">
        <v>981</v>
      </c>
      <c r="N79" t="s">
        <v>982</v>
      </c>
      <c r="O79" t="s">
        <v>983</v>
      </c>
    </row>
    <row r="80" spans="1:15" x14ac:dyDescent="0.3">
      <c r="A80" t="s">
        <v>173</v>
      </c>
      <c r="B80" t="s">
        <v>174</v>
      </c>
      <c r="C80" t="s">
        <v>505</v>
      </c>
      <c r="D80" t="s">
        <v>1342</v>
      </c>
      <c r="E80" t="s">
        <v>1063</v>
      </c>
      <c r="F80" t="s">
        <v>516</v>
      </c>
      <c r="G80">
        <v>124.13</v>
      </c>
      <c r="H80" t="s">
        <v>1343</v>
      </c>
      <c r="I80" t="s">
        <v>516</v>
      </c>
      <c r="J80" t="s">
        <v>516</v>
      </c>
      <c r="K80" t="s">
        <v>980</v>
      </c>
      <c r="L80" t="s">
        <v>1344</v>
      </c>
      <c r="M80" t="s">
        <v>1345</v>
      </c>
      <c r="N80" t="s">
        <v>982</v>
      </c>
      <c r="O80" t="s">
        <v>983</v>
      </c>
    </row>
    <row r="81" spans="1:15" x14ac:dyDescent="0.3">
      <c r="A81" t="s">
        <v>175</v>
      </c>
      <c r="B81" t="s">
        <v>176</v>
      </c>
      <c r="C81" t="s">
        <v>505</v>
      </c>
      <c r="D81" t="s">
        <v>1346</v>
      </c>
      <c r="E81" t="s">
        <v>1108</v>
      </c>
      <c r="F81" t="s">
        <v>516</v>
      </c>
      <c r="G81" t="s">
        <v>47</v>
      </c>
      <c r="H81" t="s">
        <v>48</v>
      </c>
      <c r="I81" t="s">
        <v>1347</v>
      </c>
      <c r="J81" t="s">
        <v>1348</v>
      </c>
      <c r="K81" t="s">
        <v>980</v>
      </c>
      <c r="L81" t="s">
        <v>981</v>
      </c>
      <c r="M81" t="s">
        <v>981</v>
      </c>
      <c r="N81" t="s">
        <v>982</v>
      </c>
      <c r="O81" t="s">
        <v>983</v>
      </c>
    </row>
    <row r="82" spans="1:15" x14ac:dyDescent="0.3">
      <c r="A82" t="s">
        <v>177</v>
      </c>
      <c r="B82" t="s">
        <v>178</v>
      </c>
      <c r="C82" t="s">
        <v>505</v>
      </c>
      <c r="D82" t="s">
        <v>1349</v>
      </c>
      <c r="E82" t="s">
        <v>1350</v>
      </c>
      <c r="F82" t="s">
        <v>516</v>
      </c>
      <c r="G82" t="s">
        <v>47</v>
      </c>
      <c r="H82" t="s">
        <v>48</v>
      </c>
      <c r="I82" t="s">
        <v>1351</v>
      </c>
      <c r="J82" t="s">
        <v>1352</v>
      </c>
      <c r="K82" t="s">
        <v>1353</v>
      </c>
      <c r="L82" t="s">
        <v>981</v>
      </c>
      <c r="M82" t="s">
        <v>981</v>
      </c>
      <c r="N82" t="s">
        <v>1354</v>
      </c>
      <c r="O82" t="s">
        <v>1355</v>
      </c>
    </row>
    <row r="83" spans="1:15" x14ac:dyDescent="0.3">
      <c r="A83" t="s">
        <v>179</v>
      </c>
      <c r="B83" t="s">
        <v>180</v>
      </c>
      <c r="C83" t="s">
        <v>505</v>
      </c>
      <c r="D83" t="s">
        <v>1356</v>
      </c>
      <c r="E83" t="s">
        <v>1357</v>
      </c>
      <c r="F83" t="s">
        <v>516</v>
      </c>
      <c r="G83" t="s">
        <v>47</v>
      </c>
      <c r="H83" t="s">
        <v>48</v>
      </c>
      <c r="I83" t="s">
        <v>1358</v>
      </c>
      <c r="J83" t="s">
        <v>1359</v>
      </c>
      <c r="K83" t="s">
        <v>1360</v>
      </c>
      <c r="L83" t="s">
        <v>981</v>
      </c>
      <c r="M83" t="s">
        <v>981</v>
      </c>
      <c r="N83" t="s">
        <v>1361</v>
      </c>
      <c r="O83" t="s">
        <v>1362</v>
      </c>
    </row>
    <row r="84" spans="1:15" x14ac:dyDescent="0.3">
      <c r="A84" t="s">
        <v>182</v>
      </c>
      <c r="B84" t="s">
        <v>183</v>
      </c>
      <c r="C84" t="s">
        <v>505</v>
      </c>
      <c r="D84" t="s">
        <v>1363</v>
      </c>
      <c r="E84" t="s">
        <v>1364</v>
      </c>
      <c r="F84" t="s">
        <v>516</v>
      </c>
      <c r="G84" t="s">
        <v>47</v>
      </c>
      <c r="H84" t="s">
        <v>48</v>
      </c>
      <c r="I84" t="s">
        <v>1365</v>
      </c>
      <c r="J84" t="s">
        <v>1366</v>
      </c>
      <c r="K84" t="s">
        <v>1367</v>
      </c>
      <c r="L84" t="s">
        <v>981</v>
      </c>
      <c r="M84" t="s">
        <v>981</v>
      </c>
      <c r="N84" t="s">
        <v>1368</v>
      </c>
      <c r="O84" t="s">
        <v>1369</v>
      </c>
    </row>
    <row r="85" spans="1:15" x14ac:dyDescent="0.3">
      <c r="A85" t="s">
        <v>184</v>
      </c>
      <c r="B85" t="s">
        <v>185</v>
      </c>
      <c r="C85" t="s">
        <v>505</v>
      </c>
      <c r="D85" t="s">
        <v>1370</v>
      </c>
      <c r="E85" t="s">
        <v>1371</v>
      </c>
      <c r="F85" t="s">
        <v>516</v>
      </c>
      <c r="G85" t="s">
        <v>47</v>
      </c>
      <c r="H85" t="s">
        <v>48</v>
      </c>
      <c r="I85" t="s">
        <v>1372</v>
      </c>
      <c r="J85" t="s">
        <v>1373</v>
      </c>
      <c r="K85" t="s">
        <v>1374</v>
      </c>
      <c r="L85" t="s">
        <v>981</v>
      </c>
      <c r="M85" t="s">
        <v>981</v>
      </c>
      <c r="N85" t="s">
        <v>1375</v>
      </c>
      <c r="O85" t="s">
        <v>867</v>
      </c>
    </row>
    <row r="86" spans="1:15" x14ac:dyDescent="0.3">
      <c r="A86" t="s">
        <v>186</v>
      </c>
      <c r="B86" t="s">
        <v>187</v>
      </c>
      <c r="C86" t="s">
        <v>505</v>
      </c>
      <c r="D86" t="s">
        <v>1376</v>
      </c>
      <c r="E86" t="s">
        <v>1377</v>
      </c>
      <c r="F86" t="s">
        <v>516</v>
      </c>
      <c r="G86" t="s">
        <v>47</v>
      </c>
      <c r="H86" t="s">
        <v>48</v>
      </c>
      <c r="I86" t="s">
        <v>1378</v>
      </c>
      <c r="J86" t="s">
        <v>1379</v>
      </c>
      <c r="K86" t="s">
        <v>980</v>
      </c>
      <c r="L86" t="s">
        <v>981</v>
      </c>
      <c r="M86" t="s">
        <v>981</v>
      </c>
      <c r="N86" t="s">
        <v>982</v>
      </c>
      <c r="O86" t="s">
        <v>983</v>
      </c>
    </row>
    <row r="87" spans="1:15" x14ac:dyDescent="0.3">
      <c r="A87" t="s">
        <v>188</v>
      </c>
      <c r="B87" t="s">
        <v>189</v>
      </c>
      <c r="C87" t="s">
        <v>505</v>
      </c>
      <c r="D87" t="s">
        <v>1380</v>
      </c>
      <c r="E87" t="s">
        <v>1381</v>
      </c>
      <c r="F87" t="s">
        <v>516</v>
      </c>
      <c r="G87" t="s">
        <v>47</v>
      </c>
      <c r="H87" t="s">
        <v>48</v>
      </c>
      <c r="I87" t="s">
        <v>1382</v>
      </c>
      <c r="J87" t="s">
        <v>1383</v>
      </c>
      <c r="K87" t="s">
        <v>980</v>
      </c>
      <c r="L87" t="s">
        <v>981</v>
      </c>
      <c r="M87" t="s">
        <v>981</v>
      </c>
      <c r="N87" t="s">
        <v>982</v>
      </c>
      <c r="O87" t="s">
        <v>983</v>
      </c>
    </row>
    <row r="88" spans="1:15" x14ac:dyDescent="0.3">
      <c r="A88" t="s">
        <v>190</v>
      </c>
      <c r="B88" t="s">
        <v>191</v>
      </c>
      <c r="C88" t="s">
        <v>505</v>
      </c>
      <c r="D88" t="s">
        <v>1384</v>
      </c>
      <c r="E88" t="s">
        <v>1385</v>
      </c>
      <c r="F88" t="s">
        <v>516</v>
      </c>
      <c r="G88" t="s">
        <v>47</v>
      </c>
      <c r="H88" t="s">
        <v>48</v>
      </c>
      <c r="I88" t="s">
        <v>1386</v>
      </c>
      <c r="J88" t="s">
        <v>1387</v>
      </c>
      <c r="K88" t="s">
        <v>1388</v>
      </c>
      <c r="L88" t="s">
        <v>981</v>
      </c>
      <c r="M88" t="s">
        <v>981</v>
      </c>
      <c r="N88" t="s">
        <v>1389</v>
      </c>
      <c r="O88" t="s">
        <v>1390</v>
      </c>
    </row>
    <row r="89" spans="1:15" x14ac:dyDescent="0.3">
      <c r="A89" t="s">
        <v>192</v>
      </c>
      <c r="B89" t="s">
        <v>193</v>
      </c>
      <c r="C89" t="s">
        <v>505</v>
      </c>
      <c r="D89" t="s">
        <v>1391</v>
      </c>
      <c r="E89" t="s">
        <v>1392</v>
      </c>
      <c r="F89" t="s">
        <v>516</v>
      </c>
      <c r="G89">
        <v>405.67</v>
      </c>
      <c r="H89" t="s">
        <v>1393</v>
      </c>
      <c r="I89" t="s">
        <v>1394</v>
      </c>
      <c r="J89" t="s">
        <v>1395</v>
      </c>
      <c r="K89" t="s">
        <v>1350</v>
      </c>
      <c r="L89" t="s">
        <v>999</v>
      </c>
      <c r="M89">
        <v>-17.59</v>
      </c>
      <c r="N89" t="s">
        <v>982</v>
      </c>
      <c r="O89" t="s">
        <v>983</v>
      </c>
    </row>
    <row r="90" spans="1:15" x14ac:dyDescent="0.3">
      <c r="A90" t="s">
        <v>194</v>
      </c>
      <c r="B90" t="s">
        <v>195</v>
      </c>
      <c r="C90" t="s">
        <v>505</v>
      </c>
      <c r="D90" t="s">
        <v>1396</v>
      </c>
      <c r="E90" t="s">
        <v>755</v>
      </c>
      <c r="F90" t="s">
        <v>516</v>
      </c>
      <c r="G90" t="s">
        <v>47</v>
      </c>
      <c r="H90" t="s">
        <v>48</v>
      </c>
      <c r="I90" t="s">
        <v>1397</v>
      </c>
      <c r="J90" t="s">
        <v>1398</v>
      </c>
      <c r="K90" t="s">
        <v>980</v>
      </c>
      <c r="L90" t="s">
        <v>981</v>
      </c>
      <c r="M90" t="s">
        <v>981</v>
      </c>
      <c r="N90" t="s">
        <v>982</v>
      </c>
      <c r="O90" t="s">
        <v>983</v>
      </c>
    </row>
    <row r="91" spans="1:15" x14ac:dyDescent="0.3">
      <c r="A91" t="s">
        <v>196</v>
      </c>
      <c r="B91" t="s">
        <v>197</v>
      </c>
      <c r="C91" t="s">
        <v>505</v>
      </c>
      <c r="D91" t="s">
        <v>1399</v>
      </c>
      <c r="E91" t="s">
        <v>1400</v>
      </c>
      <c r="F91" t="s">
        <v>516</v>
      </c>
      <c r="G91" t="s">
        <v>47</v>
      </c>
      <c r="H91" t="s">
        <v>48</v>
      </c>
      <c r="I91" t="s">
        <v>1401</v>
      </c>
      <c r="J91" t="s">
        <v>1402</v>
      </c>
      <c r="K91" t="s">
        <v>980</v>
      </c>
      <c r="L91" t="s">
        <v>981</v>
      </c>
      <c r="M91" t="s">
        <v>981</v>
      </c>
      <c r="N91" t="s">
        <v>982</v>
      </c>
      <c r="O91" t="s">
        <v>983</v>
      </c>
    </row>
    <row r="92" spans="1:15" x14ac:dyDescent="0.3">
      <c r="A92" t="s">
        <v>198</v>
      </c>
      <c r="B92" t="s">
        <v>199</v>
      </c>
      <c r="C92" t="s">
        <v>505</v>
      </c>
      <c r="D92" t="s">
        <v>1403</v>
      </c>
      <c r="E92" t="s">
        <v>1404</v>
      </c>
      <c r="F92" t="s">
        <v>516</v>
      </c>
      <c r="G92" t="s">
        <v>47</v>
      </c>
      <c r="H92" t="s">
        <v>48</v>
      </c>
      <c r="I92" t="s">
        <v>1405</v>
      </c>
      <c r="J92" t="s">
        <v>1406</v>
      </c>
      <c r="K92" t="s">
        <v>980</v>
      </c>
      <c r="L92" t="s">
        <v>981</v>
      </c>
      <c r="M92" t="s">
        <v>981</v>
      </c>
      <c r="N92" t="s">
        <v>982</v>
      </c>
      <c r="O92" t="s">
        <v>983</v>
      </c>
    </row>
    <row r="93" spans="1:15" x14ac:dyDescent="0.3">
      <c r="A93" t="s">
        <v>200</v>
      </c>
      <c r="B93" t="s">
        <v>201</v>
      </c>
      <c r="C93" t="s">
        <v>505</v>
      </c>
      <c r="D93" t="s">
        <v>1407</v>
      </c>
      <c r="E93" t="s">
        <v>1408</v>
      </c>
      <c r="F93" t="s">
        <v>516</v>
      </c>
      <c r="G93">
        <v>144.9</v>
      </c>
      <c r="H93" t="s">
        <v>1409</v>
      </c>
      <c r="I93" t="s">
        <v>1410</v>
      </c>
      <c r="J93" t="s">
        <v>1411</v>
      </c>
      <c r="K93">
        <v>-9.6100000000000005E-3</v>
      </c>
      <c r="L93" t="s">
        <v>999</v>
      </c>
      <c r="M93" t="s">
        <v>47</v>
      </c>
      <c r="N93" t="s">
        <v>982</v>
      </c>
      <c r="O93" t="s">
        <v>983</v>
      </c>
    </row>
    <row r="94" spans="1:15" x14ac:dyDescent="0.3">
      <c r="A94" t="s">
        <v>202</v>
      </c>
      <c r="B94" t="s">
        <v>203</v>
      </c>
      <c r="C94" t="s">
        <v>505</v>
      </c>
      <c r="D94" t="s">
        <v>1412</v>
      </c>
      <c r="E94" t="s">
        <v>1413</v>
      </c>
      <c r="F94" t="s">
        <v>516</v>
      </c>
      <c r="G94" t="s">
        <v>47</v>
      </c>
      <c r="H94" t="s">
        <v>48</v>
      </c>
      <c r="I94" t="s">
        <v>1414</v>
      </c>
      <c r="J94" t="s">
        <v>1415</v>
      </c>
      <c r="K94" t="s">
        <v>1416</v>
      </c>
      <c r="L94" t="s">
        <v>981</v>
      </c>
      <c r="M94" t="s">
        <v>981</v>
      </c>
      <c r="N94" t="s">
        <v>982</v>
      </c>
      <c r="O94" t="s">
        <v>983</v>
      </c>
    </row>
    <row r="95" spans="1:15" x14ac:dyDescent="0.3">
      <c r="A95" t="s">
        <v>204</v>
      </c>
      <c r="B95" t="s">
        <v>205</v>
      </c>
      <c r="C95" t="s">
        <v>505</v>
      </c>
      <c r="D95" t="s">
        <v>1417</v>
      </c>
      <c r="E95" t="s">
        <v>1418</v>
      </c>
      <c r="F95" t="s">
        <v>516</v>
      </c>
      <c r="G95">
        <v>210.34</v>
      </c>
      <c r="H95" t="s">
        <v>708</v>
      </c>
      <c r="I95" t="s">
        <v>1419</v>
      </c>
      <c r="J95" t="s">
        <v>1420</v>
      </c>
      <c r="K95" t="s">
        <v>1421</v>
      </c>
      <c r="L95" t="s">
        <v>999</v>
      </c>
      <c r="M95" t="s">
        <v>981</v>
      </c>
      <c r="N95" t="s">
        <v>982</v>
      </c>
      <c r="O95" t="s">
        <v>983</v>
      </c>
    </row>
    <row r="96" spans="1:15" x14ac:dyDescent="0.3">
      <c r="A96" t="s">
        <v>206</v>
      </c>
      <c r="B96" t="s">
        <v>207</v>
      </c>
      <c r="C96" t="s">
        <v>505</v>
      </c>
      <c r="D96" t="s">
        <v>1422</v>
      </c>
      <c r="E96" t="s">
        <v>1423</v>
      </c>
      <c r="F96" t="s">
        <v>516</v>
      </c>
      <c r="G96" t="s">
        <v>47</v>
      </c>
      <c r="H96" t="s">
        <v>48</v>
      </c>
      <c r="I96" t="s">
        <v>1424</v>
      </c>
      <c r="J96" t="s">
        <v>1425</v>
      </c>
      <c r="K96" t="s">
        <v>1195</v>
      </c>
      <c r="L96" t="s">
        <v>981</v>
      </c>
      <c r="M96" t="s">
        <v>981</v>
      </c>
      <c r="N96" t="s">
        <v>1426</v>
      </c>
      <c r="O96" t="s">
        <v>1427</v>
      </c>
    </row>
    <row r="97" spans="1:15" x14ac:dyDescent="0.3">
      <c r="A97" t="s">
        <v>208</v>
      </c>
      <c r="B97" t="s">
        <v>209</v>
      </c>
      <c r="C97" t="s">
        <v>505</v>
      </c>
      <c r="D97" t="s">
        <v>1428</v>
      </c>
      <c r="E97" t="s">
        <v>1429</v>
      </c>
      <c r="F97" t="s">
        <v>516</v>
      </c>
      <c r="G97" t="s">
        <v>47</v>
      </c>
      <c r="H97" t="s">
        <v>48</v>
      </c>
      <c r="I97" t="s">
        <v>1430</v>
      </c>
      <c r="J97" t="s">
        <v>1431</v>
      </c>
      <c r="K97" t="s">
        <v>1432</v>
      </c>
      <c r="L97" t="s">
        <v>981</v>
      </c>
      <c r="M97" t="s">
        <v>981</v>
      </c>
      <c r="N97" t="s">
        <v>982</v>
      </c>
      <c r="O97" t="s">
        <v>983</v>
      </c>
    </row>
    <row r="98" spans="1:15" x14ac:dyDescent="0.3">
      <c r="A98" t="s">
        <v>210</v>
      </c>
      <c r="B98" t="s">
        <v>211</v>
      </c>
      <c r="C98" t="s">
        <v>505</v>
      </c>
      <c r="D98" t="s">
        <v>1433</v>
      </c>
      <c r="E98" t="s">
        <v>1434</v>
      </c>
      <c r="F98" t="s">
        <v>516</v>
      </c>
      <c r="G98" t="s">
        <v>47</v>
      </c>
      <c r="H98" t="s">
        <v>48</v>
      </c>
      <c r="I98" t="s">
        <v>516</v>
      </c>
      <c r="J98" t="s">
        <v>516</v>
      </c>
      <c r="K98" t="s">
        <v>1435</v>
      </c>
      <c r="L98" t="s">
        <v>981</v>
      </c>
      <c r="M98" t="s">
        <v>981</v>
      </c>
      <c r="N98" t="s">
        <v>982</v>
      </c>
      <c r="O98" t="s">
        <v>983</v>
      </c>
    </row>
    <row r="99" spans="1:15" x14ac:dyDescent="0.3">
      <c r="A99" t="s">
        <v>212</v>
      </c>
      <c r="B99" t="s">
        <v>213</v>
      </c>
      <c r="C99" t="s">
        <v>505</v>
      </c>
      <c r="D99" t="s">
        <v>1436</v>
      </c>
      <c r="E99" t="s">
        <v>1437</v>
      </c>
      <c r="F99" t="s">
        <v>516</v>
      </c>
      <c r="G99" t="s">
        <v>47</v>
      </c>
      <c r="H99" t="s">
        <v>48</v>
      </c>
      <c r="I99" t="s">
        <v>516</v>
      </c>
      <c r="J99" t="s">
        <v>516</v>
      </c>
      <c r="K99" t="s">
        <v>1320</v>
      </c>
      <c r="L99" t="s">
        <v>981</v>
      </c>
      <c r="M99" t="s">
        <v>981</v>
      </c>
      <c r="N99" t="s">
        <v>982</v>
      </c>
      <c r="O99" t="s">
        <v>983</v>
      </c>
    </row>
    <row r="100" spans="1:15" x14ac:dyDescent="0.3">
      <c r="A100" t="s">
        <v>214</v>
      </c>
      <c r="B100" t="s">
        <v>215</v>
      </c>
      <c r="C100" t="s">
        <v>505</v>
      </c>
      <c r="D100" t="s">
        <v>1438</v>
      </c>
      <c r="E100" t="s">
        <v>1439</v>
      </c>
      <c r="F100" t="s">
        <v>516</v>
      </c>
      <c r="G100" t="s">
        <v>47</v>
      </c>
      <c r="H100" t="s">
        <v>48</v>
      </c>
      <c r="I100" t="s">
        <v>1440</v>
      </c>
      <c r="J100" t="s">
        <v>1441</v>
      </c>
      <c r="K100" t="s">
        <v>1442</v>
      </c>
      <c r="L100" t="s">
        <v>981</v>
      </c>
      <c r="M100" t="s">
        <v>981</v>
      </c>
      <c r="N100" t="s">
        <v>1443</v>
      </c>
      <c r="O100" t="s">
        <v>1444</v>
      </c>
    </row>
    <row r="101" spans="1:15" x14ac:dyDescent="0.3">
      <c r="A101" t="s">
        <v>216</v>
      </c>
      <c r="B101" t="s">
        <v>217</v>
      </c>
      <c r="C101" t="s">
        <v>505</v>
      </c>
      <c r="D101" t="s">
        <v>1445</v>
      </c>
      <c r="E101" t="s">
        <v>1446</v>
      </c>
      <c r="F101" t="s">
        <v>516</v>
      </c>
      <c r="G101" t="s">
        <v>47</v>
      </c>
      <c r="H101" t="s">
        <v>1447</v>
      </c>
      <c r="I101" t="s">
        <v>1448</v>
      </c>
      <c r="J101" t="s">
        <v>516</v>
      </c>
      <c r="K101" t="s">
        <v>1328</v>
      </c>
      <c r="L101" t="s">
        <v>981</v>
      </c>
      <c r="M101" t="s">
        <v>1449</v>
      </c>
      <c r="N101" t="s">
        <v>982</v>
      </c>
      <c r="O101" t="s">
        <v>983</v>
      </c>
    </row>
    <row r="102" spans="1:15" x14ac:dyDescent="0.3">
      <c r="A102" t="s">
        <v>218</v>
      </c>
      <c r="B102" t="s">
        <v>219</v>
      </c>
      <c r="C102" t="s">
        <v>505</v>
      </c>
      <c r="D102" t="s">
        <v>1450</v>
      </c>
      <c r="E102" t="s">
        <v>1451</v>
      </c>
      <c r="F102" t="s">
        <v>516</v>
      </c>
      <c r="G102">
        <v>147.97</v>
      </c>
      <c r="H102" t="s">
        <v>1452</v>
      </c>
      <c r="I102" t="s">
        <v>1453</v>
      </c>
      <c r="J102" t="s">
        <v>1454</v>
      </c>
      <c r="K102" t="s">
        <v>1455</v>
      </c>
      <c r="L102" t="s">
        <v>999</v>
      </c>
      <c r="M102" t="s">
        <v>981</v>
      </c>
      <c r="N102" t="s">
        <v>982</v>
      </c>
      <c r="O102" t="s">
        <v>983</v>
      </c>
    </row>
    <row r="103" spans="1:15" x14ac:dyDescent="0.3">
      <c r="A103" t="s">
        <v>220</v>
      </c>
      <c r="B103" t="s">
        <v>221</v>
      </c>
      <c r="C103" t="s">
        <v>505</v>
      </c>
      <c r="D103" t="s">
        <v>1456</v>
      </c>
      <c r="E103" t="s">
        <v>1457</v>
      </c>
      <c r="F103" t="s">
        <v>516</v>
      </c>
      <c r="G103" t="s">
        <v>47</v>
      </c>
      <c r="H103" t="s">
        <v>48</v>
      </c>
      <c r="I103" t="s">
        <v>1458</v>
      </c>
      <c r="J103" t="s">
        <v>1459</v>
      </c>
      <c r="K103" t="s">
        <v>1460</v>
      </c>
      <c r="L103" t="s">
        <v>981</v>
      </c>
      <c r="M103" t="s">
        <v>981</v>
      </c>
      <c r="N103" t="s">
        <v>982</v>
      </c>
      <c r="O103" t="s">
        <v>983</v>
      </c>
    </row>
    <row r="104" spans="1:15" x14ac:dyDescent="0.3">
      <c r="A104" t="s">
        <v>222</v>
      </c>
      <c r="B104" t="s">
        <v>223</v>
      </c>
      <c r="C104" t="s">
        <v>505</v>
      </c>
      <c r="D104" t="s">
        <v>1461</v>
      </c>
      <c r="E104" t="s">
        <v>1462</v>
      </c>
      <c r="F104" t="s">
        <v>516</v>
      </c>
      <c r="G104" t="s">
        <v>47</v>
      </c>
      <c r="H104" t="s">
        <v>48</v>
      </c>
      <c r="I104" t="s">
        <v>516</v>
      </c>
      <c r="J104" t="s">
        <v>516</v>
      </c>
      <c r="K104" t="s">
        <v>1463</v>
      </c>
      <c r="L104" t="s">
        <v>981</v>
      </c>
      <c r="M104" t="s">
        <v>981</v>
      </c>
      <c r="N104" t="s">
        <v>982</v>
      </c>
      <c r="O104" t="s">
        <v>983</v>
      </c>
    </row>
    <row r="105" spans="1:15" x14ac:dyDescent="0.3">
      <c r="A105" t="s">
        <v>224</v>
      </c>
      <c r="B105" t="s">
        <v>225</v>
      </c>
      <c r="C105" t="s">
        <v>505</v>
      </c>
      <c r="D105" t="s">
        <v>1464</v>
      </c>
      <c r="E105" t="s">
        <v>1413</v>
      </c>
      <c r="F105" t="s">
        <v>516</v>
      </c>
      <c r="G105" t="s">
        <v>47</v>
      </c>
      <c r="H105" t="s">
        <v>48</v>
      </c>
      <c r="I105" t="s">
        <v>1465</v>
      </c>
      <c r="J105" t="s">
        <v>1466</v>
      </c>
      <c r="K105" t="s">
        <v>1134</v>
      </c>
      <c r="L105" t="s">
        <v>981</v>
      </c>
      <c r="M105" t="s">
        <v>981</v>
      </c>
      <c r="N105" t="s">
        <v>982</v>
      </c>
      <c r="O105" t="s">
        <v>983</v>
      </c>
    </row>
    <row r="106" spans="1:15" x14ac:dyDescent="0.3">
      <c r="A106" t="s">
        <v>226</v>
      </c>
      <c r="B106" t="s">
        <v>227</v>
      </c>
      <c r="C106" t="s">
        <v>505</v>
      </c>
      <c r="D106" t="s">
        <v>1467</v>
      </c>
      <c r="E106" t="s">
        <v>1468</v>
      </c>
      <c r="F106" t="s">
        <v>516</v>
      </c>
      <c r="G106" t="s">
        <v>47</v>
      </c>
      <c r="H106" t="s">
        <v>48</v>
      </c>
      <c r="I106" t="s">
        <v>1469</v>
      </c>
      <c r="J106" t="s">
        <v>1470</v>
      </c>
      <c r="K106" t="s">
        <v>980</v>
      </c>
      <c r="L106" t="s">
        <v>981</v>
      </c>
      <c r="M106" t="s">
        <v>981</v>
      </c>
      <c r="N106" t="s">
        <v>982</v>
      </c>
      <c r="O106" t="s">
        <v>983</v>
      </c>
    </row>
    <row r="107" spans="1:15" x14ac:dyDescent="0.3">
      <c r="A107" t="s">
        <v>228</v>
      </c>
      <c r="B107" t="s">
        <v>229</v>
      </c>
      <c r="C107" t="s">
        <v>505</v>
      </c>
      <c r="D107" t="s">
        <v>1471</v>
      </c>
      <c r="E107" t="s">
        <v>1472</v>
      </c>
      <c r="F107" t="s">
        <v>516</v>
      </c>
      <c r="G107" t="s">
        <v>47</v>
      </c>
      <c r="H107" t="s">
        <v>48</v>
      </c>
      <c r="I107" t="s">
        <v>516</v>
      </c>
      <c r="J107" t="s">
        <v>516</v>
      </c>
      <c r="K107" t="s">
        <v>1115</v>
      </c>
      <c r="L107" t="s">
        <v>981</v>
      </c>
      <c r="M107" t="s">
        <v>981</v>
      </c>
      <c r="N107" t="s">
        <v>982</v>
      </c>
      <c r="O107" t="s">
        <v>983</v>
      </c>
    </row>
    <row r="108" spans="1:15" x14ac:dyDescent="0.3">
      <c r="A108" t="s">
        <v>230</v>
      </c>
      <c r="B108" t="s">
        <v>231</v>
      </c>
      <c r="C108" t="s">
        <v>505</v>
      </c>
      <c r="D108" t="s">
        <v>1473</v>
      </c>
      <c r="E108" t="s">
        <v>1474</v>
      </c>
      <c r="F108" t="s">
        <v>516</v>
      </c>
      <c r="G108" t="s">
        <v>47</v>
      </c>
      <c r="H108">
        <v>-118.17</v>
      </c>
      <c r="I108" t="s">
        <v>1475</v>
      </c>
      <c r="J108" t="s">
        <v>516</v>
      </c>
      <c r="K108" t="s">
        <v>1476</v>
      </c>
      <c r="L108" t="s">
        <v>981</v>
      </c>
      <c r="M108" t="s">
        <v>1477</v>
      </c>
      <c r="N108" t="s">
        <v>982</v>
      </c>
      <c r="O108" t="s">
        <v>983</v>
      </c>
    </row>
    <row r="109" spans="1:15" x14ac:dyDescent="0.3">
      <c r="A109" t="s">
        <v>232</v>
      </c>
      <c r="B109" t="s">
        <v>233</v>
      </c>
      <c r="C109" t="s">
        <v>505</v>
      </c>
      <c r="D109" t="s">
        <v>1478</v>
      </c>
      <c r="E109" t="s">
        <v>1479</v>
      </c>
      <c r="F109" t="s">
        <v>516</v>
      </c>
      <c r="G109" t="s">
        <v>47</v>
      </c>
      <c r="H109" t="s">
        <v>48</v>
      </c>
      <c r="I109" t="s">
        <v>516</v>
      </c>
      <c r="J109" t="s">
        <v>516</v>
      </c>
      <c r="K109" t="s">
        <v>1480</v>
      </c>
      <c r="L109" t="s">
        <v>981</v>
      </c>
      <c r="M109" t="s">
        <v>981</v>
      </c>
      <c r="N109" t="s">
        <v>982</v>
      </c>
      <c r="O109" t="s">
        <v>983</v>
      </c>
    </row>
    <row r="110" spans="1:15" x14ac:dyDescent="0.3">
      <c r="A110" t="s">
        <v>234</v>
      </c>
      <c r="B110" t="s">
        <v>235</v>
      </c>
      <c r="C110" t="s">
        <v>505</v>
      </c>
      <c r="D110" t="s">
        <v>1481</v>
      </c>
      <c r="E110" t="s">
        <v>1482</v>
      </c>
      <c r="F110" t="s">
        <v>516</v>
      </c>
      <c r="G110" t="s">
        <v>47</v>
      </c>
      <c r="H110" t="s">
        <v>48</v>
      </c>
      <c r="I110" t="s">
        <v>1483</v>
      </c>
      <c r="J110" t="s">
        <v>1484</v>
      </c>
      <c r="K110" t="s">
        <v>1485</v>
      </c>
      <c r="L110" t="s">
        <v>981</v>
      </c>
      <c r="M110" t="s">
        <v>981</v>
      </c>
      <c r="N110" t="s">
        <v>1486</v>
      </c>
      <c r="O110" t="s">
        <v>1487</v>
      </c>
    </row>
    <row r="111" spans="1:15" x14ac:dyDescent="0.3">
      <c r="A111" t="s">
        <v>236</v>
      </c>
      <c r="B111" t="s">
        <v>237</v>
      </c>
      <c r="C111" t="s">
        <v>505</v>
      </c>
      <c r="D111" t="s">
        <v>1488</v>
      </c>
      <c r="E111" t="s">
        <v>1489</v>
      </c>
      <c r="F111" t="s">
        <v>516</v>
      </c>
      <c r="G111" t="s">
        <v>47</v>
      </c>
      <c r="H111" t="s">
        <v>48</v>
      </c>
      <c r="I111" t="s">
        <v>516</v>
      </c>
      <c r="J111" t="s">
        <v>516</v>
      </c>
      <c r="K111" t="s">
        <v>1490</v>
      </c>
      <c r="L111" t="s">
        <v>981</v>
      </c>
      <c r="M111" t="s">
        <v>981</v>
      </c>
      <c r="N111" t="s">
        <v>982</v>
      </c>
      <c r="O111" t="s">
        <v>983</v>
      </c>
    </row>
    <row r="112" spans="1:15" x14ac:dyDescent="0.3">
      <c r="A112" t="s">
        <v>238</v>
      </c>
      <c r="B112" t="s">
        <v>239</v>
      </c>
      <c r="C112" t="s">
        <v>505</v>
      </c>
      <c r="D112" t="s">
        <v>1491</v>
      </c>
      <c r="E112" t="s">
        <v>1492</v>
      </c>
      <c r="F112" t="s">
        <v>516</v>
      </c>
      <c r="G112" t="s">
        <v>47</v>
      </c>
      <c r="H112" t="s">
        <v>1493</v>
      </c>
      <c r="I112" t="s">
        <v>1494</v>
      </c>
      <c r="J112" t="s">
        <v>516</v>
      </c>
      <c r="K112" t="s">
        <v>1495</v>
      </c>
      <c r="L112" t="s">
        <v>981</v>
      </c>
      <c r="M112">
        <v>-20.8</v>
      </c>
      <c r="N112" t="s">
        <v>982</v>
      </c>
      <c r="O112" t="s">
        <v>983</v>
      </c>
    </row>
    <row r="113" spans="1:15" x14ac:dyDescent="0.3">
      <c r="A113" t="s">
        <v>240</v>
      </c>
      <c r="B113" t="s">
        <v>241</v>
      </c>
      <c r="C113" t="s">
        <v>505</v>
      </c>
      <c r="D113" t="s">
        <v>1496</v>
      </c>
      <c r="E113" t="s">
        <v>1497</v>
      </c>
      <c r="F113" t="s">
        <v>516</v>
      </c>
      <c r="G113" t="s">
        <v>47</v>
      </c>
      <c r="H113" t="s">
        <v>48</v>
      </c>
      <c r="I113" t="s">
        <v>1498</v>
      </c>
      <c r="J113" t="s">
        <v>1499</v>
      </c>
      <c r="K113" t="s">
        <v>1195</v>
      </c>
      <c r="L113" t="s">
        <v>981</v>
      </c>
      <c r="M113" t="s">
        <v>981</v>
      </c>
      <c r="N113" t="s">
        <v>982</v>
      </c>
      <c r="O113" t="s">
        <v>983</v>
      </c>
    </row>
    <row r="114" spans="1:15" x14ac:dyDescent="0.3">
      <c r="A114" t="s">
        <v>242</v>
      </c>
      <c r="B114" t="s">
        <v>243</v>
      </c>
      <c r="C114" t="s">
        <v>505</v>
      </c>
      <c r="D114" t="s">
        <v>1500</v>
      </c>
      <c r="E114" t="s">
        <v>1501</v>
      </c>
      <c r="F114" t="s">
        <v>516</v>
      </c>
      <c r="G114" t="s">
        <v>47</v>
      </c>
      <c r="H114" t="s">
        <v>48</v>
      </c>
      <c r="I114" t="s">
        <v>1502</v>
      </c>
      <c r="J114" t="s">
        <v>1503</v>
      </c>
      <c r="K114" t="s">
        <v>1504</v>
      </c>
      <c r="L114" t="s">
        <v>981</v>
      </c>
      <c r="M114" t="s">
        <v>981</v>
      </c>
      <c r="N114" t="s">
        <v>982</v>
      </c>
      <c r="O114" t="s">
        <v>983</v>
      </c>
    </row>
    <row r="115" spans="1:15" x14ac:dyDescent="0.3">
      <c r="A115" t="s">
        <v>244</v>
      </c>
      <c r="B115" t="s">
        <v>245</v>
      </c>
      <c r="C115" t="s">
        <v>505</v>
      </c>
      <c r="D115" t="s">
        <v>1505</v>
      </c>
      <c r="E115" t="s">
        <v>1506</v>
      </c>
      <c r="F115" t="s">
        <v>516</v>
      </c>
      <c r="G115">
        <v>139</v>
      </c>
      <c r="H115" t="s">
        <v>1507</v>
      </c>
      <c r="I115" t="s">
        <v>1508</v>
      </c>
      <c r="J115" t="s">
        <v>1509</v>
      </c>
      <c r="K115" t="s">
        <v>1301</v>
      </c>
      <c r="L115" t="s">
        <v>999</v>
      </c>
      <c r="M115" t="s">
        <v>47</v>
      </c>
      <c r="N115" t="s">
        <v>982</v>
      </c>
      <c r="O115" t="s">
        <v>983</v>
      </c>
    </row>
    <row r="116" spans="1:15" x14ac:dyDescent="0.3">
      <c r="A116" t="s">
        <v>246</v>
      </c>
      <c r="B116" t="s">
        <v>247</v>
      </c>
      <c r="C116" t="s">
        <v>505</v>
      </c>
      <c r="D116" t="s">
        <v>1510</v>
      </c>
      <c r="E116" t="s">
        <v>1511</v>
      </c>
      <c r="F116" t="s">
        <v>516</v>
      </c>
      <c r="G116" t="s">
        <v>47</v>
      </c>
      <c r="H116" t="s">
        <v>48</v>
      </c>
      <c r="I116" t="s">
        <v>1512</v>
      </c>
      <c r="J116" t="s">
        <v>749</v>
      </c>
      <c r="K116" t="s">
        <v>1513</v>
      </c>
      <c r="L116" t="s">
        <v>981</v>
      </c>
      <c r="M116" t="s">
        <v>981</v>
      </c>
      <c r="N116" t="s">
        <v>982</v>
      </c>
      <c r="O116" t="s">
        <v>983</v>
      </c>
    </row>
    <row r="117" spans="1:15" x14ac:dyDescent="0.3">
      <c r="A117" t="s">
        <v>248</v>
      </c>
      <c r="B117" t="s">
        <v>249</v>
      </c>
      <c r="C117" t="s">
        <v>505</v>
      </c>
      <c r="D117" t="s">
        <v>1514</v>
      </c>
      <c r="E117" t="s">
        <v>1515</v>
      </c>
      <c r="F117" t="s">
        <v>516</v>
      </c>
      <c r="G117" t="s">
        <v>47</v>
      </c>
      <c r="H117" t="s">
        <v>48</v>
      </c>
      <c r="I117" t="s">
        <v>1516</v>
      </c>
      <c r="J117" t="s">
        <v>1517</v>
      </c>
      <c r="K117" t="s">
        <v>1381</v>
      </c>
      <c r="L117" t="s">
        <v>981</v>
      </c>
      <c r="M117" t="s">
        <v>981</v>
      </c>
      <c r="N117" t="s">
        <v>1518</v>
      </c>
      <c r="O117" t="s">
        <v>1519</v>
      </c>
    </row>
    <row r="118" spans="1:15" x14ac:dyDescent="0.3">
      <c r="A118" t="s">
        <v>250</v>
      </c>
      <c r="B118" t="s">
        <v>251</v>
      </c>
      <c r="C118" t="s">
        <v>505</v>
      </c>
      <c r="D118" t="s">
        <v>1520</v>
      </c>
      <c r="E118" t="s">
        <v>1521</v>
      </c>
      <c r="F118" t="s">
        <v>516</v>
      </c>
      <c r="G118" t="s">
        <v>47</v>
      </c>
      <c r="H118" t="s">
        <v>48</v>
      </c>
      <c r="I118">
        <v>61.009700000000002</v>
      </c>
      <c r="J118" t="s">
        <v>1522</v>
      </c>
      <c r="K118" t="s">
        <v>980</v>
      </c>
      <c r="L118" t="s">
        <v>981</v>
      </c>
      <c r="M118" t="s">
        <v>981</v>
      </c>
      <c r="N118" t="s">
        <v>1523</v>
      </c>
      <c r="O118" t="s">
        <v>983</v>
      </c>
    </row>
    <row r="119" spans="1:15" x14ac:dyDescent="0.3">
      <c r="A119" t="s">
        <v>252</v>
      </c>
      <c r="B119" t="s">
        <v>253</v>
      </c>
      <c r="C119" t="s">
        <v>505</v>
      </c>
      <c r="D119" t="s">
        <v>1524</v>
      </c>
      <c r="E119" t="s">
        <v>1525</v>
      </c>
      <c r="F119" t="s">
        <v>516</v>
      </c>
      <c r="G119" t="s">
        <v>1526</v>
      </c>
      <c r="H119" t="s">
        <v>1527</v>
      </c>
      <c r="I119" t="s">
        <v>516</v>
      </c>
      <c r="J119" t="s">
        <v>516</v>
      </c>
      <c r="K119" t="s">
        <v>948</v>
      </c>
      <c r="L119">
        <v>-2.3199999999999998</v>
      </c>
      <c r="M119" t="s">
        <v>1528</v>
      </c>
      <c r="N119" t="s">
        <v>982</v>
      </c>
      <c r="O119" t="s">
        <v>983</v>
      </c>
    </row>
    <row r="120" spans="1:15" x14ac:dyDescent="0.3">
      <c r="A120" t="s">
        <v>255</v>
      </c>
      <c r="B120" t="s">
        <v>256</v>
      </c>
      <c r="C120" t="s">
        <v>505</v>
      </c>
      <c r="D120" t="s">
        <v>1529</v>
      </c>
      <c r="E120" t="s">
        <v>1530</v>
      </c>
      <c r="F120" t="s">
        <v>516</v>
      </c>
      <c r="G120" t="s">
        <v>47</v>
      </c>
      <c r="H120" t="s">
        <v>48</v>
      </c>
      <c r="I120" t="s">
        <v>1531</v>
      </c>
      <c r="J120" t="s">
        <v>1532</v>
      </c>
      <c r="K120" t="s">
        <v>1455</v>
      </c>
      <c r="L120" t="s">
        <v>981</v>
      </c>
      <c r="M120" t="s">
        <v>981</v>
      </c>
      <c r="N120" t="s">
        <v>1533</v>
      </c>
      <c r="O120" t="s">
        <v>983</v>
      </c>
    </row>
    <row r="121" spans="1:15" x14ac:dyDescent="0.3">
      <c r="A121" t="s">
        <v>257</v>
      </c>
      <c r="B121" t="s">
        <v>258</v>
      </c>
      <c r="C121" t="s">
        <v>505</v>
      </c>
      <c r="D121" t="s">
        <v>1534</v>
      </c>
      <c r="E121" t="s">
        <v>1535</v>
      </c>
      <c r="F121" t="s">
        <v>516</v>
      </c>
      <c r="G121" t="s">
        <v>47</v>
      </c>
      <c r="H121" t="s">
        <v>48</v>
      </c>
      <c r="I121" t="s">
        <v>516</v>
      </c>
      <c r="J121" t="s">
        <v>516</v>
      </c>
      <c r="K121" t="s">
        <v>1442</v>
      </c>
      <c r="L121" t="s">
        <v>981</v>
      </c>
      <c r="M121" t="s">
        <v>981</v>
      </c>
      <c r="N121" t="s">
        <v>982</v>
      </c>
      <c r="O121" t="s">
        <v>983</v>
      </c>
    </row>
    <row r="122" spans="1:15" x14ac:dyDescent="0.3">
      <c r="A122" t="s">
        <v>259</v>
      </c>
      <c r="B122" t="s">
        <v>260</v>
      </c>
      <c r="C122" t="s">
        <v>505</v>
      </c>
      <c r="D122" t="s">
        <v>1536</v>
      </c>
      <c r="E122" t="s">
        <v>1537</v>
      </c>
      <c r="F122" t="s">
        <v>516</v>
      </c>
      <c r="G122">
        <v>435.57</v>
      </c>
      <c r="H122" t="s">
        <v>1538</v>
      </c>
      <c r="I122" t="s">
        <v>1539</v>
      </c>
      <c r="J122" t="s">
        <v>1540</v>
      </c>
      <c r="K122" t="s">
        <v>1541</v>
      </c>
      <c r="L122" t="s">
        <v>999</v>
      </c>
      <c r="M122" t="s">
        <v>47</v>
      </c>
      <c r="N122" t="s">
        <v>982</v>
      </c>
      <c r="O122" t="s">
        <v>983</v>
      </c>
    </row>
    <row r="123" spans="1:15" x14ac:dyDescent="0.3">
      <c r="A123" t="s">
        <v>261</v>
      </c>
      <c r="B123" t="s">
        <v>262</v>
      </c>
      <c r="C123" t="s">
        <v>505</v>
      </c>
      <c r="D123" t="s">
        <v>1542</v>
      </c>
      <c r="E123" t="s">
        <v>1543</v>
      </c>
      <c r="F123" t="s">
        <v>516</v>
      </c>
      <c r="G123" t="s">
        <v>47</v>
      </c>
      <c r="H123" t="s">
        <v>48</v>
      </c>
      <c r="I123" t="s">
        <v>1544</v>
      </c>
      <c r="J123" t="s">
        <v>1545</v>
      </c>
      <c r="K123" t="s">
        <v>1546</v>
      </c>
      <c r="L123" t="s">
        <v>981</v>
      </c>
      <c r="M123" t="s">
        <v>981</v>
      </c>
      <c r="N123" t="s">
        <v>1547</v>
      </c>
      <c r="O123" t="s">
        <v>1548</v>
      </c>
    </row>
    <row r="124" spans="1:15" x14ac:dyDescent="0.3">
      <c r="A124" t="s">
        <v>263</v>
      </c>
      <c r="B124" t="s">
        <v>264</v>
      </c>
      <c r="C124" t="s">
        <v>505</v>
      </c>
      <c r="D124" t="s">
        <v>1549</v>
      </c>
      <c r="E124" t="s">
        <v>1550</v>
      </c>
      <c r="F124" t="s">
        <v>516</v>
      </c>
      <c r="G124" t="s">
        <v>47</v>
      </c>
      <c r="H124" t="s">
        <v>48</v>
      </c>
      <c r="I124" t="s">
        <v>1551</v>
      </c>
      <c r="J124" t="s">
        <v>1552</v>
      </c>
      <c r="K124" t="s">
        <v>980</v>
      </c>
      <c r="L124" t="s">
        <v>981</v>
      </c>
      <c r="M124" t="s">
        <v>981</v>
      </c>
      <c r="N124" t="s">
        <v>982</v>
      </c>
      <c r="O124" t="s">
        <v>983</v>
      </c>
    </row>
    <row r="125" spans="1:15" x14ac:dyDescent="0.3">
      <c r="A125" t="s">
        <v>265</v>
      </c>
      <c r="B125" t="s">
        <v>266</v>
      </c>
      <c r="C125" t="s">
        <v>505</v>
      </c>
      <c r="D125" t="s">
        <v>1553</v>
      </c>
      <c r="E125" t="s">
        <v>1554</v>
      </c>
      <c r="F125" t="s">
        <v>516</v>
      </c>
      <c r="G125" t="s">
        <v>47</v>
      </c>
      <c r="H125" t="s">
        <v>48</v>
      </c>
      <c r="I125" t="s">
        <v>1555</v>
      </c>
      <c r="J125" t="s">
        <v>1556</v>
      </c>
      <c r="K125" t="s">
        <v>1557</v>
      </c>
      <c r="L125" t="s">
        <v>981</v>
      </c>
      <c r="M125" t="s">
        <v>981</v>
      </c>
      <c r="N125" t="s">
        <v>982</v>
      </c>
      <c r="O125" t="s">
        <v>983</v>
      </c>
    </row>
    <row r="126" spans="1:15" x14ac:dyDescent="0.3">
      <c r="A126" t="s">
        <v>267</v>
      </c>
      <c r="B126" t="s">
        <v>268</v>
      </c>
      <c r="C126" t="s">
        <v>505</v>
      </c>
      <c r="D126" t="s">
        <v>1558</v>
      </c>
      <c r="E126" t="s">
        <v>1559</v>
      </c>
      <c r="F126" t="s">
        <v>516</v>
      </c>
      <c r="G126" t="s">
        <v>47</v>
      </c>
      <c r="H126" t="s">
        <v>48</v>
      </c>
      <c r="I126" t="s">
        <v>1560</v>
      </c>
      <c r="J126" t="s">
        <v>1561</v>
      </c>
      <c r="K126" t="s">
        <v>1562</v>
      </c>
      <c r="L126" t="s">
        <v>981</v>
      </c>
      <c r="M126" t="s">
        <v>981</v>
      </c>
      <c r="N126" t="s">
        <v>1563</v>
      </c>
      <c r="O126" t="s">
        <v>1564</v>
      </c>
    </row>
    <row r="127" spans="1:15" x14ac:dyDescent="0.3">
      <c r="A127" t="s">
        <v>269</v>
      </c>
      <c r="B127" t="s">
        <v>270</v>
      </c>
      <c r="C127" t="s">
        <v>505</v>
      </c>
      <c r="D127" t="s">
        <v>1565</v>
      </c>
      <c r="E127" t="s">
        <v>1566</v>
      </c>
      <c r="F127" t="s">
        <v>516</v>
      </c>
      <c r="G127">
        <v>374.61</v>
      </c>
      <c r="H127" t="s">
        <v>381</v>
      </c>
      <c r="I127" t="s">
        <v>1567</v>
      </c>
      <c r="J127" t="s">
        <v>1568</v>
      </c>
      <c r="K127" t="s">
        <v>980</v>
      </c>
      <c r="L127" t="s">
        <v>981</v>
      </c>
      <c r="M127" t="s">
        <v>981</v>
      </c>
      <c r="N127" t="s">
        <v>982</v>
      </c>
      <c r="O127" t="s">
        <v>983</v>
      </c>
    </row>
    <row r="128" spans="1:15" x14ac:dyDescent="0.3">
      <c r="A128" t="s">
        <v>272</v>
      </c>
      <c r="B128" t="s">
        <v>273</v>
      </c>
      <c r="C128" t="s">
        <v>505</v>
      </c>
      <c r="D128" t="s">
        <v>1569</v>
      </c>
      <c r="E128" t="s">
        <v>1570</v>
      </c>
      <c r="F128" t="s">
        <v>516</v>
      </c>
      <c r="G128" t="s">
        <v>47</v>
      </c>
      <c r="H128" t="s">
        <v>48</v>
      </c>
      <c r="I128" t="s">
        <v>1571</v>
      </c>
      <c r="J128" t="s">
        <v>1572</v>
      </c>
      <c r="K128" t="s">
        <v>980</v>
      </c>
      <c r="L128" t="s">
        <v>981</v>
      </c>
      <c r="M128" t="s">
        <v>981</v>
      </c>
      <c r="N128" t="s">
        <v>982</v>
      </c>
      <c r="O128" t="s">
        <v>983</v>
      </c>
    </row>
    <row r="129" spans="1:15" x14ac:dyDescent="0.3">
      <c r="A129" t="s">
        <v>274</v>
      </c>
      <c r="B129" t="s">
        <v>275</v>
      </c>
      <c r="C129" t="s">
        <v>505</v>
      </c>
      <c r="D129" t="s">
        <v>1573</v>
      </c>
      <c r="E129" t="s">
        <v>1574</v>
      </c>
      <c r="F129" t="s">
        <v>516</v>
      </c>
      <c r="G129" t="s">
        <v>47</v>
      </c>
      <c r="H129" t="s">
        <v>48</v>
      </c>
      <c r="I129" t="s">
        <v>1575</v>
      </c>
      <c r="J129" t="s">
        <v>1576</v>
      </c>
      <c r="K129" t="s">
        <v>1577</v>
      </c>
      <c r="L129" t="s">
        <v>981</v>
      </c>
      <c r="M129" t="s">
        <v>981</v>
      </c>
      <c r="N129" t="s">
        <v>1578</v>
      </c>
      <c r="O129" t="s">
        <v>983</v>
      </c>
    </row>
    <row r="130" spans="1:15" x14ac:dyDescent="0.3">
      <c r="A130" t="s">
        <v>276</v>
      </c>
      <c r="B130" t="s">
        <v>277</v>
      </c>
      <c r="C130" t="s">
        <v>505</v>
      </c>
      <c r="D130" t="s">
        <v>1579</v>
      </c>
      <c r="E130" t="s">
        <v>1580</v>
      </c>
      <c r="F130" t="s">
        <v>516</v>
      </c>
      <c r="G130" t="s">
        <v>47</v>
      </c>
      <c r="H130" t="s">
        <v>48</v>
      </c>
      <c r="I130" t="s">
        <v>1581</v>
      </c>
      <c r="J130" t="s">
        <v>1582</v>
      </c>
      <c r="K130" t="s">
        <v>1583</v>
      </c>
      <c r="L130" t="s">
        <v>981</v>
      </c>
      <c r="M130" t="s">
        <v>981</v>
      </c>
      <c r="N130" t="s">
        <v>1584</v>
      </c>
      <c r="O130" t="s">
        <v>1585</v>
      </c>
    </row>
    <row r="131" spans="1:15" x14ac:dyDescent="0.3">
      <c r="A131" t="s">
        <v>278</v>
      </c>
      <c r="B131" t="s">
        <v>279</v>
      </c>
      <c r="C131" t="s">
        <v>505</v>
      </c>
      <c r="D131" t="s">
        <v>1586</v>
      </c>
      <c r="E131" t="s">
        <v>1587</v>
      </c>
      <c r="F131" t="s">
        <v>516</v>
      </c>
      <c r="G131" t="s">
        <v>47</v>
      </c>
      <c r="H131" t="s">
        <v>48</v>
      </c>
      <c r="I131" t="s">
        <v>1588</v>
      </c>
      <c r="J131" t="s">
        <v>1583</v>
      </c>
      <c r="K131" t="s">
        <v>980</v>
      </c>
      <c r="L131" t="s">
        <v>981</v>
      </c>
      <c r="M131" t="s">
        <v>981</v>
      </c>
      <c r="N131" t="s">
        <v>982</v>
      </c>
      <c r="O131" t="s">
        <v>983</v>
      </c>
    </row>
    <row r="132" spans="1:15" x14ac:dyDescent="0.3">
      <c r="A132" t="s">
        <v>280</v>
      </c>
      <c r="B132" t="s">
        <v>281</v>
      </c>
      <c r="C132" t="s">
        <v>505</v>
      </c>
      <c r="D132" t="s">
        <v>1589</v>
      </c>
      <c r="E132" t="s">
        <v>1590</v>
      </c>
      <c r="F132" t="s">
        <v>516</v>
      </c>
      <c r="G132" t="s">
        <v>47</v>
      </c>
      <c r="H132" t="s">
        <v>48</v>
      </c>
      <c r="I132" t="s">
        <v>516</v>
      </c>
      <c r="J132" t="s">
        <v>516</v>
      </c>
      <c r="K132" t="s">
        <v>1353</v>
      </c>
      <c r="L132" t="s">
        <v>981</v>
      </c>
      <c r="M132" t="s">
        <v>981</v>
      </c>
      <c r="N132" t="s">
        <v>982</v>
      </c>
      <c r="O132" t="s">
        <v>983</v>
      </c>
    </row>
    <row r="133" spans="1:15" x14ac:dyDescent="0.3">
      <c r="A133" t="s">
        <v>282</v>
      </c>
      <c r="B133" t="s">
        <v>283</v>
      </c>
      <c r="C133" t="s">
        <v>505</v>
      </c>
      <c r="D133" t="s">
        <v>1591</v>
      </c>
      <c r="E133" t="s">
        <v>1592</v>
      </c>
      <c r="F133" t="s">
        <v>516</v>
      </c>
      <c r="G133" t="s">
        <v>47</v>
      </c>
      <c r="H133" t="s">
        <v>48</v>
      </c>
      <c r="I133" t="s">
        <v>1593</v>
      </c>
      <c r="J133" t="s">
        <v>1594</v>
      </c>
      <c r="K133" t="s">
        <v>1330</v>
      </c>
      <c r="L133" t="s">
        <v>981</v>
      </c>
      <c r="M133" t="s">
        <v>981</v>
      </c>
      <c r="N133" t="s">
        <v>1595</v>
      </c>
      <c r="O133" t="s">
        <v>1596</v>
      </c>
    </row>
    <row r="134" spans="1:15" x14ac:dyDescent="0.3">
      <c r="A134" t="s">
        <v>284</v>
      </c>
      <c r="B134" t="s">
        <v>285</v>
      </c>
      <c r="C134" t="s">
        <v>505</v>
      </c>
      <c r="D134" t="s">
        <v>1524</v>
      </c>
      <c r="E134" t="s">
        <v>1597</v>
      </c>
      <c r="F134" t="s">
        <v>516</v>
      </c>
      <c r="G134" t="s">
        <v>47</v>
      </c>
      <c r="H134" t="s">
        <v>48</v>
      </c>
      <c r="I134" t="s">
        <v>1598</v>
      </c>
      <c r="J134" t="s">
        <v>1599</v>
      </c>
      <c r="K134" t="s">
        <v>980</v>
      </c>
      <c r="L134" t="s">
        <v>981</v>
      </c>
      <c r="M134" t="s">
        <v>981</v>
      </c>
      <c r="N134" t="s">
        <v>982</v>
      </c>
      <c r="O134" t="s">
        <v>983</v>
      </c>
    </row>
    <row r="135" spans="1:15" x14ac:dyDescent="0.3">
      <c r="A135" t="s">
        <v>286</v>
      </c>
      <c r="B135" t="s">
        <v>287</v>
      </c>
      <c r="C135" t="s">
        <v>505</v>
      </c>
      <c r="D135" t="s">
        <v>1600</v>
      </c>
      <c r="E135" t="s">
        <v>1601</v>
      </c>
      <c r="F135" t="s">
        <v>516</v>
      </c>
      <c r="G135" t="s">
        <v>47</v>
      </c>
      <c r="H135" t="s">
        <v>48</v>
      </c>
      <c r="I135" t="s">
        <v>1602</v>
      </c>
      <c r="J135" t="s">
        <v>1603</v>
      </c>
      <c r="K135" t="s">
        <v>1381</v>
      </c>
      <c r="L135" t="s">
        <v>981</v>
      </c>
      <c r="M135" t="s">
        <v>981</v>
      </c>
      <c r="N135" t="s">
        <v>1562</v>
      </c>
      <c r="O135" t="s">
        <v>1604</v>
      </c>
    </row>
    <row r="136" spans="1:15" x14ac:dyDescent="0.3">
      <c r="A136" t="s">
        <v>288</v>
      </c>
      <c r="B136" t="s">
        <v>289</v>
      </c>
      <c r="C136" t="s">
        <v>505</v>
      </c>
      <c r="D136" t="s">
        <v>1605</v>
      </c>
      <c r="E136" t="s">
        <v>1606</v>
      </c>
      <c r="F136" t="s">
        <v>516</v>
      </c>
      <c r="G136" t="s">
        <v>47</v>
      </c>
      <c r="H136" t="s">
        <v>48</v>
      </c>
      <c r="I136" t="s">
        <v>1607</v>
      </c>
      <c r="J136" t="s">
        <v>1608</v>
      </c>
      <c r="K136" t="s">
        <v>1609</v>
      </c>
      <c r="L136" t="s">
        <v>981</v>
      </c>
      <c r="M136" t="s">
        <v>981</v>
      </c>
      <c r="N136" t="s">
        <v>1610</v>
      </c>
      <c r="O136" t="s">
        <v>1611</v>
      </c>
    </row>
    <row r="137" spans="1:15" x14ac:dyDescent="0.3">
      <c r="A137" t="s">
        <v>290</v>
      </c>
      <c r="B137" t="s">
        <v>291</v>
      </c>
      <c r="C137" t="s">
        <v>505</v>
      </c>
      <c r="D137" t="s">
        <v>1612</v>
      </c>
      <c r="E137" t="s">
        <v>1613</v>
      </c>
      <c r="F137" t="s">
        <v>516</v>
      </c>
      <c r="G137">
        <v>339.76</v>
      </c>
      <c r="H137" t="s">
        <v>1614</v>
      </c>
      <c r="I137" t="s">
        <v>1615</v>
      </c>
      <c r="J137" t="s">
        <v>1616</v>
      </c>
      <c r="K137" t="s">
        <v>1617</v>
      </c>
      <c r="L137" t="s">
        <v>999</v>
      </c>
      <c r="M137" t="s">
        <v>981</v>
      </c>
      <c r="N137" t="s">
        <v>982</v>
      </c>
      <c r="O137" t="s">
        <v>983</v>
      </c>
    </row>
    <row r="138" spans="1:15" x14ac:dyDescent="0.3">
      <c r="A138" t="s">
        <v>292</v>
      </c>
      <c r="B138" t="s">
        <v>293</v>
      </c>
      <c r="C138" t="s">
        <v>505</v>
      </c>
      <c r="D138" t="s">
        <v>1618</v>
      </c>
      <c r="E138" t="s">
        <v>1619</v>
      </c>
      <c r="F138" t="s">
        <v>516</v>
      </c>
      <c r="G138" t="s">
        <v>47</v>
      </c>
      <c r="H138" t="s">
        <v>48</v>
      </c>
      <c r="I138" t="s">
        <v>1620</v>
      </c>
      <c r="J138" t="s">
        <v>1621</v>
      </c>
      <c r="K138" t="s">
        <v>980</v>
      </c>
      <c r="L138" t="s">
        <v>981</v>
      </c>
      <c r="M138" t="s">
        <v>981</v>
      </c>
      <c r="N138" t="s">
        <v>982</v>
      </c>
      <c r="O138" t="s">
        <v>983</v>
      </c>
    </row>
    <row r="139" spans="1:15" x14ac:dyDescent="0.3">
      <c r="A139" t="s">
        <v>294</v>
      </c>
      <c r="B139" t="s">
        <v>295</v>
      </c>
      <c r="C139" t="s">
        <v>505</v>
      </c>
      <c r="D139" t="s">
        <v>1622</v>
      </c>
      <c r="E139" t="s">
        <v>1623</v>
      </c>
      <c r="F139" t="s">
        <v>516</v>
      </c>
      <c r="G139" t="s">
        <v>47</v>
      </c>
      <c r="H139" t="s">
        <v>48</v>
      </c>
      <c r="I139" t="s">
        <v>1624</v>
      </c>
      <c r="J139" t="s">
        <v>1625</v>
      </c>
      <c r="K139" t="s">
        <v>980</v>
      </c>
      <c r="L139" t="s">
        <v>981</v>
      </c>
      <c r="M139" t="s">
        <v>981</v>
      </c>
      <c r="N139" t="s">
        <v>982</v>
      </c>
      <c r="O139" t="s">
        <v>983</v>
      </c>
    </row>
    <row r="140" spans="1:15" x14ac:dyDescent="0.3">
      <c r="A140" t="s">
        <v>296</v>
      </c>
      <c r="B140" t="s">
        <v>297</v>
      </c>
      <c r="C140" t="s">
        <v>505</v>
      </c>
      <c r="D140" t="s">
        <v>1626</v>
      </c>
      <c r="E140" t="s">
        <v>1627</v>
      </c>
      <c r="F140" t="s">
        <v>516</v>
      </c>
      <c r="G140" t="s">
        <v>47</v>
      </c>
      <c r="H140" t="s">
        <v>48</v>
      </c>
      <c r="I140" t="s">
        <v>516</v>
      </c>
      <c r="J140" t="s">
        <v>516</v>
      </c>
      <c r="K140" t="s">
        <v>1628</v>
      </c>
      <c r="L140" t="s">
        <v>981</v>
      </c>
      <c r="M140" t="s">
        <v>981</v>
      </c>
      <c r="N140" t="s">
        <v>982</v>
      </c>
      <c r="O140" t="s">
        <v>983</v>
      </c>
    </row>
    <row r="141" spans="1:15" x14ac:dyDescent="0.3">
      <c r="A141" t="s">
        <v>298</v>
      </c>
      <c r="B141" t="s">
        <v>299</v>
      </c>
      <c r="C141" t="s">
        <v>505</v>
      </c>
      <c r="D141" t="s">
        <v>1629</v>
      </c>
      <c r="E141" t="s">
        <v>1592</v>
      </c>
      <c r="F141" t="s">
        <v>516</v>
      </c>
      <c r="G141" t="s">
        <v>47</v>
      </c>
      <c r="H141" t="s">
        <v>1630</v>
      </c>
      <c r="I141" t="s">
        <v>1631</v>
      </c>
      <c r="J141" t="s">
        <v>1632</v>
      </c>
      <c r="K141" t="s">
        <v>1557</v>
      </c>
      <c r="L141" t="s">
        <v>981</v>
      </c>
      <c r="M141" t="s">
        <v>1633</v>
      </c>
      <c r="N141" t="s">
        <v>1634</v>
      </c>
      <c r="O141" t="s">
        <v>1635</v>
      </c>
    </row>
    <row r="142" spans="1:15" x14ac:dyDescent="0.3">
      <c r="A142" t="s">
        <v>300</v>
      </c>
      <c r="B142" t="s">
        <v>301</v>
      </c>
      <c r="C142" t="s">
        <v>505</v>
      </c>
      <c r="D142" t="s">
        <v>1636</v>
      </c>
      <c r="E142" t="s">
        <v>1637</v>
      </c>
      <c r="F142" t="s">
        <v>516</v>
      </c>
      <c r="G142" t="s">
        <v>47</v>
      </c>
      <c r="H142" t="s">
        <v>48</v>
      </c>
      <c r="I142" t="s">
        <v>1638</v>
      </c>
      <c r="J142" t="s">
        <v>1639</v>
      </c>
      <c r="K142" t="s">
        <v>935</v>
      </c>
      <c r="L142" t="s">
        <v>981</v>
      </c>
      <c r="M142" t="s">
        <v>981</v>
      </c>
      <c r="N142" t="s">
        <v>1640</v>
      </c>
      <c r="O142" t="s">
        <v>1641</v>
      </c>
    </row>
    <row r="143" spans="1:15" x14ac:dyDescent="0.3">
      <c r="A143" t="s">
        <v>302</v>
      </c>
      <c r="B143" t="s">
        <v>303</v>
      </c>
      <c r="C143" t="s">
        <v>505</v>
      </c>
      <c r="D143" t="s">
        <v>1642</v>
      </c>
      <c r="E143" t="s">
        <v>1643</v>
      </c>
      <c r="F143" t="s">
        <v>516</v>
      </c>
      <c r="G143" t="s">
        <v>47</v>
      </c>
      <c r="H143" t="s">
        <v>48</v>
      </c>
      <c r="I143" t="s">
        <v>1644</v>
      </c>
      <c r="J143" t="s">
        <v>1120</v>
      </c>
      <c r="K143" t="s">
        <v>1645</v>
      </c>
      <c r="L143" t="s">
        <v>981</v>
      </c>
      <c r="M143" t="s">
        <v>981</v>
      </c>
      <c r="N143" t="s">
        <v>1372</v>
      </c>
      <c r="O143" t="s">
        <v>1646</v>
      </c>
    </row>
    <row r="144" spans="1:15" x14ac:dyDescent="0.3">
      <c r="A144" t="s">
        <v>304</v>
      </c>
      <c r="B144" t="s">
        <v>305</v>
      </c>
      <c r="C144" t="s">
        <v>505</v>
      </c>
      <c r="D144" t="s">
        <v>1647</v>
      </c>
      <c r="E144" t="s">
        <v>1648</v>
      </c>
      <c r="F144" t="s">
        <v>516</v>
      </c>
      <c r="G144" t="s">
        <v>47</v>
      </c>
      <c r="H144" t="s">
        <v>48</v>
      </c>
      <c r="I144" t="s">
        <v>1649</v>
      </c>
      <c r="J144" t="s">
        <v>1650</v>
      </c>
      <c r="K144" t="s">
        <v>980</v>
      </c>
      <c r="L144" t="s">
        <v>981</v>
      </c>
      <c r="M144" t="s">
        <v>981</v>
      </c>
      <c r="N144" t="s">
        <v>982</v>
      </c>
      <c r="O144" t="s">
        <v>983</v>
      </c>
    </row>
    <row r="145" spans="1:15" x14ac:dyDescent="0.3">
      <c r="A145" t="s">
        <v>306</v>
      </c>
      <c r="B145" t="s">
        <v>307</v>
      </c>
      <c r="C145" t="s">
        <v>505</v>
      </c>
      <c r="D145" t="s">
        <v>1651</v>
      </c>
      <c r="E145" t="s">
        <v>1652</v>
      </c>
      <c r="F145" t="s">
        <v>516</v>
      </c>
      <c r="G145" t="s">
        <v>47</v>
      </c>
      <c r="H145" t="s">
        <v>48</v>
      </c>
      <c r="I145" t="s">
        <v>1653</v>
      </c>
      <c r="J145" t="s">
        <v>1654</v>
      </c>
      <c r="K145" t="s">
        <v>1655</v>
      </c>
      <c r="L145" t="s">
        <v>981</v>
      </c>
      <c r="M145" t="s">
        <v>981</v>
      </c>
      <c r="N145" t="s">
        <v>1656</v>
      </c>
      <c r="O145" t="s">
        <v>1657</v>
      </c>
    </row>
    <row r="146" spans="1:15" x14ac:dyDescent="0.3">
      <c r="A146" t="s">
        <v>308</v>
      </c>
      <c r="B146" t="s">
        <v>309</v>
      </c>
      <c r="C146" t="s">
        <v>505</v>
      </c>
      <c r="D146" t="s">
        <v>1658</v>
      </c>
      <c r="E146" t="s">
        <v>1659</v>
      </c>
      <c r="F146" t="s">
        <v>516</v>
      </c>
      <c r="G146" t="s">
        <v>47</v>
      </c>
      <c r="H146" t="s">
        <v>48</v>
      </c>
      <c r="I146" t="s">
        <v>628</v>
      </c>
      <c r="J146" t="s">
        <v>1660</v>
      </c>
      <c r="K146" t="s">
        <v>1064</v>
      </c>
      <c r="L146" t="s">
        <v>981</v>
      </c>
      <c r="M146" t="s">
        <v>981</v>
      </c>
      <c r="N146" t="s">
        <v>982</v>
      </c>
      <c r="O146" t="s">
        <v>983</v>
      </c>
    </row>
    <row r="147" spans="1:15" x14ac:dyDescent="0.3">
      <c r="A147" t="s">
        <v>310</v>
      </c>
      <c r="B147" t="s">
        <v>311</v>
      </c>
      <c r="C147" t="s">
        <v>505</v>
      </c>
      <c r="D147" t="s">
        <v>1384</v>
      </c>
      <c r="E147" t="s">
        <v>1661</v>
      </c>
      <c r="F147" t="s">
        <v>516</v>
      </c>
      <c r="G147" t="s">
        <v>47</v>
      </c>
      <c r="H147" t="s">
        <v>48</v>
      </c>
      <c r="I147" t="s">
        <v>1662</v>
      </c>
      <c r="J147" t="s">
        <v>1663</v>
      </c>
      <c r="K147" t="s">
        <v>1664</v>
      </c>
      <c r="L147" t="s">
        <v>981</v>
      </c>
      <c r="M147" t="s">
        <v>981</v>
      </c>
      <c r="N147" t="s">
        <v>1665</v>
      </c>
      <c r="O147" t="s">
        <v>1666</v>
      </c>
    </row>
    <row r="148" spans="1:15" x14ac:dyDescent="0.3">
      <c r="A148" t="s">
        <v>312</v>
      </c>
      <c r="B148" t="s">
        <v>313</v>
      </c>
      <c r="C148" t="s">
        <v>505</v>
      </c>
      <c r="D148" t="s">
        <v>1667</v>
      </c>
      <c r="E148" t="s">
        <v>1668</v>
      </c>
      <c r="F148" t="s">
        <v>516</v>
      </c>
      <c r="G148" t="s">
        <v>47</v>
      </c>
      <c r="H148" t="s">
        <v>48</v>
      </c>
      <c r="I148" t="s">
        <v>1669</v>
      </c>
      <c r="J148" t="s">
        <v>1670</v>
      </c>
      <c r="K148" t="s">
        <v>980</v>
      </c>
      <c r="L148" t="s">
        <v>981</v>
      </c>
      <c r="M148" t="s">
        <v>981</v>
      </c>
      <c r="N148" t="s">
        <v>982</v>
      </c>
      <c r="O148" t="s">
        <v>983</v>
      </c>
    </row>
    <row r="149" spans="1:15" x14ac:dyDescent="0.3">
      <c r="A149" t="s">
        <v>314</v>
      </c>
      <c r="B149" t="s">
        <v>315</v>
      </c>
      <c r="C149" t="s">
        <v>505</v>
      </c>
      <c r="D149" t="s">
        <v>1671</v>
      </c>
      <c r="E149" t="s">
        <v>1672</v>
      </c>
      <c r="F149" t="s">
        <v>516</v>
      </c>
      <c r="G149" t="s">
        <v>47</v>
      </c>
      <c r="H149" t="s">
        <v>48</v>
      </c>
      <c r="I149" t="s">
        <v>1673</v>
      </c>
      <c r="J149" t="s">
        <v>1674</v>
      </c>
      <c r="K149" t="s">
        <v>980</v>
      </c>
      <c r="L149" t="s">
        <v>981</v>
      </c>
      <c r="M149" t="s">
        <v>981</v>
      </c>
      <c r="N149" t="s">
        <v>982</v>
      </c>
      <c r="O149" t="s">
        <v>983</v>
      </c>
    </row>
    <row r="150" spans="1:15" x14ac:dyDescent="0.3">
      <c r="A150" t="s">
        <v>316</v>
      </c>
      <c r="B150" t="s">
        <v>317</v>
      </c>
      <c r="C150" t="s">
        <v>505</v>
      </c>
      <c r="D150" t="s">
        <v>1675</v>
      </c>
      <c r="E150" t="s">
        <v>1676</v>
      </c>
      <c r="F150" t="s">
        <v>516</v>
      </c>
      <c r="G150" t="s">
        <v>1677</v>
      </c>
      <c r="H150" t="s">
        <v>1678</v>
      </c>
      <c r="I150" t="s">
        <v>1679</v>
      </c>
      <c r="J150" t="s">
        <v>1680</v>
      </c>
      <c r="K150" t="s">
        <v>1282</v>
      </c>
      <c r="L150" t="s">
        <v>999</v>
      </c>
      <c r="M150" t="s">
        <v>981</v>
      </c>
      <c r="N150" t="s">
        <v>982</v>
      </c>
      <c r="O150" t="s">
        <v>983</v>
      </c>
    </row>
    <row r="151" spans="1:15" x14ac:dyDescent="0.3">
      <c r="A151" t="s">
        <v>319</v>
      </c>
      <c r="B151" t="s">
        <v>320</v>
      </c>
      <c r="C151" t="s">
        <v>505</v>
      </c>
      <c r="D151" t="s">
        <v>1675</v>
      </c>
      <c r="E151" t="s">
        <v>1681</v>
      </c>
      <c r="F151" t="s">
        <v>516</v>
      </c>
      <c r="G151" t="s">
        <v>47</v>
      </c>
      <c r="H151" t="s">
        <v>48</v>
      </c>
      <c r="I151" t="s">
        <v>516</v>
      </c>
      <c r="J151" t="s">
        <v>516</v>
      </c>
      <c r="K151" t="s">
        <v>980</v>
      </c>
      <c r="L151" t="s">
        <v>981</v>
      </c>
      <c r="M151" t="s">
        <v>981</v>
      </c>
      <c r="N151" t="s">
        <v>982</v>
      </c>
      <c r="O151" t="s">
        <v>983</v>
      </c>
    </row>
    <row r="152" spans="1:15" x14ac:dyDescent="0.3">
      <c r="A152" t="s">
        <v>321</v>
      </c>
      <c r="B152" t="s">
        <v>322</v>
      </c>
      <c r="C152" t="s">
        <v>505</v>
      </c>
      <c r="D152" t="s">
        <v>1682</v>
      </c>
      <c r="E152" t="s">
        <v>1683</v>
      </c>
      <c r="F152" t="s">
        <v>516</v>
      </c>
      <c r="G152" t="s">
        <v>47</v>
      </c>
      <c r="H152" t="s">
        <v>48</v>
      </c>
      <c r="I152" t="s">
        <v>1684</v>
      </c>
      <c r="J152" t="s">
        <v>1685</v>
      </c>
      <c r="K152" t="s">
        <v>1686</v>
      </c>
      <c r="L152" t="s">
        <v>981</v>
      </c>
      <c r="M152" t="s">
        <v>981</v>
      </c>
      <c r="N152" t="s">
        <v>1145</v>
      </c>
      <c r="O152" t="s">
        <v>1687</v>
      </c>
    </row>
    <row r="153" spans="1:15" x14ac:dyDescent="0.3">
      <c r="A153" t="s">
        <v>323</v>
      </c>
      <c r="B153" t="s">
        <v>324</v>
      </c>
      <c r="C153" t="s">
        <v>505</v>
      </c>
      <c r="D153" t="s">
        <v>1688</v>
      </c>
      <c r="E153" t="s">
        <v>1689</v>
      </c>
      <c r="F153" t="s">
        <v>516</v>
      </c>
      <c r="G153" t="s">
        <v>47</v>
      </c>
      <c r="H153" t="s">
        <v>48</v>
      </c>
      <c r="I153" t="s">
        <v>1690</v>
      </c>
      <c r="J153" t="s">
        <v>1691</v>
      </c>
      <c r="K153" t="s">
        <v>980</v>
      </c>
      <c r="L153" t="s">
        <v>981</v>
      </c>
      <c r="M153" t="s">
        <v>981</v>
      </c>
      <c r="N153" t="s">
        <v>982</v>
      </c>
      <c r="O153" t="s">
        <v>983</v>
      </c>
    </row>
    <row r="154" spans="1:15" x14ac:dyDescent="0.3">
      <c r="A154" t="s">
        <v>325</v>
      </c>
      <c r="B154" t="s">
        <v>326</v>
      </c>
      <c r="C154" t="s">
        <v>505</v>
      </c>
      <c r="D154" t="s">
        <v>1692</v>
      </c>
      <c r="E154" t="s">
        <v>1693</v>
      </c>
      <c r="F154" t="s">
        <v>516</v>
      </c>
      <c r="G154" t="s">
        <v>47</v>
      </c>
      <c r="H154" t="s">
        <v>48</v>
      </c>
      <c r="I154" t="s">
        <v>1694</v>
      </c>
      <c r="J154" t="s">
        <v>1695</v>
      </c>
      <c r="K154" t="s">
        <v>1696</v>
      </c>
      <c r="L154" t="s">
        <v>981</v>
      </c>
      <c r="M154" t="s">
        <v>981</v>
      </c>
      <c r="N154" t="s">
        <v>982</v>
      </c>
      <c r="O154" t="s">
        <v>983</v>
      </c>
    </row>
    <row r="155" spans="1:15" x14ac:dyDescent="0.3">
      <c r="A155" t="s">
        <v>327</v>
      </c>
      <c r="B155" t="s">
        <v>328</v>
      </c>
      <c r="C155" t="s">
        <v>505</v>
      </c>
      <c r="D155" t="s">
        <v>1697</v>
      </c>
      <c r="E155" t="s">
        <v>1698</v>
      </c>
      <c r="F155" t="s">
        <v>516</v>
      </c>
      <c r="G155" t="s">
        <v>47</v>
      </c>
      <c r="H155" t="s">
        <v>48</v>
      </c>
      <c r="I155" t="s">
        <v>1699</v>
      </c>
      <c r="J155" t="s">
        <v>1700</v>
      </c>
      <c r="K155" t="s">
        <v>1701</v>
      </c>
      <c r="L155" t="s">
        <v>981</v>
      </c>
      <c r="M155" t="s">
        <v>981</v>
      </c>
      <c r="N155" t="s">
        <v>982</v>
      </c>
      <c r="O155" t="s">
        <v>983</v>
      </c>
    </row>
    <row r="156" spans="1:15" x14ac:dyDescent="0.3">
      <c r="A156" t="s">
        <v>329</v>
      </c>
      <c r="B156" t="s">
        <v>330</v>
      </c>
      <c r="C156" t="s">
        <v>505</v>
      </c>
      <c r="D156" t="s">
        <v>1702</v>
      </c>
      <c r="E156" t="s">
        <v>1703</v>
      </c>
      <c r="F156" t="s">
        <v>516</v>
      </c>
      <c r="G156" t="s">
        <v>1704</v>
      </c>
      <c r="H156" t="s">
        <v>1705</v>
      </c>
      <c r="I156" t="s">
        <v>1706</v>
      </c>
      <c r="J156" t="s">
        <v>1707</v>
      </c>
      <c r="K156" t="s">
        <v>1708</v>
      </c>
      <c r="L156" t="s">
        <v>981</v>
      </c>
      <c r="M156" t="s">
        <v>981</v>
      </c>
      <c r="N156" t="s">
        <v>982</v>
      </c>
      <c r="O156" t="s">
        <v>983</v>
      </c>
    </row>
    <row r="157" spans="1:15" x14ac:dyDescent="0.3">
      <c r="A157" t="s">
        <v>332</v>
      </c>
      <c r="B157" t="s">
        <v>333</v>
      </c>
      <c r="C157" t="s">
        <v>505</v>
      </c>
      <c r="D157" t="s">
        <v>1709</v>
      </c>
      <c r="E157" t="s">
        <v>1710</v>
      </c>
      <c r="F157" t="s">
        <v>516</v>
      </c>
      <c r="G157">
        <v>648</v>
      </c>
      <c r="H157" t="s">
        <v>1711</v>
      </c>
      <c r="I157" t="s">
        <v>1712</v>
      </c>
      <c r="J157" t="s">
        <v>1713</v>
      </c>
      <c r="K157" t="s">
        <v>1714</v>
      </c>
      <c r="L157" t="s">
        <v>999</v>
      </c>
      <c r="M157" t="s">
        <v>47</v>
      </c>
      <c r="N157" t="s">
        <v>982</v>
      </c>
      <c r="O157" t="s">
        <v>983</v>
      </c>
    </row>
    <row r="158" spans="1:15" x14ac:dyDescent="0.3">
      <c r="A158" t="s">
        <v>334</v>
      </c>
      <c r="B158" t="s">
        <v>335</v>
      </c>
      <c r="C158" t="s">
        <v>505</v>
      </c>
      <c r="D158" t="s">
        <v>1715</v>
      </c>
      <c r="E158" t="s">
        <v>1716</v>
      </c>
      <c r="F158" t="s">
        <v>516</v>
      </c>
      <c r="G158" t="s">
        <v>47</v>
      </c>
      <c r="H158" t="s">
        <v>48</v>
      </c>
      <c r="I158" t="s">
        <v>1717</v>
      </c>
      <c r="J158" t="s">
        <v>1495</v>
      </c>
      <c r="K158" t="s">
        <v>980</v>
      </c>
      <c r="L158" t="s">
        <v>981</v>
      </c>
      <c r="M158" t="s">
        <v>981</v>
      </c>
      <c r="N158" t="s">
        <v>982</v>
      </c>
      <c r="O158" t="s">
        <v>983</v>
      </c>
    </row>
    <row r="159" spans="1:15" x14ac:dyDescent="0.3">
      <c r="A159" t="s">
        <v>336</v>
      </c>
      <c r="B159" t="s">
        <v>337</v>
      </c>
      <c r="C159" t="s">
        <v>505</v>
      </c>
      <c r="D159" t="s">
        <v>1718</v>
      </c>
      <c r="E159" t="s">
        <v>1719</v>
      </c>
      <c r="F159" t="s">
        <v>516</v>
      </c>
      <c r="G159" t="s">
        <v>47</v>
      </c>
      <c r="H159" t="s">
        <v>48</v>
      </c>
      <c r="I159" t="s">
        <v>1720</v>
      </c>
      <c r="J159" t="s">
        <v>1721</v>
      </c>
      <c r="K159" t="s">
        <v>1722</v>
      </c>
      <c r="L159" t="s">
        <v>981</v>
      </c>
      <c r="M159" t="s">
        <v>981</v>
      </c>
      <c r="N159" t="s">
        <v>982</v>
      </c>
      <c r="O159" t="s">
        <v>983</v>
      </c>
    </row>
    <row r="160" spans="1:15" x14ac:dyDescent="0.3">
      <c r="A160" t="s">
        <v>338</v>
      </c>
      <c r="B160" t="s">
        <v>339</v>
      </c>
      <c r="C160" t="s">
        <v>505</v>
      </c>
      <c r="D160" t="s">
        <v>1436</v>
      </c>
      <c r="E160" t="s">
        <v>1723</v>
      </c>
      <c r="F160" t="s">
        <v>516</v>
      </c>
      <c r="G160" t="s">
        <v>47</v>
      </c>
      <c r="H160" t="s">
        <v>48</v>
      </c>
      <c r="I160" t="s">
        <v>1724</v>
      </c>
      <c r="J160" t="s">
        <v>1725</v>
      </c>
      <c r="K160" t="s">
        <v>1726</v>
      </c>
      <c r="L160" t="s">
        <v>981</v>
      </c>
      <c r="M160" t="s">
        <v>981</v>
      </c>
      <c r="N160" t="s">
        <v>982</v>
      </c>
      <c r="O160" t="s">
        <v>983</v>
      </c>
    </row>
    <row r="161" spans="1:15" x14ac:dyDescent="0.3">
      <c r="A161" t="s">
        <v>340</v>
      </c>
      <c r="B161" t="s">
        <v>341</v>
      </c>
      <c r="C161" t="s">
        <v>505</v>
      </c>
      <c r="D161" t="s">
        <v>1727</v>
      </c>
      <c r="E161" t="s">
        <v>1728</v>
      </c>
      <c r="F161" t="s">
        <v>516</v>
      </c>
      <c r="G161" t="s">
        <v>47</v>
      </c>
      <c r="H161" t="s">
        <v>48</v>
      </c>
      <c r="I161" t="s">
        <v>633</v>
      </c>
      <c r="J161" t="s">
        <v>1729</v>
      </c>
      <c r="K161" t="s">
        <v>696</v>
      </c>
      <c r="L161" t="s">
        <v>981</v>
      </c>
      <c r="M161" t="s">
        <v>981</v>
      </c>
      <c r="N161" t="s">
        <v>1730</v>
      </c>
      <c r="O161" t="s">
        <v>1731</v>
      </c>
    </row>
    <row r="162" spans="1:15" x14ac:dyDescent="0.3">
      <c r="A162" t="s">
        <v>342</v>
      </c>
      <c r="B162" t="s">
        <v>343</v>
      </c>
      <c r="C162" t="s">
        <v>505</v>
      </c>
      <c r="D162" t="s">
        <v>1732</v>
      </c>
      <c r="E162" t="s">
        <v>1733</v>
      </c>
      <c r="F162" t="s">
        <v>516</v>
      </c>
      <c r="G162" t="s">
        <v>47</v>
      </c>
      <c r="H162" t="s">
        <v>48</v>
      </c>
      <c r="I162" t="s">
        <v>1734</v>
      </c>
      <c r="J162" t="s">
        <v>1735</v>
      </c>
      <c r="K162" t="s">
        <v>980</v>
      </c>
      <c r="L162" t="s">
        <v>981</v>
      </c>
      <c r="M162" t="s">
        <v>981</v>
      </c>
      <c r="N162" t="s">
        <v>982</v>
      </c>
      <c r="O162" t="s">
        <v>983</v>
      </c>
    </row>
    <row r="163" spans="1:15" x14ac:dyDescent="0.3">
      <c r="A163" t="s">
        <v>344</v>
      </c>
      <c r="B163" t="s">
        <v>345</v>
      </c>
      <c r="C163" t="s">
        <v>505</v>
      </c>
      <c r="D163" t="s">
        <v>1736</v>
      </c>
      <c r="E163" t="s">
        <v>1357</v>
      </c>
      <c r="F163" t="s">
        <v>516</v>
      </c>
      <c r="G163" t="s">
        <v>47</v>
      </c>
      <c r="H163" t="s">
        <v>48</v>
      </c>
      <c r="I163" t="s">
        <v>1737</v>
      </c>
      <c r="J163" t="s">
        <v>1738</v>
      </c>
      <c r="K163" t="s">
        <v>980</v>
      </c>
      <c r="L163" t="s">
        <v>981</v>
      </c>
      <c r="M163" t="s">
        <v>981</v>
      </c>
      <c r="N163" t="s">
        <v>982</v>
      </c>
      <c r="O163" t="s">
        <v>983</v>
      </c>
    </row>
    <row r="164" spans="1:15" x14ac:dyDescent="0.3">
      <c r="A164" t="s">
        <v>346</v>
      </c>
      <c r="B164" t="s">
        <v>347</v>
      </c>
      <c r="C164" t="s">
        <v>505</v>
      </c>
      <c r="D164" t="s">
        <v>1739</v>
      </c>
      <c r="E164" t="s">
        <v>1494</v>
      </c>
      <c r="F164" t="s">
        <v>516</v>
      </c>
      <c r="G164" t="s">
        <v>47</v>
      </c>
      <c r="H164" t="s">
        <v>48</v>
      </c>
      <c r="I164" t="s">
        <v>1740</v>
      </c>
      <c r="J164" t="s">
        <v>1741</v>
      </c>
      <c r="K164" t="s">
        <v>1212</v>
      </c>
      <c r="L164" t="s">
        <v>981</v>
      </c>
      <c r="M164" t="s">
        <v>981</v>
      </c>
      <c r="N164" t="s">
        <v>982</v>
      </c>
      <c r="O164" t="s">
        <v>983</v>
      </c>
    </row>
    <row r="165" spans="1:15" x14ac:dyDescent="0.3">
      <c r="A165" t="s">
        <v>348</v>
      </c>
      <c r="B165" t="s">
        <v>349</v>
      </c>
      <c r="C165" t="s">
        <v>505</v>
      </c>
      <c r="D165" t="s">
        <v>1467</v>
      </c>
      <c r="E165" t="s">
        <v>1742</v>
      </c>
      <c r="F165" t="s">
        <v>516</v>
      </c>
      <c r="G165" t="s">
        <v>47</v>
      </c>
      <c r="H165" t="s">
        <v>48</v>
      </c>
      <c r="I165" t="s">
        <v>1743</v>
      </c>
      <c r="J165" t="s">
        <v>1572</v>
      </c>
      <c r="K165" t="s">
        <v>980</v>
      </c>
      <c r="L165" t="s">
        <v>981</v>
      </c>
      <c r="M165" t="s">
        <v>981</v>
      </c>
      <c r="N165" t="s">
        <v>982</v>
      </c>
      <c r="O165" t="s">
        <v>983</v>
      </c>
    </row>
    <row r="166" spans="1:15" x14ac:dyDescent="0.3">
      <c r="A166" t="s">
        <v>350</v>
      </c>
      <c r="B166" t="s">
        <v>351</v>
      </c>
      <c r="C166" t="s">
        <v>505</v>
      </c>
      <c r="D166" t="s">
        <v>1744</v>
      </c>
      <c r="E166" t="s">
        <v>1745</v>
      </c>
      <c r="F166" t="s">
        <v>516</v>
      </c>
      <c r="G166" t="s">
        <v>47</v>
      </c>
      <c r="H166" t="s">
        <v>48</v>
      </c>
      <c r="I166" t="s">
        <v>1746</v>
      </c>
      <c r="J166" t="s">
        <v>1747</v>
      </c>
      <c r="K166" t="s">
        <v>980</v>
      </c>
      <c r="L166" t="s">
        <v>981</v>
      </c>
      <c r="M166" t="s">
        <v>981</v>
      </c>
      <c r="N166" t="s">
        <v>982</v>
      </c>
      <c r="O166" t="s">
        <v>983</v>
      </c>
    </row>
    <row r="167" spans="1:15" x14ac:dyDescent="0.3">
      <c r="A167" t="s">
        <v>352</v>
      </c>
      <c r="B167" t="s">
        <v>353</v>
      </c>
      <c r="C167" t="s">
        <v>505</v>
      </c>
      <c r="D167" t="s">
        <v>1748</v>
      </c>
      <c r="E167" t="s">
        <v>1426</v>
      </c>
      <c r="F167" t="s">
        <v>516</v>
      </c>
      <c r="G167" t="s">
        <v>47</v>
      </c>
      <c r="H167" t="s">
        <v>48</v>
      </c>
      <c r="I167" t="s">
        <v>516</v>
      </c>
      <c r="J167" t="s">
        <v>516</v>
      </c>
      <c r="K167" t="s">
        <v>723</v>
      </c>
      <c r="L167" t="s">
        <v>981</v>
      </c>
      <c r="M167" t="s">
        <v>981</v>
      </c>
      <c r="N167" t="s">
        <v>982</v>
      </c>
      <c r="O167" t="s">
        <v>983</v>
      </c>
    </row>
    <row r="168" spans="1:15" x14ac:dyDescent="0.3">
      <c r="A168" t="s">
        <v>354</v>
      </c>
      <c r="B168" t="s">
        <v>355</v>
      </c>
      <c r="C168" t="s">
        <v>505</v>
      </c>
      <c r="D168" t="s">
        <v>1749</v>
      </c>
      <c r="E168" t="s">
        <v>1664</v>
      </c>
      <c r="F168" t="s">
        <v>516</v>
      </c>
      <c r="G168" t="s">
        <v>47</v>
      </c>
      <c r="H168" t="s">
        <v>48</v>
      </c>
      <c r="I168" t="s">
        <v>1750</v>
      </c>
      <c r="J168" t="s">
        <v>1751</v>
      </c>
      <c r="K168" t="s">
        <v>980</v>
      </c>
      <c r="L168" t="s">
        <v>981</v>
      </c>
      <c r="M168" t="s">
        <v>981</v>
      </c>
      <c r="N168" t="s">
        <v>982</v>
      </c>
      <c r="O168" t="s">
        <v>983</v>
      </c>
    </row>
    <row r="169" spans="1:15" x14ac:dyDescent="0.3">
      <c r="A169" t="s">
        <v>356</v>
      </c>
      <c r="B169" t="s">
        <v>357</v>
      </c>
      <c r="C169" t="s">
        <v>505</v>
      </c>
      <c r="D169" t="s">
        <v>1752</v>
      </c>
      <c r="E169" t="s">
        <v>998</v>
      </c>
      <c r="F169" t="s">
        <v>516</v>
      </c>
      <c r="G169" t="s">
        <v>47</v>
      </c>
      <c r="H169" t="s">
        <v>48</v>
      </c>
      <c r="I169" t="s">
        <v>1753</v>
      </c>
      <c r="J169" t="s">
        <v>1754</v>
      </c>
      <c r="K169" t="s">
        <v>1448</v>
      </c>
      <c r="L169" t="s">
        <v>981</v>
      </c>
      <c r="M169" t="s">
        <v>981</v>
      </c>
      <c r="N169" t="s">
        <v>1755</v>
      </c>
      <c r="O169" t="s">
        <v>1756</v>
      </c>
    </row>
    <row r="170" spans="1:15" x14ac:dyDescent="0.3">
      <c r="A170" t="s">
        <v>358</v>
      </c>
      <c r="B170" t="s">
        <v>359</v>
      </c>
      <c r="C170" t="s">
        <v>505</v>
      </c>
      <c r="D170" t="s">
        <v>1757</v>
      </c>
      <c r="E170" t="s">
        <v>1758</v>
      </c>
      <c r="F170" t="s">
        <v>516</v>
      </c>
      <c r="G170" t="s">
        <v>47</v>
      </c>
      <c r="H170" t="s">
        <v>48</v>
      </c>
      <c r="I170" t="s">
        <v>1759</v>
      </c>
      <c r="J170" t="s">
        <v>1760</v>
      </c>
      <c r="K170" t="s">
        <v>1761</v>
      </c>
      <c r="L170" t="s">
        <v>981</v>
      </c>
      <c r="M170" t="s">
        <v>981</v>
      </c>
      <c r="N170" t="s">
        <v>1599</v>
      </c>
      <c r="O170" t="s">
        <v>1762</v>
      </c>
    </row>
    <row r="171" spans="1:15" x14ac:dyDescent="0.3">
      <c r="A171" t="s">
        <v>360</v>
      </c>
      <c r="B171" t="s">
        <v>361</v>
      </c>
      <c r="C171" t="s">
        <v>505</v>
      </c>
      <c r="D171" t="s">
        <v>1763</v>
      </c>
      <c r="E171" t="s">
        <v>1764</v>
      </c>
      <c r="F171" t="s">
        <v>516</v>
      </c>
      <c r="G171" t="s">
        <v>47</v>
      </c>
      <c r="H171" t="s">
        <v>48</v>
      </c>
      <c r="I171" t="s">
        <v>1765</v>
      </c>
      <c r="J171" t="s">
        <v>1766</v>
      </c>
      <c r="K171" t="s">
        <v>986</v>
      </c>
      <c r="L171" t="s">
        <v>981</v>
      </c>
      <c r="M171" t="s">
        <v>981</v>
      </c>
      <c r="N171" t="s">
        <v>982</v>
      </c>
      <c r="O171" t="s">
        <v>983</v>
      </c>
    </row>
    <row r="172" spans="1:15" x14ac:dyDescent="0.3">
      <c r="A172" t="s">
        <v>362</v>
      </c>
      <c r="B172" t="s">
        <v>363</v>
      </c>
      <c r="C172" t="s">
        <v>505</v>
      </c>
      <c r="D172" t="s">
        <v>1767</v>
      </c>
      <c r="E172" t="s">
        <v>1768</v>
      </c>
      <c r="F172" t="s">
        <v>516</v>
      </c>
      <c r="G172" t="s">
        <v>47</v>
      </c>
      <c r="H172" t="s">
        <v>48</v>
      </c>
      <c r="I172" t="s">
        <v>1769</v>
      </c>
      <c r="J172" t="s">
        <v>1770</v>
      </c>
      <c r="K172" t="s">
        <v>980</v>
      </c>
      <c r="L172" t="s">
        <v>981</v>
      </c>
      <c r="M172" t="s">
        <v>981</v>
      </c>
      <c r="N172" t="s">
        <v>1771</v>
      </c>
      <c r="O172" t="s">
        <v>983</v>
      </c>
    </row>
    <row r="173" spans="1:15" x14ac:dyDescent="0.3">
      <c r="A173" t="s">
        <v>364</v>
      </c>
      <c r="B173" t="s">
        <v>365</v>
      </c>
      <c r="C173" t="s">
        <v>505</v>
      </c>
      <c r="D173" t="s">
        <v>1772</v>
      </c>
      <c r="E173" t="s">
        <v>1773</v>
      </c>
      <c r="F173" t="s">
        <v>516</v>
      </c>
      <c r="G173" t="s">
        <v>47</v>
      </c>
      <c r="H173" t="s">
        <v>48</v>
      </c>
      <c r="I173" t="s">
        <v>516</v>
      </c>
      <c r="J173" t="s">
        <v>516</v>
      </c>
      <c r="K173" t="s">
        <v>1463</v>
      </c>
      <c r="L173" t="s">
        <v>981</v>
      </c>
      <c r="M173" t="s">
        <v>981</v>
      </c>
      <c r="N173" t="s">
        <v>982</v>
      </c>
      <c r="O173" t="s">
        <v>983</v>
      </c>
    </row>
    <row r="174" spans="1:15" x14ac:dyDescent="0.3">
      <c r="A174" t="s">
        <v>366</v>
      </c>
      <c r="B174" t="s">
        <v>367</v>
      </c>
      <c r="C174" t="s">
        <v>505</v>
      </c>
      <c r="D174" t="s">
        <v>1774</v>
      </c>
      <c r="E174" t="s">
        <v>1775</v>
      </c>
      <c r="F174" t="s">
        <v>516</v>
      </c>
      <c r="G174" t="s">
        <v>47</v>
      </c>
      <c r="H174" t="s">
        <v>48</v>
      </c>
      <c r="I174" t="s">
        <v>516</v>
      </c>
      <c r="J174" t="s">
        <v>516</v>
      </c>
      <c r="K174" t="s">
        <v>980</v>
      </c>
      <c r="L174" t="s">
        <v>981</v>
      </c>
      <c r="M174" t="s">
        <v>981</v>
      </c>
      <c r="N174" t="s">
        <v>982</v>
      </c>
      <c r="O174" t="s">
        <v>983</v>
      </c>
    </row>
    <row r="175" spans="1:15" x14ac:dyDescent="0.3">
      <c r="A175" t="s">
        <v>368</v>
      </c>
      <c r="B175" t="s">
        <v>369</v>
      </c>
      <c r="C175" t="s">
        <v>505</v>
      </c>
      <c r="D175" t="s">
        <v>1776</v>
      </c>
      <c r="E175" t="s">
        <v>1777</v>
      </c>
      <c r="F175" t="s">
        <v>516</v>
      </c>
      <c r="G175">
        <v>325.55</v>
      </c>
      <c r="H175" t="s">
        <v>1778</v>
      </c>
      <c r="I175" t="s">
        <v>1779</v>
      </c>
      <c r="J175" t="s">
        <v>1780</v>
      </c>
      <c r="K175" t="s">
        <v>1781</v>
      </c>
      <c r="L175" t="s">
        <v>999</v>
      </c>
      <c r="M175" t="s">
        <v>47</v>
      </c>
      <c r="N175" t="s">
        <v>982</v>
      </c>
      <c r="O175" t="s">
        <v>983</v>
      </c>
    </row>
    <row r="176" spans="1:15" x14ac:dyDescent="0.3">
      <c r="A176" t="s">
        <v>370</v>
      </c>
      <c r="B176" t="s">
        <v>371</v>
      </c>
      <c r="C176" t="s">
        <v>505</v>
      </c>
      <c r="D176" t="s">
        <v>1782</v>
      </c>
      <c r="E176" t="s">
        <v>811</v>
      </c>
      <c r="F176" t="s">
        <v>516</v>
      </c>
      <c r="G176" t="s">
        <v>47</v>
      </c>
      <c r="H176" t="s">
        <v>48</v>
      </c>
      <c r="I176" t="s">
        <v>516</v>
      </c>
      <c r="J176" t="s">
        <v>516</v>
      </c>
      <c r="K176" t="s">
        <v>1783</v>
      </c>
      <c r="L176" t="s">
        <v>981</v>
      </c>
      <c r="M176" t="s">
        <v>981</v>
      </c>
      <c r="N176" t="s">
        <v>982</v>
      </c>
      <c r="O176" t="s">
        <v>983</v>
      </c>
    </row>
    <row r="177" spans="1:15" x14ac:dyDescent="0.3">
      <c r="A177" t="s">
        <v>372</v>
      </c>
      <c r="B177" t="s">
        <v>373</v>
      </c>
      <c r="C177" t="s">
        <v>505</v>
      </c>
      <c r="D177" t="s">
        <v>1784</v>
      </c>
      <c r="E177" t="s">
        <v>1785</v>
      </c>
      <c r="F177" t="s">
        <v>516</v>
      </c>
      <c r="G177" t="s">
        <v>47</v>
      </c>
      <c r="H177" t="s">
        <v>48</v>
      </c>
      <c r="I177" t="s">
        <v>1786</v>
      </c>
      <c r="J177" t="s">
        <v>1787</v>
      </c>
      <c r="K177" t="s">
        <v>1788</v>
      </c>
      <c r="L177" t="s">
        <v>981</v>
      </c>
      <c r="M177" t="s">
        <v>981</v>
      </c>
      <c r="N177" t="s">
        <v>1789</v>
      </c>
      <c r="O177" t="s">
        <v>1790</v>
      </c>
    </row>
    <row r="178" spans="1:15" x14ac:dyDescent="0.3">
      <c r="A178" t="s">
        <v>374</v>
      </c>
      <c r="B178" t="s">
        <v>375</v>
      </c>
      <c r="C178" t="s">
        <v>505</v>
      </c>
      <c r="D178" t="s">
        <v>1791</v>
      </c>
      <c r="E178" t="s">
        <v>1792</v>
      </c>
      <c r="F178" t="s">
        <v>516</v>
      </c>
      <c r="G178" t="s">
        <v>47</v>
      </c>
      <c r="H178" t="s">
        <v>48</v>
      </c>
      <c r="I178" t="s">
        <v>611</v>
      </c>
      <c r="J178" t="s">
        <v>555</v>
      </c>
      <c r="K178" t="s">
        <v>1297</v>
      </c>
      <c r="L178" t="s">
        <v>981</v>
      </c>
      <c r="M178" t="s">
        <v>981</v>
      </c>
      <c r="N178" t="s">
        <v>1793</v>
      </c>
      <c r="O178" t="s">
        <v>1794</v>
      </c>
    </row>
    <row r="179" spans="1:15" x14ac:dyDescent="0.3">
      <c r="A179" t="s">
        <v>376</v>
      </c>
      <c r="B179" t="s">
        <v>377</v>
      </c>
      <c r="C179" t="s">
        <v>505</v>
      </c>
      <c r="D179" t="s">
        <v>1795</v>
      </c>
      <c r="E179" t="s">
        <v>1460</v>
      </c>
      <c r="F179" t="s">
        <v>516</v>
      </c>
      <c r="G179" t="s">
        <v>1796</v>
      </c>
      <c r="H179" t="s">
        <v>1797</v>
      </c>
      <c r="I179" t="s">
        <v>1798</v>
      </c>
      <c r="J179" t="s">
        <v>1799</v>
      </c>
      <c r="K179" t="s">
        <v>1800</v>
      </c>
      <c r="L179" t="s">
        <v>999</v>
      </c>
      <c r="M179" t="s">
        <v>47</v>
      </c>
      <c r="N179" t="s">
        <v>982</v>
      </c>
      <c r="O179" t="s">
        <v>983</v>
      </c>
    </row>
    <row r="180" spans="1:15" x14ac:dyDescent="0.3">
      <c r="A180" t="s">
        <v>379</v>
      </c>
      <c r="B180" t="s">
        <v>380</v>
      </c>
      <c r="C180" t="s">
        <v>505</v>
      </c>
      <c r="D180" t="s">
        <v>1801</v>
      </c>
      <c r="E180" t="s">
        <v>1802</v>
      </c>
      <c r="F180" t="s">
        <v>516</v>
      </c>
      <c r="G180">
        <v>480</v>
      </c>
      <c r="H180" t="s">
        <v>1803</v>
      </c>
      <c r="I180" t="s">
        <v>1804</v>
      </c>
      <c r="J180" t="s">
        <v>1805</v>
      </c>
      <c r="K180" t="s">
        <v>1806</v>
      </c>
      <c r="L180" t="s">
        <v>999</v>
      </c>
      <c r="M180" t="s">
        <v>47</v>
      </c>
      <c r="N180" t="s">
        <v>982</v>
      </c>
      <c r="O180" t="s">
        <v>983</v>
      </c>
    </row>
    <row r="181" spans="1:15" x14ac:dyDescent="0.3">
      <c r="A181" t="s">
        <v>382</v>
      </c>
      <c r="B181" t="s">
        <v>383</v>
      </c>
      <c r="C181" t="s">
        <v>505</v>
      </c>
      <c r="D181" t="s">
        <v>1807</v>
      </c>
      <c r="E181" t="s">
        <v>1365</v>
      </c>
      <c r="F181" t="s">
        <v>516</v>
      </c>
      <c r="G181" t="s">
        <v>47</v>
      </c>
      <c r="H181" t="s">
        <v>48</v>
      </c>
      <c r="I181" t="s">
        <v>1334</v>
      </c>
      <c r="J181" t="s">
        <v>1139</v>
      </c>
      <c r="K181" t="s">
        <v>980</v>
      </c>
      <c r="L181" t="s">
        <v>981</v>
      </c>
      <c r="M181" t="s">
        <v>981</v>
      </c>
      <c r="N181" t="s">
        <v>982</v>
      </c>
      <c r="O181" t="s">
        <v>983</v>
      </c>
    </row>
    <row r="182" spans="1:15" x14ac:dyDescent="0.3">
      <c r="A182" t="s">
        <v>384</v>
      </c>
      <c r="B182" t="s">
        <v>385</v>
      </c>
      <c r="C182" t="s">
        <v>505</v>
      </c>
      <c r="D182" t="s">
        <v>1808</v>
      </c>
      <c r="E182" t="s">
        <v>1809</v>
      </c>
      <c r="F182" t="s">
        <v>516</v>
      </c>
      <c r="G182" t="s">
        <v>47</v>
      </c>
      <c r="H182" t="s">
        <v>48</v>
      </c>
      <c r="I182" t="s">
        <v>1810</v>
      </c>
      <c r="J182" t="s">
        <v>1811</v>
      </c>
      <c r="K182" t="s">
        <v>1812</v>
      </c>
      <c r="L182" t="s">
        <v>981</v>
      </c>
      <c r="M182" t="s">
        <v>981</v>
      </c>
      <c r="N182" t="s">
        <v>1813</v>
      </c>
      <c r="O182" t="s">
        <v>1814</v>
      </c>
    </row>
    <row r="183" spans="1:15" x14ac:dyDescent="0.3">
      <c r="A183" t="s">
        <v>386</v>
      </c>
      <c r="B183" t="s">
        <v>387</v>
      </c>
      <c r="C183" t="s">
        <v>505</v>
      </c>
      <c r="D183" t="s">
        <v>1815</v>
      </c>
      <c r="E183" t="s">
        <v>1816</v>
      </c>
      <c r="F183" t="s">
        <v>516</v>
      </c>
      <c r="G183" t="s">
        <v>47</v>
      </c>
      <c r="H183" t="s">
        <v>48</v>
      </c>
      <c r="I183" t="s">
        <v>1817</v>
      </c>
      <c r="J183" t="s">
        <v>1818</v>
      </c>
      <c r="K183" t="s">
        <v>980</v>
      </c>
      <c r="L183" t="s">
        <v>981</v>
      </c>
      <c r="M183" t="s">
        <v>981</v>
      </c>
      <c r="N183" t="s">
        <v>982</v>
      </c>
      <c r="O183" t="s">
        <v>983</v>
      </c>
    </row>
    <row r="184" spans="1:15" x14ac:dyDescent="0.3">
      <c r="A184" t="s">
        <v>388</v>
      </c>
      <c r="B184" t="s">
        <v>389</v>
      </c>
      <c r="C184" t="s">
        <v>505</v>
      </c>
      <c r="D184" t="s">
        <v>1819</v>
      </c>
      <c r="E184" t="s">
        <v>1820</v>
      </c>
      <c r="F184" t="s">
        <v>516</v>
      </c>
      <c r="G184" t="s">
        <v>47</v>
      </c>
      <c r="H184" t="s">
        <v>48</v>
      </c>
      <c r="I184" t="s">
        <v>1821</v>
      </c>
      <c r="J184" t="s">
        <v>1822</v>
      </c>
      <c r="K184" t="s">
        <v>1823</v>
      </c>
      <c r="L184" t="s">
        <v>981</v>
      </c>
      <c r="M184" t="s">
        <v>981</v>
      </c>
      <c r="N184" t="s">
        <v>714</v>
      </c>
      <c r="O184" t="s">
        <v>1824</v>
      </c>
    </row>
    <row r="185" spans="1:15" x14ac:dyDescent="0.3">
      <c r="A185" t="s">
        <v>390</v>
      </c>
      <c r="B185" t="s">
        <v>391</v>
      </c>
      <c r="C185" t="s">
        <v>505</v>
      </c>
      <c r="D185" t="s">
        <v>1825</v>
      </c>
      <c r="E185" t="s">
        <v>1826</v>
      </c>
      <c r="F185" t="s">
        <v>516</v>
      </c>
      <c r="G185" t="s">
        <v>47</v>
      </c>
      <c r="H185" t="s">
        <v>48</v>
      </c>
      <c r="I185" t="s">
        <v>1827</v>
      </c>
      <c r="J185" t="s">
        <v>1828</v>
      </c>
      <c r="K185" t="s">
        <v>1829</v>
      </c>
      <c r="L185" t="s">
        <v>981</v>
      </c>
      <c r="M185" t="s">
        <v>981</v>
      </c>
      <c r="N185" t="s">
        <v>1830</v>
      </c>
      <c r="O185" t="s">
        <v>1831</v>
      </c>
    </row>
    <row r="186" spans="1:15" x14ac:dyDescent="0.3">
      <c r="A186" t="s">
        <v>392</v>
      </c>
      <c r="B186" t="s">
        <v>393</v>
      </c>
      <c r="C186" t="s">
        <v>505</v>
      </c>
      <c r="D186" t="s">
        <v>1832</v>
      </c>
      <c r="E186" t="s">
        <v>1833</v>
      </c>
      <c r="F186" t="s">
        <v>516</v>
      </c>
      <c r="G186" t="s">
        <v>47</v>
      </c>
      <c r="H186" t="s">
        <v>48</v>
      </c>
      <c r="I186" t="s">
        <v>1834</v>
      </c>
      <c r="J186" t="s">
        <v>1835</v>
      </c>
      <c r="K186" t="s">
        <v>980</v>
      </c>
      <c r="L186" t="s">
        <v>981</v>
      </c>
      <c r="M186" t="s">
        <v>981</v>
      </c>
      <c r="N186" t="s">
        <v>982</v>
      </c>
      <c r="O186" t="s">
        <v>983</v>
      </c>
    </row>
    <row r="187" spans="1:15" x14ac:dyDescent="0.3">
      <c r="A187" t="s">
        <v>394</v>
      </c>
      <c r="B187" t="s">
        <v>395</v>
      </c>
      <c r="C187" t="s">
        <v>505</v>
      </c>
      <c r="D187" t="s">
        <v>1836</v>
      </c>
      <c r="E187" t="s">
        <v>1837</v>
      </c>
      <c r="F187" t="s">
        <v>516</v>
      </c>
      <c r="G187" t="s">
        <v>47</v>
      </c>
      <c r="H187" t="s">
        <v>48</v>
      </c>
      <c r="I187" t="s">
        <v>1838</v>
      </c>
      <c r="J187" t="s">
        <v>1839</v>
      </c>
      <c r="K187" t="s">
        <v>739</v>
      </c>
      <c r="L187" t="s">
        <v>981</v>
      </c>
      <c r="M187" t="s">
        <v>981</v>
      </c>
      <c r="N187" t="s">
        <v>1840</v>
      </c>
      <c r="O187" t="s">
        <v>826</v>
      </c>
    </row>
    <row r="188" spans="1:15" x14ac:dyDescent="0.3">
      <c r="A188" t="s">
        <v>396</v>
      </c>
      <c r="B188" t="s">
        <v>397</v>
      </c>
      <c r="C188" t="s">
        <v>505</v>
      </c>
      <c r="D188" t="s">
        <v>1011</v>
      </c>
      <c r="E188" t="s">
        <v>1841</v>
      </c>
      <c r="F188" t="s">
        <v>516</v>
      </c>
      <c r="G188" t="s">
        <v>47</v>
      </c>
      <c r="H188" t="s">
        <v>48</v>
      </c>
      <c r="I188" t="s">
        <v>516</v>
      </c>
      <c r="J188" t="s">
        <v>516</v>
      </c>
      <c r="K188" t="s">
        <v>1842</v>
      </c>
      <c r="L188" t="s">
        <v>981</v>
      </c>
      <c r="M188" t="s">
        <v>981</v>
      </c>
      <c r="N188" t="s">
        <v>982</v>
      </c>
      <c r="O188" t="s">
        <v>983</v>
      </c>
    </row>
    <row r="189" spans="1:15" x14ac:dyDescent="0.3">
      <c r="A189" t="s">
        <v>398</v>
      </c>
      <c r="B189">
        <v>10003</v>
      </c>
      <c r="C189" t="s">
        <v>505</v>
      </c>
      <c r="D189" t="s">
        <v>1065</v>
      </c>
      <c r="E189" t="s">
        <v>1843</v>
      </c>
      <c r="F189" t="s">
        <v>516</v>
      </c>
      <c r="G189" t="s">
        <v>47</v>
      </c>
      <c r="H189" t="s">
        <v>48</v>
      </c>
      <c r="I189" t="s">
        <v>1844</v>
      </c>
      <c r="J189" t="s">
        <v>1845</v>
      </c>
      <c r="K189" t="s">
        <v>1846</v>
      </c>
      <c r="L189" t="s">
        <v>981</v>
      </c>
      <c r="M189" t="s">
        <v>981</v>
      </c>
      <c r="N189" t="s">
        <v>1847</v>
      </c>
      <c r="O189" t="s">
        <v>1848</v>
      </c>
    </row>
    <row r="190" spans="1:15" x14ac:dyDescent="0.3">
      <c r="A190" t="s">
        <v>399</v>
      </c>
      <c r="B190" t="s">
        <v>400</v>
      </c>
      <c r="C190" t="s">
        <v>505</v>
      </c>
      <c r="D190" t="s">
        <v>1849</v>
      </c>
      <c r="E190" t="s">
        <v>1850</v>
      </c>
      <c r="F190" t="s">
        <v>516</v>
      </c>
      <c r="G190" t="s">
        <v>47</v>
      </c>
      <c r="H190" t="s">
        <v>48</v>
      </c>
      <c r="I190" t="s">
        <v>1851</v>
      </c>
      <c r="J190" t="s">
        <v>1852</v>
      </c>
      <c r="K190" t="s">
        <v>980</v>
      </c>
      <c r="L190" t="s">
        <v>981</v>
      </c>
      <c r="M190" t="s">
        <v>981</v>
      </c>
      <c r="N190" t="s">
        <v>982</v>
      </c>
      <c r="O190" t="s">
        <v>983</v>
      </c>
    </row>
    <row r="191" spans="1:15" x14ac:dyDescent="0.3">
      <c r="A191" t="s">
        <v>401</v>
      </c>
      <c r="B191" t="s">
        <v>402</v>
      </c>
      <c r="C191" t="s">
        <v>505</v>
      </c>
      <c r="D191" t="s">
        <v>1853</v>
      </c>
      <c r="E191" t="s">
        <v>1262</v>
      </c>
      <c r="F191" t="s">
        <v>516</v>
      </c>
      <c r="G191" t="s">
        <v>47</v>
      </c>
      <c r="H191" t="s">
        <v>48</v>
      </c>
      <c r="I191" t="s">
        <v>1854</v>
      </c>
      <c r="J191" t="s">
        <v>1855</v>
      </c>
      <c r="K191" t="s">
        <v>980</v>
      </c>
      <c r="L191" t="s">
        <v>981</v>
      </c>
      <c r="M191" t="s">
        <v>981</v>
      </c>
      <c r="N191" t="s">
        <v>982</v>
      </c>
      <c r="O191" t="s">
        <v>983</v>
      </c>
    </row>
    <row r="192" spans="1:15" x14ac:dyDescent="0.3">
      <c r="A192" t="s">
        <v>403</v>
      </c>
      <c r="B192" t="s">
        <v>404</v>
      </c>
      <c r="C192" t="s">
        <v>505</v>
      </c>
      <c r="D192" t="s">
        <v>1856</v>
      </c>
      <c r="E192" t="s">
        <v>1857</v>
      </c>
      <c r="F192" t="s">
        <v>516</v>
      </c>
      <c r="G192" t="s">
        <v>47</v>
      </c>
      <c r="H192" t="s">
        <v>1858</v>
      </c>
      <c r="I192" t="s">
        <v>1859</v>
      </c>
      <c r="J192" t="s">
        <v>1860</v>
      </c>
      <c r="K192" t="s">
        <v>980</v>
      </c>
      <c r="L192" t="s">
        <v>999</v>
      </c>
      <c r="M192" t="s">
        <v>981</v>
      </c>
      <c r="N192" t="s">
        <v>982</v>
      </c>
      <c r="O192" t="s">
        <v>983</v>
      </c>
    </row>
    <row r="193" spans="1:15" x14ac:dyDescent="0.3">
      <c r="A193" t="s">
        <v>405</v>
      </c>
      <c r="B193" t="s">
        <v>406</v>
      </c>
      <c r="C193" t="s">
        <v>505</v>
      </c>
      <c r="D193" t="s">
        <v>1861</v>
      </c>
      <c r="E193" t="s">
        <v>596</v>
      </c>
      <c r="F193" t="s">
        <v>516</v>
      </c>
      <c r="G193" t="s">
        <v>47</v>
      </c>
      <c r="H193" t="s">
        <v>48</v>
      </c>
      <c r="I193" t="s">
        <v>1862</v>
      </c>
      <c r="J193" t="s">
        <v>1863</v>
      </c>
      <c r="K193" t="s">
        <v>1864</v>
      </c>
      <c r="L193" t="s">
        <v>981</v>
      </c>
      <c r="M193" t="s">
        <v>981</v>
      </c>
      <c r="N193" t="s">
        <v>982</v>
      </c>
      <c r="O193" t="s">
        <v>983</v>
      </c>
    </row>
    <row r="194" spans="1:15" x14ac:dyDescent="0.3">
      <c r="A194" t="s">
        <v>407</v>
      </c>
      <c r="B194" t="s">
        <v>408</v>
      </c>
      <c r="C194" t="s">
        <v>505</v>
      </c>
      <c r="D194" t="s">
        <v>1865</v>
      </c>
      <c r="E194" t="s">
        <v>1866</v>
      </c>
      <c r="F194" t="s">
        <v>516</v>
      </c>
      <c r="G194" t="s">
        <v>47</v>
      </c>
      <c r="H194" t="s">
        <v>48</v>
      </c>
      <c r="I194" t="s">
        <v>1867</v>
      </c>
      <c r="J194" t="s">
        <v>1868</v>
      </c>
      <c r="K194" t="s">
        <v>1869</v>
      </c>
      <c r="L194" t="s">
        <v>981</v>
      </c>
      <c r="M194" t="s">
        <v>981</v>
      </c>
      <c r="N194" t="s">
        <v>742</v>
      </c>
      <c r="O194" t="s">
        <v>1870</v>
      </c>
    </row>
    <row r="195" spans="1:15" x14ac:dyDescent="0.3">
      <c r="A195" t="s">
        <v>409</v>
      </c>
      <c r="B195" t="s">
        <v>410</v>
      </c>
      <c r="C195" t="s">
        <v>505</v>
      </c>
      <c r="D195" t="s">
        <v>1871</v>
      </c>
      <c r="E195" t="s">
        <v>1872</v>
      </c>
      <c r="F195" t="s">
        <v>516</v>
      </c>
      <c r="G195" t="s">
        <v>47</v>
      </c>
      <c r="H195" t="s">
        <v>1873</v>
      </c>
      <c r="I195" t="s">
        <v>1168</v>
      </c>
      <c r="J195" t="s">
        <v>516</v>
      </c>
      <c r="K195" t="s">
        <v>1874</v>
      </c>
      <c r="L195" t="s">
        <v>981</v>
      </c>
      <c r="M195" t="s">
        <v>1875</v>
      </c>
      <c r="N195" t="s">
        <v>982</v>
      </c>
      <c r="O195" t="s">
        <v>983</v>
      </c>
    </row>
    <row r="196" spans="1:15" x14ac:dyDescent="0.3">
      <c r="A196" t="s">
        <v>411</v>
      </c>
      <c r="B196" t="s">
        <v>412</v>
      </c>
      <c r="C196" t="s">
        <v>505</v>
      </c>
      <c r="D196" t="s">
        <v>1876</v>
      </c>
      <c r="E196" t="s">
        <v>1877</v>
      </c>
      <c r="F196" t="s">
        <v>516</v>
      </c>
      <c r="G196" t="s">
        <v>1878</v>
      </c>
      <c r="H196" t="s">
        <v>1879</v>
      </c>
      <c r="I196" t="s">
        <v>516</v>
      </c>
      <c r="J196" t="s">
        <v>516</v>
      </c>
      <c r="K196" t="s">
        <v>1475</v>
      </c>
      <c r="L196">
        <v>18.22</v>
      </c>
      <c r="M196" t="s">
        <v>981</v>
      </c>
      <c r="N196" t="s">
        <v>982</v>
      </c>
      <c r="O196" t="s">
        <v>983</v>
      </c>
    </row>
    <row r="197" spans="1:15" x14ac:dyDescent="0.3">
      <c r="A197" t="s">
        <v>414</v>
      </c>
      <c r="B197" t="s">
        <v>415</v>
      </c>
      <c r="C197" t="s">
        <v>505</v>
      </c>
      <c r="D197" t="s">
        <v>1880</v>
      </c>
      <c r="E197" t="s">
        <v>1695</v>
      </c>
      <c r="F197" t="s">
        <v>516</v>
      </c>
      <c r="G197" t="s">
        <v>47</v>
      </c>
      <c r="H197" t="s">
        <v>48</v>
      </c>
      <c r="I197" t="s">
        <v>516</v>
      </c>
      <c r="J197" t="s">
        <v>516</v>
      </c>
      <c r="K197" t="s">
        <v>1881</v>
      </c>
      <c r="L197" t="s">
        <v>981</v>
      </c>
      <c r="M197" t="s">
        <v>981</v>
      </c>
      <c r="N197" t="s">
        <v>982</v>
      </c>
      <c r="O197" t="s">
        <v>983</v>
      </c>
    </row>
    <row r="198" spans="1:15" x14ac:dyDescent="0.3">
      <c r="A198" t="s">
        <v>416</v>
      </c>
      <c r="B198" t="s">
        <v>417</v>
      </c>
      <c r="C198" t="s">
        <v>505</v>
      </c>
      <c r="D198" t="s">
        <v>1882</v>
      </c>
      <c r="E198" t="s">
        <v>1883</v>
      </c>
      <c r="F198" t="s">
        <v>516</v>
      </c>
      <c r="G198" t="s">
        <v>47</v>
      </c>
      <c r="H198" t="s">
        <v>48</v>
      </c>
      <c r="I198" t="s">
        <v>1884</v>
      </c>
      <c r="J198" t="s">
        <v>1247</v>
      </c>
      <c r="K198" t="s">
        <v>1885</v>
      </c>
      <c r="L198" t="s">
        <v>981</v>
      </c>
      <c r="M198" t="s">
        <v>981</v>
      </c>
      <c r="N198" t="s">
        <v>982</v>
      </c>
      <c r="O198" t="s">
        <v>983</v>
      </c>
    </row>
    <row r="199" spans="1:15" x14ac:dyDescent="0.3">
      <c r="A199" t="s">
        <v>418</v>
      </c>
      <c r="B199" t="s">
        <v>419</v>
      </c>
      <c r="C199" t="s">
        <v>505</v>
      </c>
      <c r="D199" t="s">
        <v>1886</v>
      </c>
      <c r="E199" t="s">
        <v>1887</v>
      </c>
      <c r="F199" t="s">
        <v>516</v>
      </c>
      <c r="G199" t="s">
        <v>47</v>
      </c>
      <c r="H199">
        <v>-145.16999999999999</v>
      </c>
      <c r="I199" t="s">
        <v>1888</v>
      </c>
      <c r="J199" t="s">
        <v>516</v>
      </c>
      <c r="K199" t="s">
        <v>1833</v>
      </c>
      <c r="L199" t="s">
        <v>981</v>
      </c>
      <c r="M199">
        <v>-10.83</v>
      </c>
      <c r="N199" t="s">
        <v>982</v>
      </c>
      <c r="O199" t="s">
        <v>983</v>
      </c>
    </row>
    <row r="200" spans="1:15" x14ac:dyDescent="0.3">
      <c r="A200" t="s">
        <v>420</v>
      </c>
      <c r="B200">
        <v>10002</v>
      </c>
      <c r="C200" t="s">
        <v>505</v>
      </c>
      <c r="D200" t="s">
        <v>1889</v>
      </c>
      <c r="E200" t="s">
        <v>1890</v>
      </c>
      <c r="F200" t="s">
        <v>516</v>
      </c>
      <c r="G200">
        <v>868.36</v>
      </c>
      <c r="H200" t="s">
        <v>1891</v>
      </c>
      <c r="I200" t="s">
        <v>1892</v>
      </c>
      <c r="J200" t="s">
        <v>1893</v>
      </c>
      <c r="K200" t="s">
        <v>1522</v>
      </c>
      <c r="L200" t="s">
        <v>999</v>
      </c>
      <c r="M200" t="s">
        <v>47</v>
      </c>
      <c r="N200" t="s">
        <v>982</v>
      </c>
      <c r="O200" t="s">
        <v>983</v>
      </c>
    </row>
    <row r="201" spans="1:15" x14ac:dyDescent="0.3">
      <c r="A201" t="s">
        <v>421</v>
      </c>
      <c r="B201">
        <v>10001</v>
      </c>
      <c r="C201" t="s">
        <v>505</v>
      </c>
      <c r="D201" t="s">
        <v>1894</v>
      </c>
      <c r="E201" t="s">
        <v>1895</v>
      </c>
      <c r="F201" t="s">
        <v>516</v>
      </c>
      <c r="G201" t="s">
        <v>47</v>
      </c>
      <c r="H201" t="s">
        <v>48</v>
      </c>
      <c r="I201" t="s">
        <v>516</v>
      </c>
      <c r="J201" t="s">
        <v>516</v>
      </c>
      <c r="K201" t="s">
        <v>1842</v>
      </c>
      <c r="L201" t="s">
        <v>981</v>
      </c>
      <c r="M201" t="s">
        <v>981</v>
      </c>
      <c r="N201" t="s">
        <v>982</v>
      </c>
      <c r="O201" t="s">
        <v>983</v>
      </c>
    </row>
    <row r="202" spans="1:15" x14ac:dyDescent="0.3">
      <c r="A202" t="s">
        <v>422</v>
      </c>
      <c r="B202" t="s">
        <v>423</v>
      </c>
      <c r="C202" t="s">
        <v>505</v>
      </c>
      <c r="D202" t="s">
        <v>1896</v>
      </c>
      <c r="E202" t="s">
        <v>1897</v>
      </c>
      <c r="F202" t="s">
        <v>516</v>
      </c>
      <c r="G202" t="s">
        <v>47</v>
      </c>
      <c r="H202" t="s">
        <v>48</v>
      </c>
      <c r="I202" t="s">
        <v>1898</v>
      </c>
      <c r="J202" t="s">
        <v>1899</v>
      </c>
      <c r="K202" t="s">
        <v>1900</v>
      </c>
      <c r="L202" t="s">
        <v>981</v>
      </c>
      <c r="M202" t="s">
        <v>981</v>
      </c>
      <c r="N202" t="s">
        <v>1901</v>
      </c>
      <c r="O202" t="s">
        <v>1902</v>
      </c>
    </row>
    <row r="203" spans="1:15" x14ac:dyDescent="0.3">
      <c r="A203" t="s">
        <v>424</v>
      </c>
      <c r="B203" t="s">
        <v>425</v>
      </c>
      <c r="C203" t="s">
        <v>505</v>
      </c>
      <c r="D203" t="s">
        <v>1903</v>
      </c>
      <c r="E203" t="s">
        <v>1904</v>
      </c>
      <c r="F203" t="s">
        <v>516</v>
      </c>
      <c r="G203" t="s">
        <v>47</v>
      </c>
      <c r="H203" t="s">
        <v>48</v>
      </c>
      <c r="I203" t="s">
        <v>1905</v>
      </c>
      <c r="J203" t="s">
        <v>1906</v>
      </c>
      <c r="K203" t="s">
        <v>1907</v>
      </c>
      <c r="L203" t="s">
        <v>981</v>
      </c>
      <c r="M203" t="s">
        <v>981</v>
      </c>
      <c r="N203" t="s">
        <v>1908</v>
      </c>
      <c r="O203" t="s">
        <v>1909</v>
      </c>
    </row>
    <row r="204" spans="1:15" x14ac:dyDescent="0.3">
      <c r="A204" t="s">
        <v>426</v>
      </c>
      <c r="B204">
        <v>10000</v>
      </c>
      <c r="C204" t="s">
        <v>505</v>
      </c>
      <c r="D204" t="s">
        <v>1910</v>
      </c>
      <c r="E204" t="s">
        <v>1911</v>
      </c>
      <c r="F204" t="s">
        <v>516</v>
      </c>
      <c r="G204" t="s">
        <v>1912</v>
      </c>
      <c r="H204" t="s">
        <v>1913</v>
      </c>
      <c r="I204" t="s">
        <v>1914</v>
      </c>
      <c r="J204" t="s">
        <v>732</v>
      </c>
      <c r="K204" t="s">
        <v>1915</v>
      </c>
      <c r="L204" t="s">
        <v>981</v>
      </c>
      <c r="M204" t="s">
        <v>981</v>
      </c>
      <c r="N204" t="s">
        <v>982</v>
      </c>
      <c r="O204" t="s">
        <v>983</v>
      </c>
    </row>
    <row r="205" spans="1:15" x14ac:dyDescent="0.3">
      <c r="A205" t="s">
        <v>427</v>
      </c>
      <c r="B205" t="s">
        <v>428</v>
      </c>
      <c r="C205" t="s">
        <v>505</v>
      </c>
      <c r="D205" t="s">
        <v>1916</v>
      </c>
      <c r="E205" t="s">
        <v>1917</v>
      </c>
      <c r="F205" t="s">
        <v>516</v>
      </c>
      <c r="G205" t="s">
        <v>47</v>
      </c>
      <c r="H205" t="s">
        <v>48</v>
      </c>
      <c r="I205" t="s">
        <v>1918</v>
      </c>
      <c r="J205" t="s">
        <v>1919</v>
      </c>
      <c r="K205" t="s">
        <v>980</v>
      </c>
      <c r="L205" t="s">
        <v>981</v>
      </c>
      <c r="M205" t="s">
        <v>981</v>
      </c>
      <c r="N205" t="s">
        <v>982</v>
      </c>
      <c r="O205" t="s">
        <v>983</v>
      </c>
    </row>
    <row r="206" spans="1:15" x14ac:dyDescent="0.3">
      <c r="A206" t="s">
        <v>429</v>
      </c>
      <c r="B206" t="s">
        <v>430</v>
      </c>
      <c r="C206" t="s">
        <v>502</v>
      </c>
      <c r="D206" t="s">
        <v>1920</v>
      </c>
      <c r="E206" t="s">
        <v>516</v>
      </c>
      <c r="F206" t="s">
        <v>516</v>
      </c>
      <c r="G206" t="s">
        <v>47</v>
      </c>
      <c r="H206" t="s">
        <v>48</v>
      </c>
      <c r="I206" t="s">
        <v>516</v>
      </c>
      <c r="J206" t="s">
        <v>516</v>
      </c>
      <c r="K206" t="s">
        <v>1921</v>
      </c>
      <c r="L206" t="s">
        <v>1922</v>
      </c>
      <c r="M206" t="s">
        <v>1923</v>
      </c>
      <c r="N206" t="s">
        <v>1921</v>
      </c>
      <c r="O206" t="s">
        <v>1924</v>
      </c>
    </row>
    <row r="207" spans="1:15" x14ac:dyDescent="0.3">
      <c r="A207" t="s">
        <v>431</v>
      </c>
      <c r="B207" t="s">
        <v>432</v>
      </c>
      <c r="C207" t="s">
        <v>505</v>
      </c>
      <c r="D207" t="s">
        <v>1925</v>
      </c>
      <c r="E207" t="s">
        <v>1926</v>
      </c>
      <c r="F207" t="s">
        <v>516</v>
      </c>
      <c r="G207" t="s">
        <v>47</v>
      </c>
      <c r="H207" t="s">
        <v>1927</v>
      </c>
      <c r="I207" t="s">
        <v>1928</v>
      </c>
      <c r="J207" t="s">
        <v>516</v>
      </c>
      <c r="K207" t="s">
        <v>1617</v>
      </c>
      <c r="L207" t="s">
        <v>981</v>
      </c>
      <c r="M207" t="s">
        <v>1929</v>
      </c>
      <c r="N207" t="s">
        <v>982</v>
      </c>
      <c r="O207" t="s">
        <v>983</v>
      </c>
    </row>
    <row r="208" spans="1:15" x14ac:dyDescent="0.3">
      <c r="A208" t="s">
        <v>433</v>
      </c>
      <c r="B208" t="s">
        <v>434</v>
      </c>
      <c r="C208" t="s">
        <v>505</v>
      </c>
      <c r="D208" t="s">
        <v>1930</v>
      </c>
      <c r="E208" t="s">
        <v>1931</v>
      </c>
      <c r="F208" t="s">
        <v>516</v>
      </c>
      <c r="G208" t="s">
        <v>47</v>
      </c>
      <c r="H208" t="s">
        <v>48</v>
      </c>
      <c r="I208" t="s">
        <v>1932</v>
      </c>
      <c r="J208" t="s">
        <v>1933</v>
      </c>
      <c r="K208" t="s">
        <v>1813</v>
      </c>
      <c r="L208" t="s">
        <v>981</v>
      </c>
      <c r="M208" t="s">
        <v>981</v>
      </c>
      <c r="N208" t="s">
        <v>1934</v>
      </c>
      <c r="O208" t="s">
        <v>1935</v>
      </c>
    </row>
    <row r="209" spans="1:15" x14ac:dyDescent="0.3">
      <c r="A209" t="s">
        <v>435</v>
      </c>
      <c r="B209" t="s">
        <v>436</v>
      </c>
      <c r="C209" t="s">
        <v>505</v>
      </c>
      <c r="D209" t="s">
        <v>1936</v>
      </c>
      <c r="E209" t="s">
        <v>1937</v>
      </c>
      <c r="F209" t="s">
        <v>516</v>
      </c>
      <c r="G209" t="s">
        <v>47</v>
      </c>
      <c r="H209" t="s">
        <v>48</v>
      </c>
      <c r="I209" t="s">
        <v>516</v>
      </c>
      <c r="J209" t="s">
        <v>516</v>
      </c>
      <c r="K209" t="s">
        <v>1645</v>
      </c>
      <c r="L209" t="s">
        <v>981</v>
      </c>
      <c r="M209" t="s">
        <v>981</v>
      </c>
      <c r="N209" t="s">
        <v>982</v>
      </c>
      <c r="O209" t="s">
        <v>983</v>
      </c>
    </row>
    <row r="210" spans="1:15" x14ac:dyDescent="0.3">
      <c r="A210" t="s">
        <v>437</v>
      </c>
      <c r="B210" t="s">
        <v>438</v>
      </c>
      <c r="C210" t="s">
        <v>505</v>
      </c>
      <c r="D210" t="s">
        <v>1938</v>
      </c>
      <c r="E210" t="s">
        <v>1939</v>
      </c>
      <c r="F210" t="s">
        <v>516</v>
      </c>
      <c r="G210">
        <v>541.70000000000005</v>
      </c>
      <c r="H210" t="s">
        <v>1940</v>
      </c>
      <c r="I210" t="s">
        <v>1941</v>
      </c>
      <c r="J210" t="s">
        <v>1942</v>
      </c>
      <c r="K210" t="s">
        <v>1943</v>
      </c>
      <c r="L210" t="s">
        <v>999</v>
      </c>
      <c r="M210" t="s">
        <v>47</v>
      </c>
      <c r="N210" t="s">
        <v>982</v>
      </c>
      <c r="O210" t="s">
        <v>983</v>
      </c>
    </row>
    <row r="211" spans="1:15" x14ac:dyDescent="0.3">
      <c r="A211" t="s">
        <v>439</v>
      </c>
      <c r="B211" t="s">
        <v>440</v>
      </c>
      <c r="C211" t="s">
        <v>505</v>
      </c>
      <c r="D211" t="s">
        <v>1944</v>
      </c>
      <c r="E211" t="s">
        <v>1945</v>
      </c>
      <c r="F211" t="s">
        <v>516</v>
      </c>
      <c r="G211">
        <v>3000</v>
      </c>
      <c r="H211" t="s">
        <v>1803</v>
      </c>
      <c r="I211" t="s">
        <v>1946</v>
      </c>
      <c r="J211" t="s">
        <v>1947</v>
      </c>
      <c r="K211" t="s">
        <v>1948</v>
      </c>
      <c r="L211" t="s">
        <v>981</v>
      </c>
      <c r="M211" t="s">
        <v>981</v>
      </c>
      <c r="N211" t="s">
        <v>982</v>
      </c>
      <c r="O211" t="s">
        <v>983</v>
      </c>
    </row>
    <row r="212" spans="1:15" x14ac:dyDescent="0.3">
      <c r="A212" t="s">
        <v>441</v>
      </c>
      <c r="B212" t="s">
        <v>442</v>
      </c>
      <c r="C212" t="s">
        <v>505</v>
      </c>
      <c r="D212" t="s">
        <v>1949</v>
      </c>
      <c r="E212" t="s">
        <v>1950</v>
      </c>
      <c r="F212" t="s">
        <v>516</v>
      </c>
      <c r="G212" t="s">
        <v>47</v>
      </c>
      <c r="H212" t="s">
        <v>48</v>
      </c>
      <c r="I212" t="s">
        <v>1951</v>
      </c>
      <c r="J212" t="s">
        <v>1952</v>
      </c>
      <c r="K212" t="s">
        <v>1953</v>
      </c>
      <c r="L212" t="s">
        <v>981</v>
      </c>
      <c r="M212" t="s">
        <v>981</v>
      </c>
      <c r="N212" t="s">
        <v>1954</v>
      </c>
      <c r="O212" t="s">
        <v>983</v>
      </c>
    </row>
    <row r="213" spans="1:15" x14ac:dyDescent="0.3">
      <c r="A213" t="s">
        <v>443</v>
      </c>
      <c r="B213" t="s">
        <v>444</v>
      </c>
      <c r="C213" t="s">
        <v>505</v>
      </c>
      <c r="D213" t="s">
        <v>1955</v>
      </c>
      <c r="E213" t="s">
        <v>1430</v>
      </c>
      <c r="F213" t="s">
        <v>516</v>
      </c>
      <c r="G213" t="s">
        <v>47</v>
      </c>
      <c r="H213" t="s">
        <v>1956</v>
      </c>
      <c r="I213" t="s">
        <v>1957</v>
      </c>
      <c r="J213" t="s">
        <v>1958</v>
      </c>
      <c r="K213" t="s">
        <v>1959</v>
      </c>
      <c r="L213" t="s">
        <v>981</v>
      </c>
      <c r="M213" t="s">
        <v>981</v>
      </c>
      <c r="N213" t="s">
        <v>982</v>
      </c>
      <c r="O213" t="s">
        <v>983</v>
      </c>
    </row>
    <row r="214" spans="1:15" x14ac:dyDescent="0.3">
      <c r="A214" t="s">
        <v>445</v>
      </c>
      <c r="B214" t="s">
        <v>446</v>
      </c>
      <c r="C214" t="s">
        <v>505</v>
      </c>
      <c r="D214" t="s">
        <v>1960</v>
      </c>
      <c r="E214" t="s">
        <v>1961</v>
      </c>
      <c r="F214" t="s">
        <v>516</v>
      </c>
      <c r="G214" t="s">
        <v>1962</v>
      </c>
      <c r="H214" t="s">
        <v>1963</v>
      </c>
      <c r="I214" t="s">
        <v>1964</v>
      </c>
      <c r="J214" t="s">
        <v>1965</v>
      </c>
      <c r="K214" t="s">
        <v>1330</v>
      </c>
      <c r="L214" t="s">
        <v>981</v>
      </c>
      <c r="M214" t="s">
        <v>981</v>
      </c>
      <c r="N214" t="s">
        <v>982</v>
      </c>
      <c r="O214" t="s">
        <v>983</v>
      </c>
    </row>
    <row r="215" spans="1:15" x14ac:dyDescent="0.3">
      <c r="A215" t="s">
        <v>447</v>
      </c>
      <c r="B215" t="s">
        <v>448</v>
      </c>
      <c r="C215" t="s">
        <v>505</v>
      </c>
      <c r="D215" t="s">
        <v>1966</v>
      </c>
      <c r="E215" t="s">
        <v>1967</v>
      </c>
      <c r="F215" t="s">
        <v>516</v>
      </c>
      <c r="G215" t="s">
        <v>47</v>
      </c>
      <c r="H215" t="s">
        <v>48</v>
      </c>
      <c r="I215" t="s">
        <v>1968</v>
      </c>
      <c r="J215" t="s">
        <v>1969</v>
      </c>
      <c r="K215" t="s">
        <v>1970</v>
      </c>
      <c r="L215" t="s">
        <v>981</v>
      </c>
      <c r="M215" t="s">
        <v>981</v>
      </c>
      <c r="N215" t="s">
        <v>982</v>
      </c>
      <c r="O215" t="s">
        <v>983</v>
      </c>
    </row>
    <row r="216" spans="1:15" x14ac:dyDescent="0.3">
      <c r="A216" t="s">
        <v>449</v>
      </c>
      <c r="B216" t="s">
        <v>450</v>
      </c>
      <c r="C216" t="s">
        <v>505</v>
      </c>
      <c r="D216" t="s">
        <v>1971</v>
      </c>
      <c r="E216" t="s">
        <v>1972</v>
      </c>
      <c r="F216" t="s">
        <v>516</v>
      </c>
      <c r="G216" t="s">
        <v>47</v>
      </c>
      <c r="H216" t="s">
        <v>48</v>
      </c>
      <c r="I216" t="s">
        <v>1973</v>
      </c>
      <c r="J216" t="s">
        <v>1974</v>
      </c>
      <c r="K216" t="s">
        <v>1975</v>
      </c>
      <c r="L216" t="s">
        <v>981</v>
      </c>
      <c r="M216" t="s">
        <v>981</v>
      </c>
      <c r="N216" t="s">
        <v>982</v>
      </c>
      <c r="O216" t="s">
        <v>983</v>
      </c>
    </row>
    <row r="217" spans="1:15" x14ac:dyDescent="0.3">
      <c r="A217" t="s">
        <v>451</v>
      </c>
      <c r="B217" t="s">
        <v>452</v>
      </c>
      <c r="C217" t="s">
        <v>505</v>
      </c>
      <c r="D217" t="s">
        <v>1976</v>
      </c>
      <c r="E217" t="s">
        <v>1977</v>
      </c>
      <c r="F217" t="s">
        <v>516</v>
      </c>
      <c r="G217" t="s">
        <v>47</v>
      </c>
      <c r="H217" t="s">
        <v>48</v>
      </c>
      <c r="I217" t="s">
        <v>1978</v>
      </c>
      <c r="J217" t="s">
        <v>1979</v>
      </c>
      <c r="K217" t="s">
        <v>1980</v>
      </c>
      <c r="L217" t="s">
        <v>981</v>
      </c>
      <c r="M217" t="s">
        <v>981</v>
      </c>
      <c r="N217" t="s">
        <v>982</v>
      </c>
      <c r="O217" t="s">
        <v>983</v>
      </c>
    </row>
    <row r="218" spans="1:15" x14ac:dyDescent="0.3">
      <c r="A218" t="s">
        <v>453</v>
      </c>
      <c r="B218" t="s">
        <v>454</v>
      </c>
      <c r="C218" t="s">
        <v>505</v>
      </c>
      <c r="D218" t="s">
        <v>1981</v>
      </c>
      <c r="E218" t="s">
        <v>1982</v>
      </c>
      <c r="F218" t="s">
        <v>516</v>
      </c>
      <c r="G218" t="s">
        <v>47</v>
      </c>
      <c r="H218" t="s">
        <v>48</v>
      </c>
      <c r="I218" t="s">
        <v>1983</v>
      </c>
      <c r="J218" t="s">
        <v>1984</v>
      </c>
      <c r="K218" t="s">
        <v>1985</v>
      </c>
      <c r="L218" t="s">
        <v>981</v>
      </c>
      <c r="M218" t="s">
        <v>981</v>
      </c>
      <c r="N218" t="s">
        <v>982</v>
      </c>
      <c r="O218" t="s">
        <v>983</v>
      </c>
    </row>
    <row r="219" spans="1:15" x14ac:dyDescent="0.3">
      <c r="A219" t="s">
        <v>455</v>
      </c>
      <c r="B219" t="s">
        <v>456</v>
      </c>
      <c r="C219" t="s">
        <v>505</v>
      </c>
      <c r="D219" t="s">
        <v>1986</v>
      </c>
      <c r="E219" t="s">
        <v>1251</v>
      </c>
      <c r="F219" t="s">
        <v>516</v>
      </c>
      <c r="G219" t="s">
        <v>47</v>
      </c>
      <c r="H219" t="s">
        <v>48</v>
      </c>
      <c r="I219" t="s">
        <v>1987</v>
      </c>
      <c r="J219" t="s">
        <v>1988</v>
      </c>
      <c r="K219" t="s">
        <v>1644</v>
      </c>
      <c r="L219" t="s">
        <v>981</v>
      </c>
      <c r="M219" t="s">
        <v>981</v>
      </c>
      <c r="N219" t="s">
        <v>982</v>
      </c>
      <c r="O219" t="s">
        <v>983</v>
      </c>
    </row>
    <row r="220" spans="1:15" x14ac:dyDescent="0.3">
      <c r="A220" t="s">
        <v>457</v>
      </c>
      <c r="B220" t="s">
        <v>458</v>
      </c>
      <c r="C220" t="s">
        <v>505</v>
      </c>
      <c r="D220" t="s">
        <v>1989</v>
      </c>
      <c r="E220" t="s">
        <v>1990</v>
      </c>
      <c r="F220" t="s">
        <v>516</v>
      </c>
      <c r="G220" t="s">
        <v>47</v>
      </c>
      <c r="H220" t="s">
        <v>48</v>
      </c>
      <c r="I220" t="s">
        <v>1991</v>
      </c>
      <c r="J220" t="s">
        <v>1992</v>
      </c>
      <c r="K220" t="s">
        <v>1993</v>
      </c>
      <c r="L220" t="s">
        <v>981</v>
      </c>
      <c r="M220" t="s">
        <v>981</v>
      </c>
      <c r="N220" t="s">
        <v>1994</v>
      </c>
      <c r="O220" t="s">
        <v>1995</v>
      </c>
    </row>
    <row r="221" spans="1:15" x14ac:dyDescent="0.3">
      <c r="A221" t="s">
        <v>459</v>
      </c>
      <c r="B221" t="s">
        <v>460</v>
      </c>
      <c r="C221" t="s">
        <v>505</v>
      </c>
      <c r="D221" t="s">
        <v>1996</v>
      </c>
      <c r="E221" t="s">
        <v>1997</v>
      </c>
      <c r="F221" t="s">
        <v>516</v>
      </c>
      <c r="G221" t="s">
        <v>47</v>
      </c>
      <c r="H221" t="s">
        <v>48</v>
      </c>
      <c r="I221" t="s">
        <v>1385</v>
      </c>
      <c r="J221" t="s">
        <v>1998</v>
      </c>
      <c r="K221" t="s">
        <v>1059</v>
      </c>
      <c r="L221" t="s">
        <v>981</v>
      </c>
      <c r="M221" t="s">
        <v>981</v>
      </c>
      <c r="N221" t="s">
        <v>1999</v>
      </c>
      <c r="O221" t="s">
        <v>2000</v>
      </c>
    </row>
    <row r="222" spans="1:15" x14ac:dyDescent="0.3">
      <c r="A222" t="s">
        <v>461</v>
      </c>
      <c r="B222" t="s">
        <v>462</v>
      </c>
      <c r="C222" t="s">
        <v>505</v>
      </c>
      <c r="D222" t="s">
        <v>2001</v>
      </c>
      <c r="E222" t="s">
        <v>2002</v>
      </c>
      <c r="F222" t="s">
        <v>516</v>
      </c>
      <c r="G222" t="s">
        <v>47</v>
      </c>
      <c r="H222" t="s">
        <v>48</v>
      </c>
      <c r="I222" t="s">
        <v>2003</v>
      </c>
      <c r="J222" t="s">
        <v>2004</v>
      </c>
      <c r="K222" t="s">
        <v>2005</v>
      </c>
      <c r="L222" t="s">
        <v>981</v>
      </c>
      <c r="M222" t="s">
        <v>981</v>
      </c>
      <c r="N222" t="s">
        <v>948</v>
      </c>
      <c r="O222" t="s">
        <v>2006</v>
      </c>
    </row>
    <row r="223" spans="1:15" x14ac:dyDescent="0.3">
      <c r="A223" t="s">
        <v>463</v>
      </c>
      <c r="B223" t="s">
        <v>464</v>
      </c>
      <c r="C223" t="s">
        <v>505</v>
      </c>
      <c r="D223" t="s">
        <v>2007</v>
      </c>
      <c r="E223" t="s">
        <v>2008</v>
      </c>
      <c r="F223" t="s">
        <v>516</v>
      </c>
      <c r="G223" t="s">
        <v>47</v>
      </c>
      <c r="H223" t="s">
        <v>48</v>
      </c>
      <c r="I223" t="s">
        <v>2009</v>
      </c>
      <c r="J223" t="s">
        <v>2010</v>
      </c>
      <c r="K223" t="s">
        <v>980</v>
      </c>
      <c r="L223" t="s">
        <v>981</v>
      </c>
      <c r="M223" t="s">
        <v>981</v>
      </c>
      <c r="N223" t="s">
        <v>982</v>
      </c>
      <c r="O223" t="s">
        <v>983</v>
      </c>
    </row>
    <row r="224" spans="1:15" x14ac:dyDescent="0.3">
      <c r="A224" t="s">
        <v>465</v>
      </c>
      <c r="B224" t="s">
        <v>466</v>
      </c>
      <c r="C224" t="s">
        <v>505</v>
      </c>
      <c r="D224" t="s">
        <v>2011</v>
      </c>
      <c r="E224" t="s">
        <v>2012</v>
      </c>
      <c r="F224" t="s">
        <v>516</v>
      </c>
      <c r="G224" t="s">
        <v>47</v>
      </c>
      <c r="H224" t="s">
        <v>48</v>
      </c>
      <c r="I224" t="s">
        <v>783</v>
      </c>
      <c r="J224" t="s">
        <v>2013</v>
      </c>
      <c r="K224" t="s">
        <v>980</v>
      </c>
      <c r="L224" t="s">
        <v>981</v>
      </c>
      <c r="M224" t="s">
        <v>981</v>
      </c>
      <c r="N224" t="s">
        <v>982</v>
      </c>
      <c r="O224" t="s">
        <v>983</v>
      </c>
    </row>
    <row r="225" spans="1:15" x14ac:dyDescent="0.3">
      <c r="A225" t="s">
        <v>467</v>
      </c>
      <c r="B225" t="s">
        <v>468</v>
      </c>
      <c r="C225" t="s">
        <v>505</v>
      </c>
      <c r="D225" t="s">
        <v>2014</v>
      </c>
      <c r="E225" t="s">
        <v>2015</v>
      </c>
      <c r="F225" t="s">
        <v>516</v>
      </c>
      <c r="G225" t="s">
        <v>47</v>
      </c>
      <c r="H225" t="s">
        <v>48</v>
      </c>
      <c r="I225" t="s">
        <v>2016</v>
      </c>
      <c r="J225" t="s">
        <v>2017</v>
      </c>
      <c r="K225" t="s">
        <v>980</v>
      </c>
      <c r="L225" t="s">
        <v>981</v>
      </c>
      <c r="M225" t="s">
        <v>981</v>
      </c>
      <c r="N225" t="s">
        <v>982</v>
      </c>
      <c r="O225" t="s">
        <v>983</v>
      </c>
    </row>
    <row r="226" spans="1:15" x14ac:dyDescent="0.3">
      <c r="A226" t="s">
        <v>469</v>
      </c>
      <c r="B226" t="s">
        <v>470</v>
      </c>
      <c r="C226" t="s">
        <v>505</v>
      </c>
      <c r="D226" t="s">
        <v>2018</v>
      </c>
      <c r="E226" t="s">
        <v>2019</v>
      </c>
      <c r="F226" t="s">
        <v>516</v>
      </c>
      <c r="G226" t="s">
        <v>47</v>
      </c>
      <c r="H226" t="s">
        <v>48</v>
      </c>
      <c r="I226" t="s">
        <v>2020</v>
      </c>
      <c r="J226" t="s">
        <v>2021</v>
      </c>
      <c r="K226" t="s">
        <v>980</v>
      </c>
      <c r="L226" t="s">
        <v>981</v>
      </c>
      <c r="M226" t="s">
        <v>981</v>
      </c>
      <c r="N226" t="s">
        <v>982</v>
      </c>
      <c r="O226" t="s">
        <v>983</v>
      </c>
    </row>
    <row r="227" spans="1:15" x14ac:dyDescent="0.3">
      <c r="A227" t="s">
        <v>471</v>
      </c>
      <c r="B227" t="s">
        <v>472</v>
      </c>
      <c r="C227" t="s">
        <v>505</v>
      </c>
      <c r="D227" t="s">
        <v>2022</v>
      </c>
      <c r="E227" t="s">
        <v>2023</v>
      </c>
      <c r="F227" t="s">
        <v>516</v>
      </c>
      <c r="G227" t="s">
        <v>47</v>
      </c>
      <c r="H227" t="s">
        <v>48</v>
      </c>
      <c r="I227" t="s">
        <v>2024</v>
      </c>
      <c r="J227" t="s">
        <v>1227</v>
      </c>
      <c r="K227" t="s">
        <v>980</v>
      </c>
      <c r="L227" t="s">
        <v>981</v>
      </c>
      <c r="M227" t="s">
        <v>981</v>
      </c>
      <c r="N227" t="s">
        <v>982</v>
      </c>
      <c r="O227" t="s">
        <v>983</v>
      </c>
    </row>
    <row r="228" spans="1:15" x14ac:dyDescent="0.3">
      <c r="A228" t="s">
        <v>473</v>
      </c>
      <c r="B228" t="s">
        <v>474</v>
      </c>
      <c r="C228" t="s">
        <v>505</v>
      </c>
      <c r="D228" t="s">
        <v>2025</v>
      </c>
      <c r="E228" t="s">
        <v>2026</v>
      </c>
      <c r="F228" t="s">
        <v>516</v>
      </c>
      <c r="G228" t="s">
        <v>47</v>
      </c>
      <c r="H228" t="s">
        <v>48</v>
      </c>
      <c r="I228" t="s">
        <v>2027</v>
      </c>
      <c r="J228" t="s">
        <v>2028</v>
      </c>
      <c r="K228" t="s">
        <v>980</v>
      </c>
      <c r="L228" t="s">
        <v>981</v>
      </c>
      <c r="M228" t="s">
        <v>981</v>
      </c>
      <c r="N228" t="s">
        <v>982</v>
      </c>
      <c r="O228" t="s">
        <v>983</v>
      </c>
    </row>
    <row r="229" spans="1:15" x14ac:dyDescent="0.3">
      <c r="A229" t="s">
        <v>475</v>
      </c>
      <c r="B229" t="s">
        <v>476</v>
      </c>
      <c r="C229" t="s">
        <v>505</v>
      </c>
      <c r="D229" t="s">
        <v>2029</v>
      </c>
      <c r="E229" t="s">
        <v>2030</v>
      </c>
      <c r="F229" t="s">
        <v>516</v>
      </c>
      <c r="G229" t="s">
        <v>47</v>
      </c>
      <c r="H229" t="s">
        <v>48</v>
      </c>
      <c r="I229" t="s">
        <v>2031</v>
      </c>
      <c r="J229" t="s">
        <v>1733</v>
      </c>
      <c r="K229" t="s">
        <v>980</v>
      </c>
      <c r="L229" t="s">
        <v>981</v>
      </c>
      <c r="M229" t="s">
        <v>981</v>
      </c>
      <c r="N229" t="s">
        <v>982</v>
      </c>
      <c r="O229" t="s">
        <v>983</v>
      </c>
    </row>
    <row r="230" spans="1:15" x14ac:dyDescent="0.3">
      <c r="A230" t="s">
        <v>477</v>
      </c>
      <c r="B230" t="s">
        <v>478</v>
      </c>
      <c r="C230" t="s">
        <v>505</v>
      </c>
      <c r="D230" t="s">
        <v>2032</v>
      </c>
      <c r="E230" t="s">
        <v>1206</v>
      </c>
      <c r="F230" t="s">
        <v>516</v>
      </c>
      <c r="G230" t="s">
        <v>47</v>
      </c>
      <c r="H230" t="s">
        <v>48</v>
      </c>
      <c r="I230" t="s">
        <v>2033</v>
      </c>
      <c r="J230" t="s">
        <v>1972</v>
      </c>
      <c r="K230" t="s">
        <v>980</v>
      </c>
      <c r="L230" t="s">
        <v>981</v>
      </c>
      <c r="M230" t="s">
        <v>981</v>
      </c>
      <c r="N230" t="s">
        <v>982</v>
      </c>
      <c r="O230" t="s">
        <v>983</v>
      </c>
    </row>
    <row r="231" spans="1:15" x14ac:dyDescent="0.3">
      <c r="A231" t="s">
        <v>479</v>
      </c>
      <c r="B231" t="s">
        <v>480</v>
      </c>
      <c r="C231" t="s">
        <v>505</v>
      </c>
      <c r="D231" t="s">
        <v>2034</v>
      </c>
      <c r="E231" t="s">
        <v>2035</v>
      </c>
      <c r="F231" t="s">
        <v>516</v>
      </c>
      <c r="G231" t="s">
        <v>47</v>
      </c>
      <c r="H231" t="s">
        <v>48</v>
      </c>
      <c r="I231" t="s">
        <v>2036</v>
      </c>
      <c r="J231" t="s">
        <v>2037</v>
      </c>
      <c r="K231" t="s">
        <v>980</v>
      </c>
      <c r="L231" t="s">
        <v>981</v>
      </c>
      <c r="M231" t="s">
        <v>981</v>
      </c>
      <c r="N231" t="s">
        <v>982</v>
      </c>
      <c r="O231" t="s">
        <v>983</v>
      </c>
    </row>
    <row r="232" spans="1:15" x14ac:dyDescent="0.3">
      <c r="A232" t="s">
        <v>481</v>
      </c>
      <c r="B232" t="s">
        <v>482</v>
      </c>
      <c r="C232" t="s">
        <v>505</v>
      </c>
      <c r="D232" t="s">
        <v>2038</v>
      </c>
      <c r="E232" t="s">
        <v>2039</v>
      </c>
      <c r="F232" t="s">
        <v>516</v>
      </c>
      <c r="G232" t="s">
        <v>47</v>
      </c>
      <c r="H232" t="s">
        <v>48</v>
      </c>
      <c r="I232" t="s">
        <v>2040</v>
      </c>
      <c r="J232" t="s">
        <v>2041</v>
      </c>
      <c r="K232" t="s">
        <v>980</v>
      </c>
      <c r="L232" t="s">
        <v>981</v>
      </c>
      <c r="M232" t="s">
        <v>981</v>
      </c>
      <c r="N232" t="s">
        <v>982</v>
      </c>
      <c r="O232" t="s">
        <v>983</v>
      </c>
    </row>
    <row r="233" spans="1:15" x14ac:dyDescent="0.3">
      <c r="A233" t="s">
        <v>483</v>
      </c>
      <c r="B233" t="s">
        <v>484</v>
      </c>
      <c r="C233" t="s">
        <v>505</v>
      </c>
      <c r="D233" t="s">
        <v>2042</v>
      </c>
      <c r="E233" t="s">
        <v>2043</v>
      </c>
      <c r="F233" t="s">
        <v>516</v>
      </c>
      <c r="G233" t="s">
        <v>47</v>
      </c>
      <c r="H233" t="s">
        <v>48</v>
      </c>
      <c r="I233" t="s">
        <v>2027</v>
      </c>
      <c r="J233" t="s">
        <v>631</v>
      </c>
      <c r="K233" t="s">
        <v>980</v>
      </c>
      <c r="L233" t="s">
        <v>981</v>
      </c>
      <c r="M233" t="s">
        <v>981</v>
      </c>
      <c r="N233" t="s">
        <v>982</v>
      </c>
      <c r="O233" t="s">
        <v>983</v>
      </c>
    </row>
    <row r="234" spans="1:15" x14ac:dyDescent="0.3">
      <c r="A234" t="s">
        <v>485</v>
      </c>
      <c r="B234" t="s">
        <v>486</v>
      </c>
      <c r="C234" t="s">
        <v>505</v>
      </c>
      <c r="D234" t="s">
        <v>2044</v>
      </c>
      <c r="E234" t="s">
        <v>2045</v>
      </c>
      <c r="F234" t="s">
        <v>516</v>
      </c>
      <c r="G234" t="s">
        <v>47</v>
      </c>
      <c r="H234" t="s">
        <v>48</v>
      </c>
      <c r="I234" t="s">
        <v>2046</v>
      </c>
      <c r="J234" t="s">
        <v>2047</v>
      </c>
      <c r="K234" t="s">
        <v>980</v>
      </c>
      <c r="L234" t="s">
        <v>981</v>
      </c>
      <c r="M234" t="s">
        <v>981</v>
      </c>
      <c r="N234" t="s">
        <v>982</v>
      </c>
      <c r="O234" t="s">
        <v>983</v>
      </c>
    </row>
    <row r="235" spans="1:15" x14ac:dyDescent="0.3">
      <c r="A235" t="s">
        <v>487</v>
      </c>
      <c r="B235" t="s">
        <v>488</v>
      </c>
      <c r="C235" t="s">
        <v>505</v>
      </c>
      <c r="D235" t="s">
        <v>2048</v>
      </c>
      <c r="E235" t="s">
        <v>2049</v>
      </c>
      <c r="F235" t="s">
        <v>516</v>
      </c>
      <c r="G235" t="s">
        <v>47</v>
      </c>
      <c r="H235" t="s">
        <v>48</v>
      </c>
      <c r="I235" t="s">
        <v>2050</v>
      </c>
      <c r="J235" t="s">
        <v>2051</v>
      </c>
      <c r="K235" t="s">
        <v>980</v>
      </c>
      <c r="L235" t="s">
        <v>981</v>
      </c>
      <c r="M235" t="s">
        <v>981</v>
      </c>
      <c r="N235" t="s">
        <v>982</v>
      </c>
      <c r="O235" t="s">
        <v>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3F85-9138-4028-9EC0-04BF69A9015F}">
  <dimension ref="A1:N368"/>
  <sheetViews>
    <sheetView topLeftCell="A262" workbookViewId="0">
      <selection activeCell="I32" sqref="I32"/>
    </sheetView>
  </sheetViews>
  <sheetFormatPr defaultRowHeight="14.4" x14ac:dyDescent="0.3"/>
  <cols>
    <col min="1" max="1" width="68.109375" bestFit="1" customWidth="1"/>
  </cols>
  <sheetData>
    <row r="1" spans="1:14" x14ac:dyDescent="0.3">
      <c r="A1" t="s">
        <v>2052</v>
      </c>
    </row>
    <row r="2" spans="1:14" x14ac:dyDescent="0.3">
      <c r="A2" t="s">
        <v>490</v>
      </c>
      <c r="B2" t="s">
        <v>491</v>
      </c>
      <c r="C2" t="s">
        <v>492</v>
      </c>
      <c r="D2" t="s">
        <v>493</v>
      </c>
      <c r="E2" t="s">
        <v>494</v>
      </c>
      <c r="F2" t="s">
        <v>495</v>
      </c>
      <c r="G2" t="s">
        <v>2053</v>
      </c>
      <c r="H2" t="s">
        <v>497</v>
      </c>
      <c r="I2" t="s">
        <v>2054</v>
      </c>
      <c r="J2" t="s">
        <v>499</v>
      </c>
      <c r="K2" t="s">
        <v>2055</v>
      </c>
      <c r="L2" t="s">
        <v>2056</v>
      </c>
      <c r="M2" t="s">
        <v>2057</v>
      </c>
      <c r="N2" t="s">
        <v>2058</v>
      </c>
    </row>
    <row r="3" spans="1:14" x14ac:dyDescent="0.3">
      <c r="A3" t="s">
        <v>500</v>
      </c>
      <c r="B3" t="s">
        <v>47</v>
      </c>
      <c r="C3" t="s">
        <v>432</v>
      </c>
      <c r="D3" t="s">
        <v>430</v>
      </c>
      <c r="E3" t="s">
        <v>501</v>
      </c>
      <c r="F3" t="s">
        <v>502</v>
      </c>
      <c r="G3" t="s">
        <v>2059</v>
      </c>
      <c r="H3" t="s">
        <v>2060</v>
      </c>
      <c r="I3" t="s">
        <v>516</v>
      </c>
      <c r="J3" t="s">
        <v>516</v>
      </c>
      <c r="K3" t="s">
        <v>516</v>
      </c>
      <c r="L3" t="s">
        <v>516</v>
      </c>
      <c r="M3" t="s">
        <v>516</v>
      </c>
      <c r="N3" t="s">
        <v>1920</v>
      </c>
    </row>
    <row r="4" spans="1:14" x14ac:dyDescent="0.3">
      <c r="A4" t="s">
        <v>504</v>
      </c>
      <c r="B4" t="s">
        <v>47</v>
      </c>
      <c r="C4" t="s">
        <v>191</v>
      </c>
      <c r="D4" t="s">
        <v>27</v>
      </c>
      <c r="E4" t="s">
        <v>501</v>
      </c>
      <c r="F4" t="s">
        <v>505</v>
      </c>
      <c r="G4" t="s">
        <v>2061</v>
      </c>
      <c r="H4" t="s">
        <v>2062</v>
      </c>
      <c r="I4" t="s">
        <v>2063</v>
      </c>
      <c r="J4" t="s">
        <v>2064</v>
      </c>
      <c r="K4" t="s">
        <v>1557</v>
      </c>
      <c r="L4" t="s">
        <v>776</v>
      </c>
      <c r="M4" t="s">
        <v>1900</v>
      </c>
      <c r="N4" t="s">
        <v>2065</v>
      </c>
    </row>
    <row r="5" spans="1:14" x14ac:dyDescent="0.3">
      <c r="A5" t="s">
        <v>506</v>
      </c>
      <c r="B5" t="s">
        <v>47</v>
      </c>
      <c r="C5" t="s">
        <v>166</v>
      </c>
      <c r="D5" t="s">
        <v>33</v>
      </c>
      <c r="E5" t="s">
        <v>501</v>
      </c>
      <c r="F5" t="s">
        <v>505</v>
      </c>
      <c r="G5" t="s">
        <v>2066</v>
      </c>
      <c r="H5" t="s">
        <v>2067</v>
      </c>
      <c r="I5" t="s">
        <v>2068</v>
      </c>
      <c r="J5" t="s">
        <v>2069</v>
      </c>
      <c r="K5" t="s">
        <v>2070</v>
      </c>
      <c r="L5" t="s">
        <v>816</v>
      </c>
      <c r="M5" t="s">
        <v>1523</v>
      </c>
      <c r="N5" t="s">
        <v>2071</v>
      </c>
    </row>
    <row r="6" spans="1:14" x14ac:dyDescent="0.3">
      <c r="A6" t="s">
        <v>507</v>
      </c>
      <c r="B6" t="s">
        <v>47</v>
      </c>
      <c r="C6" t="s">
        <v>359</v>
      </c>
      <c r="D6" t="s">
        <v>361</v>
      </c>
      <c r="E6" t="s">
        <v>508</v>
      </c>
      <c r="F6" t="s">
        <v>505</v>
      </c>
      <c r="G6" t="s">
        <v>2072</v>
      </c>
      <c r="H6" t="s">
        <v>2073</v>
      </c>
      <c r="I6" t="s">
        <v>2074</v>
      </c>
      <c r="J6" t="s">
        <v>2075</v>
      </c>
      <c r="K6" t="s">
        <v>2076</v>
      </c>
      <c r="L6" t="s">
        <v>2077</v>
      </c>
      <c r="M6" t="s">
        <v>2078</v>
      </c>
      <c r="N6" t="s">
        <v>2079</v>
      </c>
    </row>
    <row r="7" spans="1:14" x14ac:dyDescent="0.3">
      <c r="A7" t="s">
        <v>510</v>
      </c>
      <c r="B7" t="s">
        <v>47</v>
      </c>
      <c r="C7" t="s">
        <v>375</v>
      </c>
      <c r="D7" t="s">
        <v>377</v>
      </c>
      <c r="E7" t="s">
        <v>508</v>
      </c>
      <c r="F7" t="s">
        <v>505</v>
      </c>
      <c r="G7" t="s">
        <v>2080</v>
      </c>
      <c r="H7" t="s">
        <v>2081</v>
      </c>
      <c r="I7" t="s">
        <v>2082</v>
      </c>
      <c r="J7" t="s">
        <v>2083</v>
      </c>
      <c r="K7" t="s">
        <v>1064</v>
      </c>
      <c r="L7" t="s">
        <v>2084</v>
      </c>
      <c r="M7" t="s">
        <v>982</v>
      </c>
      <c r="N7" t="s">
        <v>2085</v>
      </c>
    </row>
    <row r="8" spans="1:14" x14ac:dyDescent="0.3">
      <c r="A8" t="s">
        <v>511</v>
      </c>
      <c r="B8" t="s">
        <v>47</v>
      </c>
      <c r="C8" t="s">
        <v>152</v>
      </c>
      <c r="D8" t="s">
        <v>353</v>
      </c>
      <c r="E8" t="s">
        <v>501</v>
      </c>
      <c r="F8" t="s">
        <v>505</v>
      </c>
      <c r="G8" t="s">
        <v>2086</v>
      </c>
      <c r="H8" t="s">
        <v>2087</v>
      </c>
      <c r="I8" t="s">
        <v>2088</v>
      </c>
      <c r="J8" t="s">
        <v>2089</v>
      </c>
      <c r="K8" t="s">
        <v>2090</v>
      </c>
      <c r="L8" t="s">
        <v>1556</v>
      </c>
      <c r="M8" t="s">
        <v>2091</v>
      </c>
      <c r="N8" t="s">
        <v>2092</v>
      </c>
    </row>
    <row r="9" spans="1:14" x14ac:dyDescent="0.3">
      <c r="A9" t="s">
        <v>512</v>
      </c>
      <c r="B9" t="s">
        <v>47</v>
      </c>
      <c r="C9" t="s">
        <v>87</v>
      </c>
      <c r="D9" t="s">
        <v>105</v>
      </c>
      <c r="E9" t="s">
        <v>508</v>
      </c>
      <c r="F9" t="s">
        <v>505</v>
      </c>
      <c r="G9">
        <v>-213</v>
      </c>
      <c r="H9" t="s">
        <v>2093</v>
      </c>
      <c r="I9" t="s">
        <v>2094</v>
      </c>
      <c r="J9" t="s">
        <v>2095</v>
      </c>
      <c r="K9" t="s">
        <v>2096</v>
      </c>
      <c r="L9" t="s">
        <v>2097</v>
      </c>
      <c r="M9" t="s">
        <v>2098</v>
      </c>
      <c r="N9" t="s">
        <v>2099</v>
      </c>
    </row>
    <row r="10" spans="1:14" x14ac:dyDescent="0.3">
      <c r="A10" t="s">
        <v>513</v>
      </c>
      <c r="B10" t="s">
        <v>47</v>
      </c>
      <c r="C10" t="s">
        <v>46</v>
      </c>
      <c r="D10" t="s">
        <v>70</v>
      </c>
      <c r="E10" t="s">
        <v>508</v>
      </c>
      <c r="F10" t="s">
        <v>505</v>
      </c>
      <c r="G10" t="s">
        <v>2100</v>
      </c>
      <c r="H10" t="s">
        <v>2101</v>
      </c>
      <c r="I10" t="s">
        <v>2102</v>
      </c>
      <c r="J10" t="s">
        <v>2103</v>
      </c>
      <c r="K10" t="s">
        <v>2104</v>
      </c>
      <c r="L10" t="s">
        <v>2105</v>
      </c>
      <c r="M10" t="s">
        <v>2106</v>
      </c>
      <c r="N10" t="s">
        <v>2107</v>
      </c>
    </row>
    <row r="11" spans="1:14" x14ac:dyDescent="0.3">
      <c r="A11" t="s">
        <v>514</v>
      </c>
      <c r="B11" t="s">
        <v>47</v>
      </c>
      <c r="C11" t="s">
        <v>41</v>
      </c>
      <c r="D11" t="s">
        <v>72</v>
      </c>
      <c r="E11" t="s">
        <v>508</v>
      </c>
      <c r="F11" t="s">
        <v>505</v>
      </c>
      <c r="G11" t="s">
        <v>2108</v>
      </c>
      <c r="H11" t="s">
        <v>2109</v>
      </c>
      <c r="I11" t="s">
        <v>2110</v>
      </c>
      <c r="J11" t="s">
        <v>2111</v>
      </c>
      <c r="K11" t="s">
        <v>1881</v>
      </c>
      <c r="L11" t="s">
        <v>2112</v>
      </c>
      <c r="M11" t="s">
        <v>2113</v>
      </c>
      <c r="N11" t="s">
        <v>2114</v>
      </c>
    </row>
    <row r="12" spans="1:14" x14ac:dyDescent="0.3">
      <c r="A12" t="s">
        <v>515</v>
      </c>
      <c r="B12" t="s">
        <v>47</v>
      </c>
      <c r="C12" t="s">
        <v>52</v>
      </c>
      <c r="D12" t="s">
        <v>70</v>
      </c>
      <c r="E12" t="s">
        <v>508</v>
      </c>
      <c r="F12" t="s">
        <v>502</v>
      </c>
      <c r="G12" t="s">
        <v>2059</v>
      </c>
      <c r="H12" t="s">
        <v>2060</v>
      </c>
      <c r="I12" t="s">
        <v>2060</v>
      </c>
      <c r="J12" t="s">
        <v>2060</v>
      </c>
      <c r="K12" t="s">
        <v>516</v>
      </c>
      <c r="L12" t="s">
        <v>516</v>
      </c>
      <c r="M12" t="s">
        <v>516</v>
      </c>
      <c r="N12" t="s">
        <v>1920</v>
      </c>
    </row>
    <row r="13" spans="1:14" x14ac:dyDescent="0.3">
      <c r="A13" t="s">
        <v>517</v>
      </c>
      <c r="B13" t="s">
        <v>47</v>
      </c>
      <c r="C13" t="s">
        <v>70</v>
      </c>
      <c r="D13" t="s">
        <v>72</v>
      </c>
      <c r="E13" t="s">
        <v>508</v>
      </c>
      <c r="F13" t="s">
        <v>505</v>
      </c>
      <c r="G13" t="s">
        <v>2115</v>
      </c>
      <c r="H13" t="s">
        <v>2116</v>
      </c>
      <c r="I13" t="s">
        <v>2117</v>
      </c>
      <c r="J13" t="s">
        <v>2118</v>
      </c>
      <c r="K13" t="s">
        <v>2119</v>
      </c>
      <c r="L13" t="s">
        <v>2120</v>
      </c>
      <c r="M13" t="s">
        <v>2121</v>
      </c>
      <c r="N13" t="s">
        <v>2122</v>
      </c>
    </row>
    <row r="14" spans="1:14" x14ac:dyDescent="0.3">
      <c r="A14" t="s">
        <v>519</v>
      </c>
      <c r="B14" t="s">
        <v>47</v>
      </c>
      <c r="C14" t="s">
        <v>87</v>
      </c>
      <c r="D14" t="s">
        <v>70</v>
      </c>
      <c r="E14" t="s">
        <v>508</v>
      </c>
      <c r="F14" t="s">
        <v>505</v>
      </c>
      <c r="G14" t="s">
        <v>2123</v>
      </c>
      <c r="H14" t="s">
        <v>2124</v>
      </c>
      <c r="I14" t="s">
        <v>2125</v>
      </c>
      <c r="J14" t="s">
        <v>2126</v>
      </c>
      <c r="K14" t="s">
        <v>1014</v>
      </c>
      <c r="L14" t="s">
        <v>2127</v>
      </c>
      <c r="M14" t="s">
        <v>2128</v>
      </c>
      <c r="N14" t="s">
        <v>2129</v>
      </c>
    </row>
    <row r="15" spans="1:14" x14ac:dyDescent="0.3">
      <c r="A15" t="s">
        <v>520</v>
      </c>
      <c r="B15" t="s">
        <v>47</v>
      </c>
      <c r="C15" t="s">
        <v>43</v>
      </c>
      <c r="D15" t="s">
        <v>95</v>
      </c>
      <c r="E15" t="s">
        <v>508</v>
      </c>
      <c r="F15" t="s">
        <v>505</v>
      </c>
      <c r="G15" t="s">
        <v>2130</v>
      </c>
      <c r="H15" t="s">
        <v>2131</v>
      </c>
      <c r="I15" t="s">
        <v>2132</v>
      </c>
      <c r="J15" t="s">
        <v>734</v>
      </c>
      <c r="K15" t="s">
        <v>2133</v>
      </c>
      <c r="L15" t="s">
        <v>2134</v>
      </c>
      <c r="M15" t="s">
        <v>1282</v>
      </c>
      <c r="N15" t="s">
        <v>2085</v>
      </c>
    </row>
    <row r="16" spans="1:14" x14ac:dyDescent="0.3">
      <c r="A16" t="s">
        <v>522</v>
      </c>
      <c r="B16" t="s">
        <v>47</v>
      </c>
      <c r="C16" t="s">
        <v>95</v>
      </c>
      <c r="D16" t="s">
        <v>83</v>
      </c>
      <c r="E16" t="s">
        <v>508</v>
      </c>
      <c r="F16" t="s">
        <v>505</v>
      </c>
      <c r="G16" t="s">
        <v>2135</v>
      </c>
      <c r="H16" t="s">
        <v>1010</v>
      </c>
      <c r="I16" t="s">
        <v>2136</v>
      </c>
      <c r="J16" t="s">
        <v>1822</v>
      </c>
      <c r="K16" t="s">
        <v>700</v>
      </c>
      <c r="L16" t="s">
        <v>982</v>
      </c>
      <c r="M16" t="s">
        <v>2137</v>
      </c>
      <c r="N16" t="s">
        <v>2138</v>
      </c>
    </row>
    <row r="17" spans="1:14" x14ac:dyDescent="0.3">
      <c r="A17" t="s">
        <v>523</v>
      </c>
      <c r="B17" t="s">
        <v>47</v>
      </c>
      <c r="C17" t="s">
        <v>83</v>
      </c>
      <c r="D17" t="s">
        <v>68</v>
      </c>
      <c r="E17" t="s">
        <v>508</v>
      </c>
      <c r="F17" t="s">
        <v>505</v>
      </c>
      <c r="G17" t="s">
        <v>2139</v>
      </c>
      <c r="H17" t="s">
        <v>559</v>
      </c>
      <c r="I17" t="s">
        <v>2140</v>
      </c>
      <c r="J17" t="s">
        <v>2141</v>
      </c>
      <c r="K17" t="s">
        <v>1381</v>
      </c>
      <c r="L17" t="s">
        <v>2142</v>
      </c>
      <c r="M17" t="s">
        <v>2143</v>
      </c>
      <c r="N17" t="s">
        <v>2144</v>
      </c>
    </row>
    <row r="18" spans="1:14" x14ac:dyDescent="0.3">
      <c r="A18" t="s">
        <v>525</v>
      </c>
      <c r="B18" t="s">
        <v>47</v>
      </c>
      <c r="C18" t="s">
        <v>68</v>
      </c>
      <c r="D18" t="s">
        <v>103</v>
      </c>
      <c r="E18" t="s">
        <v>508</v>
      </c>
      <c r="F18" t="s">
        <v>505</v>
      </c>
      <c r="G18" t="s">
        <v>2145</v>
      </c>
      <c r="H18" t="s">
        <v>2146</v>
      </c>
      <c r="I18" t="s">
        <v>2147</v>
      </c>
      <c r="J18" t="s">
        <v>2148</v>
      </c>
      <c r="K18" t="s">
        <v>683</v>
      </c>
      <c r="L18" t="s">
        <v>2149</v>
      </c>
      <c r="M18" t="s">
        <v>2150</v>
      </c>
      <c r="N18" t="s">
        <v>2085</v>
      </c>
    </row>
    <row r="19" spans="1:14" x14ac:dyDescent="0.3">
      <c r="A19" t="s">
        <v>526</v>
      </c>
      <c r="B19" t="s">
        <v>47</v>
      </c>
      <c r="C19" t="s">
        <v>89</v>
      </c>
      <c r="D19" t="s">
        <v>91</v>
      </c>
      <c r="E19" t="s">
        <v>508</v>
      </c>
      <c r="F19" t="s">
        <v>505</v>
      </c>
      <c r="G19" t="s">
        <v>2151</v>
      </c>
      <c r="H19" t="s">
        <v>2152</v>
      </c>
      <c r="I19" t="s">
        <v>2153</v>
      </c>
      <c r="J19" t="s">
        <v>2154</v>
      </c>
      <c r="K19" t="s">
        <v>1323</v>
      </c>
      <c r="L19" t="s">
        <v>2155</v>
      </c>
      <c r="M19" t="s">
        <v>2098</v>
      </c>
      <c r="N19" t="s">
        <v>2156</v>
      </c>
    </row>
    <row r="20" spans="1:14" x14ac:dyDescent="0.3">
      <c r="A20" t="s">
        <v>527</v>
      </c>
      <c r="B20" t="s">
        <v>47</v>
      </c>
      <c r="C20" t="s">
        <v>89</v>
      </c>
      <c r="D20" t="s">
        <v>68</v>
      </c>
      <c r="E20" t="s">
        <v>508</v>
      </c>
      <c r="F20" t="s">
        <v>505</v>
      </c>
      <c r="G20" t="s">
        <v>2157</v>
      </c>
      <c r="H20" t="s">
        <v>2158</v>
      </c>
      <c r="I20" t="s">
        <v>2159</v>
      </c>
      <c r="J20" t="s">
        <v>2160</v>
      </c>
      <c r="K20" t="s">
        <v>2161</v>
      </c>
      <c r="L20" t="s">
        <v>2162</v>
      </c>
      <c r="M20" t="s">
        <v>2163</v>
      </c>
      <c r="N20" t="s">
        <v>2164</v>
      </c>
    </row>
    <row r="21" spans="1:14" x14ac:dyDescent="0.3">
      <c r="A21" t="s">
        <v>528</v>
      </c>
      <c r="B21" t="s">
        <v>47</v>
      </c>
      <c r="C21" t="s">
        <v>68</v>
      </c>
      <c r="D21" t="s">
        <v>65</v>
      </c>
      <c r="E21" t="s">
        <v>508</v>
      </c>
      <c r="F21" t="s">
        <v>502</v>
      </c>
      <c r="G21" t="s">
        <v>2059</v>
      </c>
      <c r="H21" t="s">
        <v>2060</v>
      </c>
      <c r="I21" t="s">
        <v>2060</v>
      </c>
      <c r="J21" t="s">
        <v>2060</v>
      </c>
      <c r="K21" t="s">
        <v>516</v>
      </c>
      <c r="L21" t="s">
        <v>516</v>
      </c>
      <c r="M21" t="s">
        <v>516</v>
      </c>
      <c r="N21" t="s">
        <v>1920</v>
      </c>
    </row>
    <row r="22" spans="1:14" x14ac:dyDescent="0.3">
      <c r="A22" t="s">
        <v>529</v>
      </c>
      <c r="B22" t="s">
        <v>47</v>
      </c>
      <c r="C22" t="s">
        <v>65</v>
      </c>
      <c r="D22" t="s">
        <v>63</v>
      </c>
      <c r="E22" t="s">
        <v>508</v>
      </c>
      <c r="F22" t="s">
        <v>505</v>
      </c>
      <c r="G22" t="s">
        <v>2165</v>
      </c>
      <c r="H22" t="s">
        <v>2166</v>
      </c>
      <c r="I22" t="s">
        <v>2167</v>
      </c>
      <c r="J22" t="s">
        <v>2168</v>
      </c>
      <c r="K22" t="s">
        <v>1206</v>
      </c>
      <c r="L22" t="s">
        <v>1056</v>
      </c>
      <c r="M22" t="s">
        <v>982</v>
      </c>
      <c r="N22" t="s">
        <v>2085</v>
      </c>
    </row>
    <row r="23" spans="1:14" x14ac:dyDescent="0.3">
      <c r="A23" t="s">
        <v>531</v>
      </c>
      <c r="B23" t="s">
        <v>47</v>
      </c>
      <c r="C23" t="s">
        <v>63</v>
      </c>
      <c r="D23" t="s">
        <v>68</v>
      </c>
      <c r="E23" t="s">
        <v>508</v>
      </c>
      <c r="F23" t="s">
        <v>505</v>
      </c>
      <c r="G23" t="s">
        <v>2169</v>
      </c>
      <c r="H23" t="s">
        <v>1299</v>
      </c>
      <c r="I23" t="s">
        <v>2170</v>
      </c>
      <c r="J23" t="s">
        <v>2171</v>
      </c>
      <c r="K23" t="s">
        <v>982</v>
      </c>
      <c r="L23" t="s">
        <v>982</v>
      </c>
      <c r="M23" t="s">
        <v>1874</v>
      </c>
      <c r="N23" t="s">
        <v>2172</v>
      </c>
    </row>
    <row r="24" spans="1:14" x14ac:dyDescent="0.3">
      <c r="A24" t="s">
        <v>532</v>
      </c>
      <c r="B24" t="s">
        <v>47</v>
      </c>
      <c r="C24" t="s">
        <v>428</v>
      </c>
      <c r="D24" t="s">
        <v>328</v>
      </c>
      <c r="E24" t="s">
        <v>508</v>
      </c>
      <c r="F24" t="s">
        <v>505</v>
      </c>
      <c r="G24" t="s">
        <v>2173</v>
      </c>
      <c r="H24" t="s">
        <v>2174</v>
      </c>
      <c r="I24" t="s">
        <v>2175</v>
      </c>
      <c r="J24" t="s">
        <v>2176</v>
      </c>
      <c r="K24" t="s">
        <v>982</v>
      </c>
      <c r="L24" t="s">
        <v>982</v>
      </c>
      <c r="M24" t="s">
        <v>982</v>
      </c>
      <c r="N24" t="s">
        <v>2085</v>
      </c>
    </row>
    <row r="25" spans="1:14" x14ac:dyDescent="0.3">
      <c r="A25" t="s">
        <v>534</v>
      </c>
      <c r="B25" t="s">
        <v>47</v>
      </c>
      <c r="C25" t="s">
        <v>68</v>
      </c>
      <c r="D25" t="s">
        <v>93</v>
      </c>
      <c r="E25" t="s">
        <v>501</v>
      </c>
      <c r="F25" t="s">
        <v>505</v>
      </c>
      <c r="G25" t="s">
        <v>2177</v>
      </c>
      <c r="H25" t="s">
        <v>2178</v>
      </c>
      <c r="I25" t="s">
        <v>2179</v>
      </c>
      <c r="J25" t="s">
        <v>2180</v>
      </c>
      <c r="K25" t="s">
        <v>1788</v>
      </c>
      <c r="L25" t="s">
        <v>1897</v>
      </c>
      <c r="M25" t="s">
        <v>982</v>
      </c>
      <c r="N25" t="s">
        <v>2085</v>
      </c>
    </row>
    <row r="26" spans="1:14" x14ac:dyDescent="0.3">
      <c r="A26" t="s">
        <v>535</v>
      </c>
      <c r="B26" t="s">
        <v>47</v>
      </c>
      <c r="C26" t="s">
        <v>68</v>
      </c>
      <c r="D26" t="s">
        <v>93</v>
      </c>
      <c r="E26" t="s">
        <v>536</v>
      </c>
      <c r="F26" t="s">
        <v>505</v>
      </c>
      <c r="G26" t="s">
        <v>2177</v>
      </c>
      <c r="H26" t="s">
        <v>2178</v>
      </c>
      <c r="I26" t="s">
        <v>2179</v>
      </c>
      <c r="J26" t="s">
        <v>2180</v>
      </c>
      <c r="K26" t="s">
        <v>2181</v>
      </c>
      <c r="L26" t="s">
        <v>2182</v>
      </c>
      <c r="M26" t="s">
        <v>982</v>
      </c>
      <c r="N26" t="s">
        <v>2085</v>
      </c>
    </row>
    <row r="27" spans="1:14" x14ac:dyDescent="0.3">
      <c r="A27" t="s">
        <v>538</v>
      </c>
      <c r="B27" t="s">
        <v>47</v>
      </c>
      <c r="C27" t="s">
        <v>77</v>
      </c>
      <c r="D27">
        <v>10000</v>
      </c>
      <c r="E27" t="s">
        <v>508</v>
      </c>
      <c r="F27" t="s">
        <v>505</v>
      </c>
      <c r="G27" t="s">
        <v>2183</v>
      </c>
      <c r="H27" t="s">
        <v>2184</v>
      </c>
      <c r="I27" t="s">
        <v>2185</v>
      </c>
      <c r="J27" t="s">
        <v>2186</v>
      </c>
      <c r="K27" t="s">
        <v>2187</v>
      </c>
      <c r="L27" t="s">
        <v>617</v>
      </c>
      <c r="M27" t="s">
        <v>2188</v>
      </c>
      <c r="N27" t="s">
        <v>2189</v>
      </c>
    </row>
    <row r="28" spans="1:14" x14ac:dyDescent="0.3">
      <c r="A28" t="s">
        <v>539</v>
      </c>
      <c r="B28" t="s">
        <v>47</v>
      </c>
      <c r="C28" t="s">
        <v>70</v>
      </c>
      <c r="D28" t="s">
        <v>68</v>
      </c>
      <c r="E28" t="s">
        <v>501</v>
      </c>
      <c r="F28" t="s">
        <v>505</v>
      </c>
      <c r="G28" t="s">
        <v>2190</v>
      </c>
      <c r="H28" t="s">
        <v>2191</v>
      </c>
      <c r="I28" t="s">
        <v>2192</v>
      </c>
      <c r="J28" t="s">
        <v>2193</v>
      </c>
      <c r="K28" t="s">
        <v>982</v>
      </c>
      <c r="L28" t="s">
        <v>982</v>
      </c>
      <c r="M28" t="s">
        <v>2194</v>
      </c>
      <c r="N28" t="s">
        <v>2195</v>
      </c>
    </row>
    <row r="29" spans="1:14" x14ac:dyDescent="0.3">
      <c r="A29" t="s">
        <v>540</v>
      </c>
      <c r="B29" t="s">
        <v>47</v>
      </c>
      <c r="C29" t="s">
        <v>70</v>
      </c>
      <c r="D29" t="s">
        <v>68</v>
      </c>
      <c r="E29" t="s">
        <v>536</v>
      </c>
      <c r="F29" t="s">
        <v>505</v>
      </c>
      <c r="G29" t="s">
        <v>2190</v>
      </c>
      <c r="H29" t="s">
        <v>2191</v>
      </c>
      <c r="I29" t="s">
        <v>2192</v>
      </c>
      <c r="J29" t="s">
        <v>2193</v>
      </c>
      <c r="K29" t="s">
        <v>982</v>
      </c>
      <c r="L29" t="s">
        <v>982</v>
      </c>
      <c r="M29" t="s">
        <v>2196</v>
      </c>
      <c r="N29" t="s">
        <v>2197</v>
      </c>
    </row>
    <row r="30" spans="1:14" x14ac:dyDescent="0.3">
      <c r="A30" t="s">
        <v>541</v>
      </c>
      <c r="B30" t="s">
        <v>47</v>
      </c>
      <c r="C30" t="s">
        <v>87</v>
      </c>
      <c r="D30" t="s">
        <v>89</v>
      </c>
      <c r="E30" t="s">
        <v>508</v>
      </c>
      <c r="F30" t="s">
        <v>505</v>
      </c>
      <c r="G30" t="s">
        <v>2198</v>
      </c>
      <c r="H30" t="s">
        <v>2199</v>
      </c>
      <c r="I30" t="s">
        <v>2200</v>
      </c>
      <c r="J30" t="s">
        <v>2201</v>
      </c>
      <c r="K30" t="s">
        <v>982</v>
      </c>
      <c r="L30" t="s">
        <v>982</v>
      </c>
      <c r="M30" t="s">
        <v>2202</v>
      </c>
      <c r="N30" t="s">
        <v>2203</v>
      </c>
    </row>
    <row r="31" spans="1:14" x14ac:dyDescent="0.3">
      <c r="A31" t="s">
        <v>542</v>
      </c>
      <c r="B31" t="s">
        <v>47</v>
      </c>
      <c r="C31" t="s">
        <v>72</v>
      </c>
      <c r="D31" t="s">
        <v>74</v>
      </c>
      <c r="E31" t="s">
        <v>508</v>
      </c>
      <c r="F31" t="s">
        <v>505</v>
      </c>
      <c r="G31" t="s">
        <v>2204</v>
      </c>
      <c r="H31" t="s">
        <v>2205</v>
      </c>
      <c r="I31" t="s">
        <v>2206</v>
      </c>
      <c r="J31" t="s">
        <v>2063</v>
      </c>
      <c r="K31" t="s">
        <v>982</v>
      </c>
      <c r="L31" t="s">
        <v>982</v>
      </c>
      <c r="M31" t="s">
        <v>1326</v>
      </c>
      <c r="N31" t="s">
        <v>2207</v>
      </c>
    </row>
    <row r="32" spans="1:14" x14ac:dyDescent="0.3">
      <c r="A32" t="s">
        <v>543</v>
      </c>
      <c r="B32" t="s">
        <v>47</v>
      </c>
      <c r="C32" t="s">
        <v>285</v>
      </c>
      <c r="D32" t="s">
        <v>425</v>
      </c>
      <c r="E32" t="s">
        <v>508</v>
      </c>
      <c r="F32" t="s">
        <v>505</v>
      </c>
      <c r="G32" t="s">
        <v>2208</v>
      </c>
      <c r="H32" t="s">
        <v>2209</v>
      </c>
      <c r="I32" t="s">
        <v>2210</v>
      </c>
      <c r="J32" t="s">
        <v>2211</v>
      </c>
      <c r="K32" t="s">
        <v>982</v>
      </c>
      <c r="L32" t="s">
        <v>982</v>
      </c>
      <c r="M32" t="s">
        <v>2212</v>
      </c>
      <c r="N32" t="s">
        <v>2213</v>
      </c>
    </row>
    <row r="33" spans="1:14" x14ac:dyDescent="0.3">
      <c r="A33" t="s">
        <v>544</v>
      </c>
      <c r="B33" t="s">
        <v>47</v>
      </c>
      <c r="C33" t="s">
        <v>109</v>
      </c>
      <c r="D33" t="s">
        <v>111</v>
      </c>
      <c r="E33" t="s">
        <v>501</v>
      </c>
      <c r="F33" t="s">
        <v>505</v>
      </c>
      <c r="G33" t="s">
        <v>2214</v>
      </c>
      <c r="H33" t="s">
        <v>2215</v>
      </c>
      <c r="I33" t="s">
        <v>2216</v>
      </c>
      <c r="J33" t="s">
        <v>2217</v>
      </c>
      <c r="K33" t="s">
        <v>2218</v>
      </c>
      <c r="L33" t="s">
        <v>2219</v>
      </c>
      <c r="M33" t="s">
        <v>2220</v>
      </c>
      <c r="N33" t="s">
        <v>2221</v>
      </c>
    </row>
    <row r="34" spans="1:14" x14ac:dyDescent="0.3">
      <c r="A34" t="s">
        <v>546</v>
      </c>
      <c r="B34" t="s">
        <v>47</v>
      </c>
      <c r="C34" t="s">
        <v>109</v>
      </c>
      <c r="D34" t="s">
        <v>129</v>
      </c>
      <c r="E34" t="s">
        <v>508</v>
      </c>
      <c r="F34" t="s">
        <v>505</v>
      </c>
      <c r="G34" t="s">
        <v>2222</v>
      </c>
      <c r="H34" t="s">
        <v>2223</v>
      </c>
      <c r="I34" t="s">
        <v>2224</v>
      </c>
      <c r="J34" t="s">
        <v>2225</v>
      </c>
      <c r="K34" t="s">
        <v>982</v>
      </c>
      <c r="L34" t="s">
        <v>982</v>
      </c>
      <c r="M34" t="s">
        <v>2226</v>
      </c>
      <c r="N34" t="s">
        <v>2227</v>
      </c>
    </row>
    <row r="35" spans="1:14" x14ac:dyDescent="0.3">
      <c r="A35" t="s">
        <v>547</v>
      </c>
      <c r="B35" t="s">
        <v>47</v>
      </c>
      <c r="C35" t="s">
        <v>109</v>
      </c>
      <c r="D35" t="s">
        <v>133</v>
      </c>
      <c r="E35" t="s">
        <v>508</v>
      </c>
      <c r="F35" t="s">
        <v>505</v>
      </c>
      <c r="G35">
        <v>-2292</v>
      </c>
      <c r="H35" t="s">
        <v>2228</v>
      </c>
      <c r="I35" t="s">
        <v>2229</v>
      </c>
      <c r="J35" t="s">
        <v>2230</v>
      </c>
      <c r="K35" t="s">
        <v>982</v>
      </c>
      <c r="L35" t="s">
        <v>982</v>
      </c>
      <c r="M35" t="s">
        <v>982</v>
      </c>
      <c r="N35" t="s">
        <v>2231</v>
      </c>
    </row>
    <row r="36" spans="1:14" x14ac:dyDescent="0.3">
      <c r="A36" t="s">
        <v>548</v>
      </c>
      <c r="B36" t="s">
        <v>47</v>
      </c>
      <c r="C36" t="s">
        <v>111</v>
      </c>
      <c r="D36" t="s">
        <v>113</v>
      </c>
      <c r="E36" t="s">
        <v>501</v>
      </c>
      <c r="F36" t="s">
        <v>505</v>
      </c>
      <c r="G36">
        <v>-450.76</v>
      </c>
      <c r="H36" t="s">
        <v>2232</v>
      </c>
      <c r="I36" t="s">
        <v>2233</v>
      </c>
      <c r="J36" t="s">
        <v>2234</v>
      </c>
      <c r="K36" t="s">
        <v>2235</v>
      </c>
      <c r="L36" t="s">
        <v>2236</v>
      </c>
      <c r="M36" t="s">
        <v>707</v>
      </c>
      <c r="N36" t="s">
        <v>2085</v>
      </c>
    </row>
    <row r="37" spans="1:14" x14ac:dyDescent="0.3">
      <c r="A37" t="s">
        <v>549</v>
      </c>
      <c r="B37" t="s">
        <v>47</v>
      </c>
      <c r="C37" t="s">
        <v>111</v>
      </c>
      <c r="D37" t="s">
        <v>54</v>
      </c>
      <c r="E37" t="s">
        <v>508</v>
      </c>
      <c r="F37" t="s">
        <v>505</v>
      </c>
      <c r="G37" t="s">
        <v>2237</v>
      </c>
      <c r="H37" t="s">
        <v>2238</v>
      </c>
      <c r="I37" t="s">
        <v>2239</v>
      </c>
      <c r="J37" t="s">
        <v>2240</v>
      </c>
      <c r="K37" t="s">
        <v>2241</v>
      </c>
      <c r="L37" t="s">
        <v>2242</v>
      </c>
      <c r="M37" t="s">
        <v>717</v>
      </c>
      <c r="N37" t="s">
        <v>2243</v>
      </c>
    </row>
    <row r="38" spans="1:14" x14ac:dyDescent="0.3">
      <c r="A38" t="s">
        <v>550</v>
      </c>
      <c r="B38" t="s">
        <v>47</v>
      </c>
      <c r="C38" t="s">
        <v>113</v>
      </c>
      <c r="D38" t="s">
        <v>145</v>
      </c>
      <c r="E38" t="s">
        <v>508</v>
      </c>
      <c r="F38" t="s">
        <v>505</v>
      </c>
      <c r="G38">
        <v>-884.52</v>
      </c>
      <c r="H38" t="s">
        <v>2244</v>
      </c>
      <c r="I38" t="s">
        <v>2245</v>
      </c>
      <c r="J38" t="s">
        <v>2246</v>
      </c>
      <c r="K38" t="s">
        <v>982</v>
      </c>
      <c r="L38" t="s">
        <v>982</v>
      </c>
      <c r="M38" t="s">
        <v>982</v>
      </c>
      <c r="N38" t="s">
        <v>2085</v>
      </c>
    </row>
    <row r="39" spans="1:14" x14ac:dyDescent="0.3">
      <c r="A39" t="s">
        <v>551</v>
      </c>
      <c r="B39" t="s">
        <v>47</v>
      </c>
      <c r="C39" t="s">
        <v>119</v>
      </c>
      <c r="D39" t="s">
        <v>117</v>
      </c>
      <c r="E39" t="s">
        <v>508</v>
      </c>
      <c r="F39" t="s">
        <v>505</v>
      </c>
      <c r="G39">
        <v>-700.74</v>
      </c>
      <c r="H39" t="s">
        <v>2247</v>
      </c>
      <c r="I39" t="s">
        <v>2248</v>
      </c>
      <c r="J39" t="s">
        <v>2249</v>
      </c>
      <c r="K39">
        <v>0</v>
      </c>
      <c r="L39" t="s">
        <v>2250</v>
      </c>
      <c r="M39" t="s">
        <v>982</v>
      </c>
      <c r="N39" t="s">
        <v>2085</v>
      </c>
    </row>
    <row r="40" spans="1:14" x14ac:dyDescent="0.3">
      <c r="A40" t="s">
        <v>552</v>
      </c>
      <c r="B40" t="s">
        <v>47</v>
      </c>
      <c r="C40" t="s">
        <v>119</v>
      </c>
      <c r="D40" t="s">
        <v>123</v>
      </c>
      <c r="E40" t="s">
        <v>508</v>
      </c>
      <c r="F40" t="s">
        <v>505</v>
      </c>
      <c r="G40">
        <v>-307.52</v>
      </c>
      <c r="H40" t="s">
        <v>2251</v>
      </c>
      <c r="I40" t="s">
        <v>2252</v>
      </c>
      <c r="J40" t="s">
        <v>2253</v>
      </c>
      <c r="K40" t="s">
        <v>982</v>
      </c>
      <c r="L40" t="s">
        <v>982</v>
      </c>
      <c r="M40" t="s">
        <v>2254</v>
      </c>
      <c r="N40" t="s">
        <v>2255</v>
      </c>
    </row>
    <row r="41" spans="1:14" x14ac:dyDescent="0.3">
      <c r="A41" t="s">
        <v>553</v>
      </c>
      <c r="B41" t="s">
        <v>47</v>
      </c>
      <c r="C41" t="s">
        <v>123</v>
      </c>
      <c r="D41" t="s">
        <v>121</v>
      </c>
      <c r="E41" t="s">
        <v>508</v>
      </c>
      <c r="F41" t="s">
        <v>505</v>
      </c>
      <c r="G41">
        <v>-765.58</v>
      </c>
      <c r="H41" t="s">
        <v>2256</v>
      </c>
      <c r="I41" t="s">
        <v>2257</v>
      </c>
      <c r="J41" t="s">
        <v>2258</v>
      </c>
      <c r="K41">
        <v>0</v>
      </c>
      <c r="L41" t="s">
        <v>2250</v>
      </c>
      <c r="M41" t="s">
        <v>982</v>
      </c>
      <c r="N41" t="s">
        <v>2085</v>
      </c>
    </row>
    <row r="42" spans="1:14" x14ac:dyDescent="0.3">
      <c r="A42" t="s">
        <v>554</v>
      </c>
      <c r="B42" t="s">
        <v>47</v>
      </c>
      <c r="C42" t="s">
        <v>123</v>
      </c>
      <c r="D42" t="s">
        <v>107</v>
      </c>
      <c r="E42" t="s">
        <v>508</v>
      </c>
      <c r="F42" t="s">
        <v>505</v>
      </c>
      <c r="G42" t="s">
        <v>2259</v>
      </c>
      <c r="H42" t="s">
        <v>2260</v>
      </c>
      <c r="I42" t="s">
        <v>2261</v>
      </c>
      <c r="J42" t="s">
        <v>2262</v>
      </c>
      <c r="K42" t="s">
        <v>2263</v>
      </c>
      <c r="L42" t="s">
        <v>2264</v>
      </c>
      <c r="M42" t="s">
        <v>778</v>
      </c>
      <c r="N42" t="s">
        <v>2265</v>
      </c>
    </row>
    <row r="43" spans="1:14" x14ac:dyDescent="0.3">
      <c r="A43" t="s">
        <v>556</v>
      </c>
      <c r="B43" t="s">
        <v>47</v>
      </c>
      <c r="C43" t="s">
        <v>125</v>
      </c>
      <c r="D43" t="s">
        <v>123</v>
      </c>
      <c r="E43" t="s">
        <v>508</v>
      </c>
      <c r="F43" t="s">
        <v>505</v>
      </c>
      <c r="G43" t="s">
        <v>2266</v>
      </c>
      <c r="H43" t="s">
        <v>2267</v>
      </c>
      <c r="I43" t="s">
        <v>2268</v>
      </c>
      <c r="J43" t="s">
        <v>2269</v>
      </c>
      <c r="K43" t="s">
        <v>982</v>
      </c>
      <c r="L43" t="s">
        <v>982</v>
      </c>
      <c r="M43" t="s">
        <v>2270</v>
      </c>
      <c r="N43" t="s">
        <v>2271</v>
      </c>
    </row>
    <row r="44" spans="1:14" x14ac:dyDescent="0.3">
      <c r="A44" t="s">
        <v>558</v>
      </c>
      <c r="B44" t="s">
        <v>47</v>
      </c>
      <c r="C44" t="s">
        <v>127</v>
      </c>
      <c r="D44" t="s">
        <v>137</v>
      </c>
      <c r="E44" t="s">
        <v>508</v>
      </c>
      <c r="F44" t="s">
        <v>505</v>
      </c>
      <c r="G44" t="s">
        <v>2272</v>
      </c>
      <c r="H44" t="s">
        <v>775</v>
      </c>
      <c r="I44" t="s">
        <v>2273</v>
      </c>
      <c r="J44" t="s">
        <v>1781</v>
      </c>
      <c r="K44" t="s">
        <v>2274</v>
      </c>
      <c r="L44" t="s">
        <v>2275</v>
      </c>
      <c r="M44" t="s">
        <v>2276</v>
      </c>
      <c r="N44" t="s">
        <v>2277</v>
      </c>
    </row>
    <row r="45" spans="1:14" x14ac:dyDescent="0.3">
      <c r="A45" t="s">
        <v>560</v>
      </c>
      <c r="B45" t="s">
        <v>47</v>
      </c>
      <c r="C45" t="s">
        <v>129</v>
      </c>
      <c r="D45" t="s">
        <v>115</v>
      </c>
      <c r="E45" t="s">
        <v>501</v>
      </c>
      <c r="F45" t="s">
        <v>505</v>
      </c>
      <c r="G45" t="s">
        <v>2278</v>
      </c>
      <c r="H45" t="s">
        <v>2211</v>
      </c>
      <c r="I45" t="s">
        <v>2279</v>
      </c>
      <c r="J45" t="s">
        <v>2280</v>
      </c>
      <c r="K45" t="s">
        <v>2281</v>
      </c>
      <c r="L45" t="s">
        <v>1379</v>
      </c>
      <c r="M45" t="s">
        <v>2282</v>
      </c>
      <c r="N45" t="s">
        <v>2283</v>
      </c>
    </row>
    <row r="46" spans="1:14" x14ac:dyDescent="0.3">
      <c r="A46" t="s">
        <v>561</v>
      </c>
      <c r="B46" t="s">
        <v>47</v>
      </c>
      <c r="C46" t="s">
        <v>129</v>
      </c>
      <c r="D46" t="s">
        <v>115</v>
      </c>
      <c r="E46" t="s">
        <v>536</v>
      </c>
      <c r="F46" t="s">
        <v>505</v>
      </c>
      <c r="G46" t="s">
        <v>2284</v>
      </c>
      <c r="H46" t="s">
        <v>1442</v>
      </c>
      <c r="I46" t="s">
        <v>2285</v>
      </c>
      <c r="J46" t="s">
        <v>1485</v>
      </c>
      <c r="K46" t="s">
        <v>1485</v>
      </c>
      <c r="L46" t="s">
        <v>2286</v>
      </c>
      <c r="M46" t="s">
        <v>657</v>
      </c>
      <c r="N46" t="s">
        <v>2287</v>
      </c>
    </row>
    <row r="47" spans="1:14" x14ac:dyDescent="0.3">
      <c r="A47" t="s">
        <v>563</v>
      </c>
      <c r="B47" t="s">
        <v>47</v>
      </c>
      <c r="C47" t="s">
        <v>129</v>
      </c>
      <c r="D47" t="s">
        <v>127</v>
      </c>
      <c r="E47" t="s">
        <v>508</v>
      </c>
      <c r="F47" t="s">
        <v>505</v>
      </c>
      <c r="G47" t="s">
        <v>2288</v>
      </c>
      <c r="H47" t="s">
        <v>2289</v>
      </c>
      <c r="I47" t="s">
        <v>2290</v>
      </c>
      <c r="J47" t="s">
        <v>2291</v>
      </c>
      <c r="K47" t="s">
        <v>1562</v>
      </c>
      <c r="L47" t="s">
        <v>2292</v>
      </c>
      <c r="M47" t="s">
        <v>2293</v>
      </c>
      <c r="N47" t="s">
        <v>2294</v>
      </c>
    </row>
    <row r="48" spans="1:14" x14ac:dyDescent="0.3">
      <c r="A48" t="s">
        <v>566</v>
      </c>
      <c r="B48" t="s">
        <v>47</v>
      </c>
      <c r="C48" t="s">
        <v>129</v>
      </c>
      <c r="D48" t="s">
        <v>131</v>
      </c>
      <c r="E48" t="s">
        <v>508</v>
      </c>
      <c r="F48" t="s">
        <v>505</v>
      </c>
      <c r="G48">
        <v>-496.33</v>
      </c>
      <c r="H48" t="s">
        <v>2295</v>
      </c>
      <c r="I48" t="s">
        <v>2296</v>
      </c>
      <c r="J48" t="s">
        <v>567</v>
      </c>
      <c r="K48" t="s">
        <v>982</v>
      </c>
      <c r="L48" t="s">
        <v>982</v>
      </c>
      <c r="M48" t="s">
        <v>2250</v>
      </c>
      <c r="N48" t="s">
        <v>2297</v>
      </c>
    </row>
    <row r="49" spans="1:14" x14ac:dyDescent="0.3">
      <c r="A49" t="s">
        <v>568</v>
      </c>
      <c r="B49" t="s">
        <v>47</v>
      </c>
      <c r="C49" t="s">
        <v>141</v>
      </c>
      <c r="D49" t="s">
        <v>143</v>
      </c>
      <c r="E49" t="s">
        <v>501</v>
      </c>
      <c r="F49" t="s">
        <v>505</v>
      </c>
      <c r="G49" t="s">
        <v>2298</v>
      </c>
      <c r="H49" t="s">
        <v>2299</v>
      </c>
      <c r="I49" t="s">
        <v>2300</v>
      </c>
      <c r="J49" t="s">
        <v>2301</v>
      </c>
      <c r="K49" t="s">
        <v>2302</v>
      </c>
      <c r="L49" t="s">
        <v>2303</v>
      </c>
      <c r="M49" t="s">
        <v>982</v>
      </c>
      <c r="N49" t="s">
        <v>2085</v>
      </c>
    </row>
    <row r="50" spans="1:14" x14ac:dyDescent="0.3">
      <c r="A50" t="s">
        <v>569</v>
      </c>
      <c r="B50" t="s">
        <v>47</v>
      </c>
      <c r="C50" t="s">
        <v>141</v>
      </c>
      <c r="D50" t="s">
        <v>143</v>
      </c>
      <c r="E50" t="s">
        <v>536</v>
      </c>
      <c r="F50" t="s">
        <v>505</v>
      </c>
      <c r="G50" t="s">
        <v>2304</v>
      </c>
      <c r="H50" t="s">
        <v>2305</v>
      </c>
      <c r="I50" t="s">
        <v>2306</v>
      </c>
      <c r="J50" t="s">
        <v>2307</v>
      </c>
      <c r="K50" t="s">
        <v>2308</v>
      </c>
      <c r="L50" t="s">
        <v>2309</v>
      </c>
      <c r="M50" t="s">
        <v>982</v>
      </c>
      <c r="N50" t="s">
        <v>2085</v>
      </c>
    </row>
    <row r="51" spans="1:14" x14ac:dyDescent="0.3">
      <c r="A51" t="s">
        <v>570</v>
      </c>
      <c r="B51" t="s">
        <v>47</v>
      </c>
      <c r="C51" t="s">
        <v>135</v>
      </c>
      <c r="D51" t="s">
        <v>125</v>
      </c>
      <c r="E51" t="s">
        <v>508</v>
      </c>
      <c r="F51" t="s">
        <v>505</v>
      </c>
      <c r="G51" t="s">
        <v>2310</v>
      </c>
      <c r="H51" t="s">
        <v>2311</v>
      </c>
      <c r="I51" t="s">
        <v>2312</v>
      </c>
      <c r="J51" t="s">
        <v>647</v>
      </c>
      <c r="K51" t="s">
        <v>2313</v>
      </c>
      <c r="L51" t="s">
        <v>2314</v>
      </c>
      <c r="M51" t="s">
        <v>2315</v>
      </c>
      <c r="N51" t="s">
        <v>2085</v>
      </c>
    </row>
    <row r="52" spans="1:14" x14ac:dyDescent="0.3">
      <c r="A52" t="s">
        <v>571</v>
      </c>
      <c r="B52" t="s">
        <v>47</v>
      </c>
      <c r="C52" t="s">
        <v>115</v>
      </c>
      <c r="D52" t="s">
        <v>139</v>
      </c>
      <c r="E52" t="s">
        <v>508</v>
      </c>
      <c r="F52" t="s">
        <v>505</v>
      </c>
      <c r="G52" t="s">
        <v>2316</v>
      </c>
      <c r="H52" t="s">
        <v>1502</v>
      </c>
      <c r="I52" t="s">
        <v>2317</v>
      </c>
      <c r="J52" t="s">
        <v>2134</v>
      </c>
      <c r="K52" t="s">
        <v>1874</v>
      </c>
      <c r="L52" t="s">
        <v>1174</v>
      </c>
      <c r="M52" t="s">
        <v>1020</v>
      </c>
      <c r="N52" t="s">
        <v>2318</v>
      </c>
    </row>
    <row r="53" spans="1:14" x14ac:dyDescent="0.3">
      <c r="A53" t="s">
        <v>573</v>
      </c>
      <c r="B53" t="s">
        <v>47</v>
      </c>
      <c r="C53" t="s">
        <v>148</v>
      </c>
      <c r="D53" t="s">
        <v>123</v>
      </c>
      <c r="E53" t="s">
        <v>508</v>
      </c>
      <c r="F53" t="s">
        <v>505</v>
      </c>
      <c r="G53" t="s">
        <v>2319</v>
      </c>
      <c r="H53" t="s">
        <v>780</v>
      </c>
      <c r="I53" t="s">
        <v>2320</v>
      </c>
      <c r="J53" t="s">
        <v>2321</v>
      </c>
      <c r="K53" t="s">
        <v>982</v>
      </c>
      <c r="L53" t="s">
        <v>982</v>
      </c>
      <c r="M53" t="s">
        <v>2322</v>
      </c>
      <c r="N53" t="s">
        <v>2323</v>
      </c>
    </row>
    <row r="54" spans="1:14" x14ac:dyDescent="0.3">
      <c r="A54" t="s">
        <v>574</v>
      </c>
      <c r="B54" t="s">
        <v>47</v>
      </c>
      <c r="C54" t="s">
        <v>139</v>
      </c>
      <c r="D54" t="s">
        <v>148</v>
      </c>
      <c r="E54" t="s">
        <v>508</v>
      </c>
      <c r="F54" t="s">
        <v>505</v>
      </c>
      <c r="G54" t="s">
        <v>2324</v>
      </c>
      <c r="H54" t="s">
        <v>2325</v>
      </c>
      <c r="I54" t="s">
        <v>2326</v>
      </c>
      <c r="J54" t="s">
        <v>2327</v>
      </c>
      <c r="K54" t="s">
        <v>2328</v>
      </c>
      <c r="L54" t="s">
        <v>2329</v>
      </c>
      <c r="M54" t="s">
        <v>982</v>
      </c>
      <c r="N54" t="s">
        <v>2085</v>
      </c>
    </row>
    <row r="55" spans="1:14" x14ac:dyDescent="0.3">
      <c r="A55" t="s">
        <v>575</v>
      </c>
      <c r="B55" t="s">
        <v>47</v>
      </c>
      <c r="C55" t="s">
        <v>154</v>
      </c>
      <c r="D55" t="s">
        <v>141</v>
      </c>
      <c r="E55" t="s">
        <v>508</v>
      </c>
      <c r="F55" t="s">
        <v>505</v>
      </c>
      <c r="G55" t="s">
        <v>2330</v>
      </c>
      <c r="H55" t="s">
        <v>2331</v>
      </c>
      <c r="I55" t="s">
        <v>2332</v>
      </c>
      <c r="J55" t="s">
        <v>2333</v>
      </c>
      <c r="K55" t="s">
        <v>622</v>
      </c>
      <c r="L55" t="s">
        <v>2334</v>
      </c>
      <c r="M55" t="s">
        <v>2335</v>
      </c>
      <c r="N55" t="s">
        <v>2336</v>
      </c>
    </row>
    <row r="56" spans="1:14" x14ac:dyDescent="0.3">
      <c r="A56" t="s">
        <v>576</v>
      </c>
      <c r="B56" t="s">
        <v>47</v>
      </c>
      <c r="C56" t="s">
        <v>162</v>
      </c>
      <c r="D56" t="s">
        <v>119</v>
      </c>
      <c r="E56" t="s">
        <v>501</v>
      </c>
      <c r="F56" t="s">
        <v>505</v>
      </c>
      <c r="G56">
        <v>-216.55</v>
      </c>
      <c r="H56" t="s">
        <v>2337</v>
      </c>
      <c r="I56" t="s">
        <v>2338</v>
      </c>
      <c r="J56" t="s">
        <v>2339</v>
      </c>
      <c r="K56" t="s">
        <v>982</v>
      </c>
      <c r="L56" t="s">
        <v>982</v>
      </c>
      <c r="M56" t="s">
        <v>2340</v>
      </c>
      <c r="N56" t="s">
        <v>2341</v>
      </c>
    </row>
    <row r="57" spans="1:14" x14ac:dyDescent="0.3">
      <c r="A57" t="s">
        <v>577</v>
      </c>
      <c r="B57" t="s">
        <v>47</v>
      </c>
      <c r="C57" t="s">
        <v>162</v>
      </c>
      <c r="D57" t="s">
        <v>119</v>
      </c>
      <c r="E57" t="s">
        <v>536</v>
      </c>
      <c r="F57" t="s">
        <v>505</v>
      </c>
      <c r="G57">
        <v>-217.15</v>
      </c>
      <c r="H57" t="s">
        <v>2342</v>
      </c>
      <c r="I57" t="s">
        <v>2343</v>
      </c>
      <c r="J57" t="s">
        <v>2344</v>
      </c>
      <c r="K57" t="s">
        <v>982</v>
      </c>
      <c r="L57" t="s">
        <v>982</v>
      </c>
      <c r="M57" t="s">
        <v>2345</v>
      </c>
      <c r="N57" t="s">
        <v>2346</v>
      </c>
    </row>
    <row r="58" spans="1:14" x14ac:dyDescent="0.3">
      <c r="A58" t="s">
        <v>578</v>
      </c>
      <c r="B58" t="s">
        <v>47</v>
      </c>
      <c r="C58" t="s">
        <v>111</v>
      </c>
      <c r="D58" t="s">
        <v>415</v>
      </c>
      <c r="E58" t="s">
        <v>508</v>
      </c>
      <c r="F58" t="s">
        <v>505</v>
      </c>
      <c r="G58" t="s">
        <v>2347</v>
      </c>
      <c r="H58" t="s">
        <v>2333</v>
      </c>
      <c r="I58" t="s">
        <v>2348</v>
      </c>
      <c r="J58" t="s">
        <v>2349</v>
      </c>
      <c r="K58" t="s">
        <v>2350</v>
      </c>
      <c r="L58" t="s">
        <v>2351</v>
      </c>
      <c r="M58" t="s">
        <v>2352</v>
      </c>
      <c r="N58" t="s">
        <v>2353</v>
      </c>
    </row>
    <row r="59" spans="1:14" x14ac:dyDescent="0.3">
      <c r="A59" t="s">
        <v>579</v>
      </c>
      <c r="B59" t="s">
        <v>47</v>
      </c>
      <c r="C59" t="s">
        <v>156</v>
      </c>
      <c r="D59" t="s">
        <v>170</v>
      </c>
      <c r="E59" t="s">
        <v>508</v>
      </c>
      <c r="F59" t="s">
        <v>505</v>
      </c>
      <c r="G59" t="s">
        <v>2354</v>
      </c>
      <c r="H59" t="s">
        <v>2355</v>
      </c>
      <c r="I59" t="s">
        <v>2356</v>
      </c>
      <c r="J59" t="s">
        <v>2357</v>
      </c>
      <c r="K59" t="s">
        <v>1297</v>
      </c>
      <c r="L59" t="s">
        <v>2358</v>
      </c>
      <c r="M59" t="s">
        <v>2359</v>
      </c>
      <c r="N59" t="s">
        <v>2360</v>
      </c>
    </row>
    <row r="60" spans="1:14" x14ac:dyDescent="0.3">
      <c r="A60" t="s">
        <v>580</v>
      </c>
      <c r="B60" t="s">
        <v>47</v>
      </c>
      <c r="C60" t="s">
        <v>170</v>
      </c>
      <c r="D60" t="s">
        <v>172</v>
      </c>
      <c r="E60" t="s">
        <v>501</v>
      </c>
      <c r="F60" t="s">
        <v>505</v>
      </c>
      <c r="G60" t="s">
        <v>2361</v>
      </c>
      <c r="H60" t="s">
        <v>2362</v>
      </c>
      <c r="I60" t="s">
        <v>2363</v>
      </c>
      <c r="J60" t="s">
        <v>2364</v>
      </c>
      <c r="K60" t="s">
        <v>982</v>
      </c>
      <c r="L60" t="s">
        <v>982</v>
      </c>
      <c r="M60" t="s">
        <v>2309</v>
      </c>
      <c r="N60" t="s">
        <v>2365</v>
      </c>
    </row>
    <row r="61" spans="1:14" x14ac:dyDescent="0.3">
      <c r="A61" t="s">
        <v>581</v>
      </c>
      <c r="B61" t="s">
        <v>47</v>
      </c>
      <c r="C61" t="s">
        <v>170</v>
      </c>
      <c r="D61" t="s">
        <v>172</v>
      </c>
      <c r="E61" t="s">
        <v>536</v>
      </c>
      <c r="F61" t="s">
        <v>505</v>
      </c>
      <c r="G61" t="s">
        <v>2361</v>
      </c>
      <c r="H61" t="s">
        <v>2362</v>
      </c>
      <c r="I61" t="s">
        <v>2363</v>
      </c>
      <c r="J61" t="s">
        <v>2364</v>
      </c>
      <c r="K61" t="s">
        <v>982</v>
      </c>
      <c r="L61" t="s">
        <v>982</v>
      </c>
      <c r="M61" t="s">
        <v>2366</v>
      </c>
      <c r="N61" t="s">
        <v>2367</v>
      </c>
    </row>
    <row r="62" spans="1:14" x14ac:dyDescent="0.3">
      <c r="A62" t="s">
        <v>582</v>
      </c>
      <c r="B62" t="s">
        <v>47</v>
      </c>
      <c r="C62" t="s">
        <v>172</v>
      </c>
      <c r="D62" t="s">
        <v>164</v>
      </c>
      <c r="E62" t="s">
        <v>501</v>
      </c>
      <c r="F62" t="s">
        <v>505</v>
      </c>
      <c r="G62" t="s">
        <v>2368</v>
      </c>
      <c r="H62" t="s">
        <v>2369</v>
      </c>
      <c r="I62" t="s">
        <v>2370</v>
      </c>
      <c r="J62" t="s">
        <v>2371</v>
      </c>
      <c r="K62" t="s">
        <v>2372</v>
      </c>
      <c r="L62" t="s">
        <v>2373</v>
      </c>
      <c r="M62" t="s">
        <v>776</v>
      </c>
      <c r="N62" t="s">
        <v>2374</v>
      </c>
    </row>
    <row r="63" spans="1:14" x14ac:dyDescent="0.3">
      <c r="A63" t="s">
        <v>584</v>
      </c>
      <c r="B63" t="s">
        <v>47</v>
      </c>
      <c r="C63" t="s">
        <v>172</v>
      </c>
      <c r="D63" t="s">
        <v>164</v>
      </c>
      <c r="E63" t="s">
        <v>536</v>
      </c>
      <c r="F63" t="s">
        <v>505</v>
      </c>
      <c r="G63" t="s">
        <v>2368</v>
      </c>
      <c r="H63" t="s">
        <v>2369</v>
      </c>
      <c r="I63" t="s">
        <v>2370</v>
      </c>
      <c r="J63" t="s">
        <v>2371</v>
      </c>
      <c r="K63" t="s">
        <v>2375</v>
      </c>
      <c r="L63" t="s">
        <v>2376</v>
      </c>
      <c r="M63" t="s">
        <v>785</v>
      </c>
      <c r="N63" t="s">
        <v>2377</v>
      </c>
    </row>
    <row r="64" spans="1:14" x14ac:dyDescent="0.3">
      <c r="A64" t="s">
        <v>587</v>
      </c>
      <c r="B64" t="s">
        <v>47</v>
      </c>
      <c r="C64" t="s">
        <v>105</v>
      </c>
      <c r="D64" t="s">
        <v>97</v>
      </c>
      <c r="E64" t="s">
        <v>508</v>
      </c>
      <c r="F64" t="s">
        <v>505</v>
      </c>
      <c r="G64" t="s">
        <v>2378</v>
      </c>
      <c r="H64" t="s">
        <v>2379</v>
      </c>
      <c r="I64" t="s">
        <v>2380</v>
      </c>
      <c r="J64" t="s">
        <v>2381</v>
      </c>
      <c r="K64" t="s">
        <v>2382</v>
      </c>
      <c r="L64" t="s">
        <v>2383</v>
      </c>
      <c r="M64" t="s">
        <v>2384</v>
      </c>
      <c r="N64" t="s">
        <v>2385</v>
      </c>
    </row>
    <row r="65" spans="1:14" x14ac:dyDescent="0.3">
      <c r="A65" t="s">
        <v>588</v>
      </c>
      <c r="B65" t="s">
        <v>47</v>
      </c>
      <c r="C65" t="s">
        <v>168</v>
      </c>
      <c r="D65" t="s">
        <v>164</v>
      </c>
      <c r="E65" t="s">
        <v>508</v>
      </c>
      <c r="F65" t="s">
        <v>505</v>
      </c>
      <c r="G65" t="s">
        <v>2386</v>
      </c>
      <c r="H65" t="s">
        <v>2387</v>
      </c>
      <c r="I65" t="s">
        <v>2388</v>
      </c>
      <c r="J65" t="s">
        <v>2389</v>
      </c>
      <c r="K65" t="s">
        <v>2390</v>
      </c>
      <c r="L65" t="s">
        <v>2391</v>
      </c>
      <c r="M65" t="s">
        <v>1108</v>
      </c>
      <c r="N65" t="s">
        <v>2392</v>
      </c>
    </row>
    <row r="66" spans="1:14" x14ac:dyDescent="0.3">
      <c r="A66" t="s">
        <v>589</v>
      </c>
      <c r="B66" t="s">
        <v>47</v>
      </c>
      <c r="C66" t="s">
        <v>77</v>
      </c>
      <c r="D66" t="s">
        <v>105</v>
      </c>
      <c r="E66" t="s">
        <v>508</v>
      </c>
      <c r="F66" t="s">
        <v>505</v>
      </c>
      <c r="G66" t="s">
        <v>2393</v>
      </c>
      <c r="H66" t="s">
        <v>2394</v>
      </c>
      <c r="I66" t="s">
        <v>2395</v>
      </c>
      <c r="J66" t="s">
        <v>2396</v>
      </c>
      <c r="K66" t="s">
        <v>2397</v>
      </c>
      <c r="L66" t="s">
        <v>2398</v>
      </c>
      <c r="M66" t="s">
        <v>2399</v>
      </c>
      <c r="N66" t="s">
        <v>2400</v>
      </c>
    </row>
    <row r="67" spans="1:14" x14ac:dyDescent="0.3">
      <c r="A67" t="s">
        <v>590</v>
      </c>
      <c r="B67" t="s">
        <v>47</v>
      </c>
      <c r="C67">
        <v>10003</v>
      </c>
      <c r="D67" t="s">
        <v>79</v>
      </c>
      <c r="E67" t="s">
        <v>508</v>
      </c>
      <c r="F67" t="s">
        <v>505</v>
      </c>
      <c r="G67" t="s">
        <v>2401</v>
      </c>
      <c r="H67" t="s">
        <v>2402</v>
      </c>
      <c r="I67" t="s">
        <v>2403</v>
      </c>
      <c r="J67" t="s">
        <v>2404</v>
      </c>
      <c r="K67" t="s">
        <v>1446</v>
      </c>
      <c r="L67" t="s">
        <v>2405</v>
      </c>
      <c r="M67" t="s">
        <v>2406</v>
      </c>
      <c r="N67" t="s">
        <v>2407</v>
      </c>
    </row>
    <row r="68" spans="1:14" x14ac:dyDescent="0.3">
      <c r="A68" t="s">
        <v>591</v>
      </c>
      <c r="B68" t="s">
        <v>47</v>
      </c>
      <c r="C68" t="s">
        <v>107</v>
      </c>
      <c r="D68" t="s">
        <v>33</v>
      </c>
      <c r="E68" t="s">
        <v>508</v>
      </c>
      <c r="F68" t="s">
        <v>505</v>
      </c>
      <c r="G68" t="s">
        <v>2408</v>
      </c>
      <c r="H68" t="s">
        <v>1165</v>
      </c>
      <c r="I68" t="s">
        <v>2409</v>
      </c>
      <c r="J68" t="s">
        <v>873</v>
      </c>
      <c r="K68" t="s">
        <v>2410</v>
      </c>
      <c r="L68" t="s">
        <v>2411</v>
      </c>
      <c r="M68" t="s">
        <v>2412</v>
      </c>
      <c r="N68" t="s">
        <v>2413</v>
      </c>
    </row>
    <row r="69" spans="1:14" x14ac:dyDescent="0.3">
      <c r="A69" t="s">
        <v>593</v>
      </c>
      <c r="B69" t="s">
        <v>47</v>
      </c>
      <c r="C69" t="s">
        <v>168</v>
      </c>
      <c r="D69" t="s">
        <v>33</v>
      </c>
      <c r="E69" t="s">
        <v>501</v>
      </c>
      <c r="F69" t="s">
        <v>505</v>
      </c>
      <c r="G69" t="s">
        <v>2414</v>
      </c>
      <c r="H69">
        <v>39.000599999999999</v>
      </c>
      <c r="I69" t="s">
        <v>2415</v>
      </c>
      <c r="J69" t="s">
        <v>2416</v>
      </c>
      <c r="K69" t="s">
        <v>2417</v>
      </c>
      <c r="L69" t="s">
        <v>2418</v>
      </c>
      <c r="M69" t="s">
        <v>2419</v>
      </c>
      <c r="N69" t="s">
        <v>2420</v>
      </c>
    </row>
    <row r="70" spans="1:14" x14ac:dyDescent="0.3">
      <c r="A70" t="s">
        <v>594</v>
      </c>
      <c r="B70" t="s">
        <v>47</v>
      </c>
      <c r="C70" t="s">
        <v>168</v>
      </c>
      <c r="D70" t="s">
        <v>174</v>
      </c>
      <c r="E70" t="s">
        <v>508</v>
      </c>
      <c r="F70" t="s">
        <v>505</v>
      </c>
      <c r="G70">
        <v>-123.13</v>
      </c>
      <c r="H70" t="s">
        <v>2421</v>
      </c>
      <c r="I70" t="s">
        <v>2422</v>
      </c>
      <c r="J70" t="s">
        <v>2423</v>
      </c>
      <c r="K70" t="s">
        <v>982</v>
      </c>
      <c r="L70" t="s">
        <v>982</v>
      </c>
      <c r="M70" t="s">
        <v>982</v>
      </c>
      <c r="N70" t="s">
        <v>2085</v>
      </c>
    </row>
    <row r="71" spans="1:14" x14ac:dyDescent="0.3">
      <c r="A71" t="s">
        <v>595</v>
      </c>
      <c r="B71" t="s">
        <v>47</v>
      </c>
      <c r="C71" t="s">
        <v>176</v>
      </c>
      <c r="D71" t="s">
        <v>185</v>
      </c>
      <c r="E71" t="s">
        <v>501</v>
      </c>
      <c r="F71" t="s">
        <v>505</v>
      </c>
      <c r="G71" t="s">
        <v>2424</v>
      </c>
      <c r="H71" t="s">
        <v>2425</v>
      </c>
      <c r="I71" t="s">
        <v>2426</v>
      </c>
      <c r="J71" t="s">
        <v>2427</v>
      </c>
      <c r="K71" t="s">
        <v>982</v>
      </c>
      <c r="L71" t="s">
        <v>982</v>
      </c>
      <c r="M71" t="s">
        <v>1320</v>
      </c>
      <c r="N71" t="s">
        <v>2428</v>
      </c>
    </row>
    <row r="72" spans="1:14" x14ac:dyDescent="0.3">
      <c r="A72" t="s">
        <v>597</v>
      </c>
      <c r="B72" t="s">
        <v>47</v>
      </c>
      <c r="C72" t="s">
        <v>176</v>
      </c>
      <c r="D72" t="s">
        <v>185</v>
      </c>
      <c r="E72" t="s">
        <v>536</v>
      </c>
      <c r="F72" t="s">
        <v>505</v>
      </c>
      <c r="G72" t="s">
        <v>2429</v>
      </c>
      <c r="H72" t="s">
        <v>2430</v>
      </c>
      <c r="I72" t="s">
        <v>2431</v>
      </c>
      <c r="J72" t="s">
        <v>2432</v>
      </c>
      <c r="K72" t="s">
        <v>982</v>
      </c>
      <c r="L72" t="s">
        <v>982</v>
      </c>
      <c r="M72" t="s">
        <v>2433</v>
      </c>
      <c r="N72" t="s">
        <v>2434</v>
      </c>
    </row>
    <row r="73" spans="1:14" x14ac:dyDescent="0.3">
      <c r="A73" t="s">
        <v>598</v>
      </c>
      <c r="B73" t="s">
        <v>47</v>
      </c>
      <c r="C73" t="s">
        <v>189</v>
      </c>
      <c r="D73" t="s">
        <v>185</v>
      </c>
      <c r="E73" t="s">
        <v>508</v>
      </c>
      <c r="F73" t="s">
        <v>505</v>
      </c>
      <c r="G73" t="s">
        <v>2435</v>
      </c>
      <c r="H73" t="s">
        <v>521</v>
      </c>
      <c r="I73" t="s">
        <v>2436</v>
      </c>
      <c r="J73" t="s">
        <v>2437</v>
      </c>
      <c r="K73" t="s">
        <v>982</v>
      </c>
      <c r="L73" t="s">
        <v>982</v>
      </c>
      <c r="M73" t="s">
        <v>2438</v>
      </c>
      <c r="N73" t="s">
        <v>2439</v>
      </c>
    </row>
    <row r="74" spans="1:14" x14ac:dyDescent="0.3">
      <c r="A74" t="s">
        <v>599</v>
      </c>
      <c r="B74" t="s">
        <v>47</v>
      </c>
      <c r="C74" t="s">
        <v>150</v>
      </c>
      <c r="D74" t="s">
        <v>217</v>
      </c>
      <c r="E74" t="s">
        <v>508</v>
      </c>
      <c r="F74" t="s">
        <v>505</v>
      </c>
      <c r="G74" t="s">
        <v>2440</v>
      </c>
      <c r="H74" t="s">
        <v>2441</v>
      </c>
      <c r="I74" t="s">
        <v>2442</v>
      </c>
      <c r="J74" t="s">
        <v>2443</v>
      </c>
      <c r="K74" t="s">
        <v>2444</v>
      </c>
      <c r="L74" t="s">
        <v>2445</v>
      </c>
      <c r="M74" t="s">
        <v>2446</v>
      </c>
      <c r="N74" t="s">
        <v>2447</v>
      </c>
    </row>
    <row r="75" spans="1:14" x14ac:dyDescent="0.3">
      <c r="A75" t="s">
        <v>600</v>
      </c>
      <c r="B75" t="s">
        <v>47</v>
      </c>
      <c r="C75" t="s">
        <v>193</v>
      </c>
      <c r="D75" t="s">
        <v>31</v>
      </c>
      <c r="E75" t="s">
        <v>508</v>
      </c>
      <c r="F75" t="s">
        <v>505</v>
      </c>
      <c r="G75" t="s">
        <v>2448</v>
      </c>
      <c r="H75" t="s">
        <v>2449</v>
      </c>
      <c r="I75" t="s">
        <v>2450</v>
      </c>
      <c r="J75" t="s">
        <v>2451</v>
      </c>
      <c r="K75" t="s">
        <v>2452</v>
      </c>
      <c r="L75" t="s">
        <v>2453</v>
      </c>
      <c r="M75" t="s">
        <v>982</v>
      </c>
      <c r="N75" t="s">
        <v>2085</v>
      </c>
    </row>
    <row r="76" spans="1:14" x14ac:dyDescent="0.3">
      <c r="A76" t="s">
        <v>601</v>
      </c>
      <c r="B76" t="s">
        <v>47</v>
      </c>
      <c r="C76" t="s">
        <v>193</v>
      </c>
      <c r="D76" t="s">
        <v>35</v>
      </c>
      <c r="E76" t="s">
        <v>508</v>
      </c>
      <c r="F76" t="s">
        <v>505</v>
      </c>
      <c r="G76" t="s">
        <v>2448</v>
      </c>
      <c r="H76" t="s">
        <v>2449</v>
      </c>
      <c r="I76" t="s">
        <v>2450</v>
      </c>
      <c r="J76" t="s">
        <v>2451</v>
      </c>
      <c r="K76" t="s">
        <v>2454</v>
      </c>
      <c r="L76" t="s">
        <v>2455</v>
      </c>
      <c r="M76" t="s">
        <v>982</v>
      </c>
      <c r="N76" t="s">
        <v>2085</v>
      </c>
    </row>
    <row r="77" spans="1:14" x14ac:dyDescent="0.3">
      <c r="A77" t="s">
        <v>602</v>
      </c>
      <c r="B77" t="s">
        <v>47</v>
      </c>
      <c r="C77" t="s">
        <v>193</v>
      </c>
      <c r="D77" t="s">
        <v>197</v>
      </c>
      <c r="E77" t="s">
        <v>508</v>
      </c>
      <c r="F77" t="s">
        <v>505</v>
      </c>
      <c r="G77" t="s">
        <v>2456</v>
      </c>
      <c r="H77" t="s">
        <v>2457</v>
      </c>
      <c r="I77" t="s">
        <v>2458</v>
      </c>
      <c r="J77" t="s">
        <v>2459</v>
      </c>
      <c r="K77" t="s">
        <v>2460</v>
      </c>
      <c r="L77" t="s">
        <v>1010</v>
      </c>
      <c r="M77" t="s">
        <v>982</v>
      </c>
      <c r="N77" t="s">
        <v>2085</v>
      </c>
    </row>
    <row r="78" spans="1:14" x14ac:dyDescent="0.3">
      <c r="A78" t="s">
        <v>603</v>
      </c>
      <c r="B78" t="s">
        <v>47</v>
      </c>
      <c r="C78" t="s">
        <v>193</v>
      </c>
      <c r="D78" t="s">
        <v>203</v>
      </c>
      <c r="E78" t="s">
        <v>508</v>
      </c>
      <c r="F78" t="s">
        <v>505</v>
      </c>
      <c r="G78" t="s">
        <v>2461</v>
      </c>
      <c r="H78" t="s">
        <v>2462</v>
      </c>
      <c r="I78" t="s">
        <v>2463</v>
      </c>
      <c r="J78" t="s">
        <v>2464</v>
      </c>
      <c r="K78" t="s">
        <v>2465</v>
      </c>
      <c r="L78" t="s">
        <v>2466</v>
      </c>
      <c r="M78" t="s">
        <v>982</v>
      </c>
      <c r="N78" t="s">
        <v>2085</v>
      </c>
    </row>
    <row r="79" spans="1:14" x14ac:dyDescent="0.3">
      <c r="A79" t="s">
        <v>604</v>
      </c>
      <c r="B79" t="s">
        <v>47</v>
      </c>
      <c r="C79" t="s">
        <v>195</v>
      </c>
      <c r="D79" t="s">
        <v>215</v>
      </c>
      <c r="E79" t="s">
        <v>508</v>
      </c>
      <c r="F79" t="s">
        <v>505</v>
      </c>
      <c r="G79" t="s">
        <v>860</v>
      </c>
      <c r="H79" t="s">
        <v>2467</v>
      </c>
      <c r="I79" t="s">
        <v>2468</v>
      </c>
      <c r="J79" t="s">
        <v>2469</v>
      </c>
      <c r="K79" t="s">
        <v>982</v>
      </c>
      <c r="L79" t="s">
        <v>982</v>
      </c>
      <c r="M79" t="s">
        <v>2470</v>
      </c>
      <c r="N79" t="s">
        <v>2471</v>
      </c>
    </row>
    <row r="80" spans="1:14" x14ac:dyDescent="0.3">
      <c r="A80" t="s">
        <v>606</v>
      </c>
      <c r="B80" t="s">
        <v>47</v>
      </c>
      <c r="C80" t="s">
        <v>205</v>
      </c>
      <c r="D80" t="s">
        <v>211</v>
      </c>
      <c r="E80" t="s">
        <v>501</v>
      </c>
      <c r="F80" t="s">
        <v>505</v>
      </c>
      <c r="G80" t="s">
        <v>2472</v>
      </c>
      <c r="H80" t="s">
        <v>2473</v>
      </c>
      <c r="I80" t="s">
        <v>2474</v>
      </c>
      <c r="J80" t="s">
        <v>2475</v>
      </c>
      <c r="K80" t="s">
        <v>2476</v>
      </c>
      <c r="L80" t="s">
        <v>982</v>
      </c>
      <c r="M80" t="s">
        <v>2477</v>
      </c>
      <c r="N80" t="s">
        <v>2478</v>
      </c>
    </row>
    <row r="81" spans="1:14" x14ac:dyDescent="0.3">
      <c r="A81" t="s">
        <v>608</v>
      </c>
      <c r="B81" t="s">
        <v>47</v>
      </c>
      <c r="C81" t="s">
        <v>205</v>
      </c>
      <c r="D81" t="s">
        <v>211</v>
      </c>
      <c r="E81" t="s">
        <v>536</v>
      </c>
      <c r="F81" t="s">
        <v>505</v>
      </c>
      <c r="G81" t="s">
        <v>2479</v>
      </c>
      <c r="H81" t="s">
        <v>2480</v>
      </c>
      <c r="I81" t="s">
        <v>1156</v>
      </c>
      <c r="J81" t="s">
        <v>2481</v>
      </c>
      <c r="K81" t="s">
        <v>2482</v>
      </c>
      <c r="L81" t="s">
        <v>2483</v>
      </c>
      <c r="M81" t="s">
        <v>2484</v>
      </c>
      <c r="N81" t="s">
        <v>2485</v>
      </c>
    </row>
    <row r="82" spans="1:14" x14ac:dyDescent="0.3">
      <c r="A82" t="s">
        <v>610</v>
      </c>
      <c r="B82" t="s">
        <v>47</v>
      </c>
      <c r="C82" t="s">
        <v>207</v>
      </c>
      <c r="D82" t="s">
        <v>199</v>
      </c>
      <c r="E82" t="s">
        <v>508</v>
      </c>
      <c r="F82" t="s">
        <v>505</v>
      </c>
      <c r="G82" t="s">
        <v>2486</v>
      </c>
      <c r="H82" t="s">
        <v>2487</v>
      </c>
      <c r="I82" t="s">
        <v>2488</v>
      </c>
      <c r="J82" t="s">
        <v>2489</v>
      </c>
      <c r="K82" t="s">
        <v>2490</v>
      </c>
      <c r="L82" t="s">
        <v>2491</v>
      </c>
      <c r="M82" t="s">
        <v>982</v>
      </c>
      <c r="N82" t="s">
        <v>2085</v>
      </c>
    </row>
    <row r="83" spans="1:14" x14ac:dyDescent="0.3">
      <c r="A83" t="s">
        <v>612</v>
      </c>
      <c r="B83" t="s">
        <v>47</v>
      </c>
      <c r="C83" t="s">
        <v>207</v>
      </c>
      <c r="D83" t="s">
        <v>211</v>
      </c>
      <c r="E83" t="s">
        <v>508</v>
      </c>
      <c r="F83" t="s">
        <v>505</v>
      </c>
      <c r="G83" t="s">
        <v>2492</v>
      </c>
      <c r="H83" t="s">
        <v>2493</v>
      </c>
      <c r="I83" t="s">
        <v>2494</v>
      </c>
      <c r="J83" t="s">
        <v>2495</v>
      </c>
      <c r="K83" t="s">
        <v>1350</v>
      </c>
      <c r="L83" t="s">
        <v>2496</v>
      </c>
      <c r="M83" t="s">
        <v>2497</v>
      </c>
      <c r="N83" t="s">
        <v>2498</v>
      </c>
    </row>
    <row r="84" spans="1:14" x14ac:dyDescent="0.3">
      <c r="A84" t="s">
        <v>613</v>
      </c>
      <c r="B84" t="s">
        <v>47</v>
      </c>
      <c r="C84" t="s">
        <v>209</v>
      </c>
      <c r="D84" t="s">
        <v>199</v>
      </c>
      <c r="E84" t="s">
        <v>508</v>
      </c>
      <c r="F84" t="s">
        <v>505</v>
      </c>
      <c r="G84" t="s">
        <v>2499</v>
      </c>
      <c r="H84" t="s">
        <v>2500</v>
      </c>
      <c r="I84" t="s">
        <v>2501</v>
      </c>
      <c r="J84" t="s">
        <v>2035</v>
      </c>
      <c r="K84" t="s">
        <v>2502</v>
      </c>
      <c r="L84" t="s">
        <v>982</v>
      </c>
      <c r="M84" t="s">
        <v>982</v>
      </c>
      <c r="N84" t="s">
        <v>2085</v>
      </c>
    </row>
    <row r="85" spans="1:14" x14ac:dyDescent="0.3">
      <c r="A85" t="s">
        <v>614</v>
      </c>
      <c r="B85" t="s">
        <v>47</v>
      </c>
      <c r="C85" t="s">
        <v>209</v>
      </c>
      <c r="D85" t="s">
        <v>205</v>
      </c>
      <c r="E85" t="s">
        <v>508</v>
      </c>
      <c r="F85" t="s">
        <v>505</v>
      </c>
      <c r="G85" t="s">
        <v>2503</v>
      </c>
      <c r="H85" t="s">
        <v>2504</v>
      </c>
      <c r="I85" t="s">
        <v>2505</v>
      </c>
      <c r="J85" t="s">
        <v>2506</v>
      </c>
      <c r="K85" t="s">
        <v>2507</v>
      </c>
      <c r="L85" t="s">
        <v>982</v>
      </c>
      <c r="M85" t="s">
        <v>2508</v>
      </c>
      <c r="N85" t="s">
        <v>2509</v>
      </c>
    </row>
    <row r="86" spans="1:14" x14ac:dyDescent="0.3">
      <c r="A86" t="s">
        <v>615</v>
      </c>
      <c r="B86" t="s">
        <v>47</v>
      </c>
      <c r="C86" t="s">
        <v>211</v>
      </c>
      <c r="D86" t="s">
        <v>213</v>
      </c>
      <c r="E86" t="s">
        <v>501</v>
      </c>
      <c r="F86" t="s">
        <v>505</v>
      </c>
      <c r="G86" t="s">
        <v>2510</v>
      </c>
      <c r="H86" t="s">
        <v>2511</v>
      </c>
      <c r="I86" t="s">
        <v>2512</v>
      </c>
      <c r="J86" t="s">
        <v>2513</v>
      </c>
      <c r="K86" t="s">
        <v>1109</v>
      </c>
      <c r="L86" t="s">
        <v>2514</v>
      </c>
      <c r="M86" t="s">
        <v>2515</v>
      </c>
      <c r="N86" t="s">
        <v>2516</v>
      </c>
    </row>
    <row r="87" spans="1:14" x14ac:dyDescent="0.3">
      <c r="A87" t="s">
        <v>616</v>
      </c>
      <c r="B87" t="s">
        <v>47</v>
      </c>
      <c r="C87" t="s">
        <v>211</v>
      </c>
      <c r="D87" t="s">
        <v>213</v>
      </c>
      <c r="E87" t="s">
        <v>536</v>
      </c>
      <c r="F87" t="s">
        <v>505</v>
      </c>
      <c r="G87" t="s">
        <v>2517</v>
      </c>
      <c r="H87" t="s">
        <v>2518</v>
      </c>
      <c r="I87" t="s">
        <v>2519</v>
      </c>
      <c r="J87" t="s">
        <v>2520</v>
      </c>
      <c r="K87" t="s">
        <v>2521</v>
      </c>
      <c r="L87" t="s">
        <v>2522</v>
      </c>
      <c r="M87" t="s">
        <v>2523</v>
      </c>
      <c r="N87" t="s">
        <v>2524</v>
      </c>
    </row>
    <row r="88" spans="1:14" x14ac:dyDescent="0.3">
      <c r="A88" t="s">
        <v>618</v>
      </c>
      <c r="B88" t="s">
        <v>47</v>
      </c>
      <c r="C88" t="s">
        <v>213</v>
      </c>
      <c r="D88" t="s">
        <v>201</v>
      </c>
      <c r="E88" t="s">
        <v>508</v>
      </c>
      <c r="F88" t="s">
        <v>505</v>
      </c>
      <c r="G88" t="s">
        <v>2525</v>
      </c>
      <c r="H88" t="s">
        <v>2526</v>
      </c>
      <c r="I88" t="s">
        <v>2004</v>
      </c>
      <c r="J88" t="s">
        <v>2527</v>
      </c>
      <c r="K88" t="s">
        <v>2528</v>
      </c>
      <c r="L88" t="s">
        <v>2529</v>
      </c>
      <c r="M88" t="s">
        <v>982</v>
      </c>
      <c r="N88" t="s">
        <v>2085</v>
      </c>
    </row>
    <row r="89" spans="1:14" x14ac:dyDescent="0.3">
      <c r="A89" t="s">
        <v>620</v>
      </c>
      <c r="B89" t="s">
        <v>47</v>
      </c>
      <c r="C89" t="s">
        <v>215</v>
      </c>
      <c r="D89" t="s">
        <v>209</v>
      </c>
      <c r="E89" t="s">
        <v>508</v>
      </c>
      <c r="F89" t="s">
        <v>502</v>
      </c>
      <c r="G89" t="s">
        <v>2059</v>
      </c>
      <c r="H89" t="s">
        <v>2060</v>
      </c>
      <c r="I89" t="s">
        <v>2060</v>
      </c>
      <c r="J89" t="s">
        <v>516</v>
      </c>
      <c r="K89" t="s">
        <v>516</v>
      </c>
      <c r="L89" t="s">
        <v>516</v>
      </c>
      <c r="M89" t="s">
        <v>516</v>
      </c>
      <c r="N89" t="s">
        <v>1920</v>
      </c>
    </row>
    <row r="90" spans="1:14" x14ac:dyDescent="0.3">
      <c r="A90" t="s">
        <v>621</v>
      </c>
      <c r="B90" t="s">
        <v>47</v>
      </c>
      <c r="C90" t="s">
        <v>215</v>
      </c>
      <c r="D90" t="s">
        <v>223</v>
      </c>
      <c r="E90" t="s">
        <v>508</v>
      </c>
      <c r="F90" t="s">
        <v>505</v>
      </c>
      <c r="G90" t="s">
        <v>2530</v>
      </c>
      <c r="H90" t="s">
        <v>2531</v>
      </c>
      <c r="I90" t="s">
        <v>2532</v>
      </c>
      <c r="J90" t="s">
        <v>2391</v>
      </c>
      <c r="K90" t="s">
        <v>2533</v>
      </c>
      <c r="L90" t="s">
        <v>2534</v>
      </c>
      <c r="M90" t="s">
        <v>2535</v>
      </c>
      <c r="N90" t="s">
        <v>2536</v>
      </c>
    </row>
    <row r="91" spans="1:14" x14ac:dyDescent="0.3">
      <c r="A91" t="s">
        <v>623</v>
      </c>
      <c r="B91" t="s">
        <v>47</v>
      </c>
      <c r="C91" t="s">
        <v>215</v>
      </c>
      <c r="D91" t="s">
        <v>227</v>
      </c>
      <c r="E91" t="s">
        <v>508</v>
      </c>
      <c r="F91" t="s">
        <v>505</v>
      </c>
      <c r="G91" t="s">
        <v>2537</v>
      </c>
      <c r="H91" t="s">
        <v>2538</v>
      </c>
      <c r="I91" t="s">
        <v>2539</v>
      </c>
      <c r="J91" t="s">
        <v>2540</v>
      </c>
      <c r="K91" t="s">
        <v>1421</v>
      </c>
      <c r="L91" t="s">
        <v>2541</v>
      </c>
      <c r="M91" t="s">
        <v>982</v>
      </c>
      <c r="N91" t="s">
        <v>2085</v>
      </c>
    </row>
    <row r="92" spans="1:14" x14ac:dyDescent="0.3">
      <c r="A92" t="s">
        <v>624</v>
      </c>
      <c r="B92" t="s">
        <v>47</v>
      </c>
      <c r="C92" t="s">
        <v>217</v>
      </c>
      <c r="D92" t="s">
        <v>215</v>
      </c>
      <c r="E92" t="s">
        <v>508</v>
      </c>
      <c r="F92" t="s">
        <v>505</v>
      </c>
      <c r="G92" t="s">
        <v>2542</v>
      </c>
      <c r="H92" t="s">
        <v>2543</v>
      </c>
      <c r="I92" t="s">
        <v>2544</v>
      </c>
      <c r="J92" t="s">
        <v>2545</v>
      </c>
      <c r="K92" t="s">
        <v>617</v>
      </c>
      <c r="L92" t="s">
        <v>2546</v>
      </c>
      <c r="M92" t="s">
        <v>2547</v>
      </c>
      <c r="N92" t="s">
        <v>2548</v>
      </c>
    </row>
    <row r="93" spans="1:14" x14ac:dyDescent="0.3">
      <c r="A93" t="s">
        <v>625</v>
      </c>
      <c r="B93" t="s">
        <v>47</v>
      </c>
      <c r="C93" t="s">
        <v>217</v>
      </c>
      <c r="D93" t="s">
        <v>231</v>
      </c>
      <c r="E93" t="s">
        <v>501</v>
      </c>
      <c r="F93" t="s">
        <v>505</v>
      </c>
      <c r="G93" t="s">
        <v>2549</v>
      </c>
      <c r="H93" t="s">
        <v>2550</v>
      </c>
      <c r="I93" t="s">
        <v>2551</v>
      </c>
      <c r="J93" t="s">
        <v>2552</v>
      </c>
      <c r="K93" t="s">
        <v>1820</v>
      </c>
      <c r="L93" t="s">
        <v>2553</v>
      </c>
      <c r="M93" t="s">
        <v>2554</v>
      </c>
      <c r="N93" t="s">
        <v>2555</v>
      </c>
    </row>
    <row r="94" spans="1:14" x14ac:dyDescent="0.3">
      <c r="A94" t="s">
        <v>626</v>
      </c>
      <c r="B94" t="s">
        <v>47</v>
      </c>
      <c r="C94" t="s">
        <v>219</v>
      </c>
      <c r="D94" t="s">
        <v>221</v>
      </c>
      <c r="E94" t="s">
        <v>508</v>
      </c>
      <c r="F94" t="s">
        <v>505</v>
      </c>
      <c r="G94" t="s">
        <v>1870</v>
      </c>
      <c r="H94" t="s">
        <v>2556</v>
      </c>
      <c r="I94" t="s">
        <v>2557</v>
      </c>
      <c r="J94" t="s">
        <v>2558</v>
      </c>
      <c r="K94" t="s">
        <v>1656</v>
      </c>
      <c r="L94" t="s">
        <v>2559</v>
      </c>
      <c r="M94" t="s">
        <v>1907</v>
      </c>
      <c r="N94" t="s">
        <v>2560</v>
      </c>
    </row>
    <row r="95" spans="1:14" x14ac:dyDescent="0.3">
      <c r="A95" t="s">
        <v>627</v>
      </c>
      <c r="B95" t="s">
        <v>47</v>
      </c>
      <c r="C95" t="s">
        <v>223</v>
      </c>
      <c r="D95" t="s">
        <v>221</v>
      </c>
      <c r="E95" t="s">
        <v>508</v>
      </c>
      <c r="F95" t="s">
        <v>505</v>
      </c>
      <c r="G95" t="s">
        <v>2561</v>
      </c>
      <c r="H95" t="s">
        <v>2562</v>
      </c>
      <c r="I95" t="s">
        <v>2563</v>
      </c>
      <c r="J95" t="s">
        <v>2564</v>
      </c>
      <c r="K95" t="s">
        <v>982</v>
      </c>
      <c r="L95" t="s">
        <v>982</v>
      </c>
      <c r="M95" t="s">
        <v>2565</v>
      </c>
      <c r="N95" t="s">
        <v>2566</v>
      </c>
    </row>
    <row r="96" spans="1:14" x14ac:dyDescent="0.3">
      <c r="A96" t="s">
        <v>629</v>
      </c>
      <c r="B96" t="s">
        <v>47</v>
      </c>
      <c r="C96" t="s">
        <v>223</v>
      </c>
      <c r="D96" t="s">
        <v>225</v>
      </c>
      <c r="E96" t="s">
        <v>508</v>
      </c>
      <c r="F96" t="s">
        <v>505</v>
      </c>
      <c r="G96" t="s">
        <v>2567</v>
      </c>
      <c r="H96" t="s">
        <v>2568</v>
      </c>
      <c r="I96" t="s">
        <v>2569</v>
      </c>
      <c r="J96" t="s">
        <v>2570</v>
      </c>
      <c r="K96" t="s">
        <v>2571</v>
      </c>
      <c r="L96" t="s">
        <v>2572</v>
      </c>
      <c r="M96" t="s">
        <v>982</v>
      </c>
      <c r="N96" t="s">
        <v>2573</v>
      </c>
    </row>
    <row r="97" spans="1:14" x14ac:dyDescent="0.3">
      <c r="A97" t="s">
        <v>630</v>
      </c>
      <c r="B97" t="s">
        <v>47</v>
      </c>
      <c r="C97" t="s">
        <v>225</v>
      </c>
      <c r="D97" t="s">
        <v>203</v>
      </c>
      <c r="E97" t="s">
        <v>508</v>
      </c>
      <c r="F97" t="s">
        <v>505</v>
      </c>
      <c r="G97" t="s">
        <v>2574</v>
      </c>
      <c r="H97" t="s">
        <v>2575</v>
      </c>
      <c r="I97" t="s">
        <v>1047</v>
      </c>
      <c r="J97" t="s">
        <v>2576</v>
      </c>
      <c r="K97" t="s">
        <v>2577</v>
      </c>
      <c r="L97" t="s">
        <v>2578</v>
      </c>
      <c r="M97" t="s">
        <v>717</v>
      </c>
      <c r="N97" t="s">
        <v>2085</v>
      </c>
    </row>
    <row r="98" spans="1:14" x14ac:dyDescent="0.3">
      <c r="A98" t="s">
        <v>632</v>
      </c>
      <c r="B98" t="s">
        <v>47</v>
      </c>
      <c r="C98" t="s">
        <v>229</v>
      </c>
      <c r="D98" t="s">
        <v>211</v>
      </c>
      <c r="E98" t="s">
        <v>508</v>
      </c>
      <c r="F98" t="s">
        <v>505</v>
      </c>
      <c r="G98" t="s">
        <v>2579</v>
      </c>
      <c r="H98" t="s">
        <v>1977</v>
      </c>
      <c r="I98" t="s">
        <v>2580</v>
      </c>
      <c r="J98" t="s">
        <v>2581</v>
      </c>
      <c r="K98" t="s">
        <v>2582</v>
      </c>
      <c r="L98" t="s">
        <v>1182</v>
      </c>
      <c r="M98" t="s">
        <v>2583</v>
      </c>
      <c r="N98" t="s">
        <v>2584</v>
      </c>
    </row>
    <row r="99" spans="1:14" x14ac:dyDescent="0.3">
      <c r="A99" t="s">
        <v>634</v>
      </c>
      <c r="B99" t="s">
        <v>47</v>
      </c>
      <c r="C99" t="s">
        <v>229</v>
      </c>
      <c r="D99" t="s">
        <v>217</v>
      </c>
      <c r="E99" t="s">
        <v>508</v>
      </c>
      <c r="F99" t="s">
        <v>505</v>
      </c>
      <c r="G99">
        <v>-199.01</v>
      </c>
      <c r="H99" t="s">
        <v>2585</v>
      </c>
      <c r="I99" t="s">
        <v>2586</v>
      </c>
      <c r="J99" t="s">
        <v>2587</v>
      </c>
      <c r="K99" t="s">
        <v>1463</v>
      </c>
      <c r="L99" t="s">
        <v>2588</v>
      </c>
      <c r="M99" t="s">
        <v>2589</v>
      </c>
      <c r="N99" t="s">
        <v>2590</v>
      </c>
    </row>
    <row r="100" spans="1:14" x14ac:dyDescent="0.3">
      <c r="A100" t="s">
        <v>636</v>
      </c>
      <c r="B100" t="s">
        <v>47</v>
      </c>
      <c r="C100" t="s">
        <v>231</v>
      </c>
      <c r="D100" t="s">
        <v>237</v>
      </c>
      <c r="E100" t="s">
        <v>508</v>
      </c>
      <c r="F100" t="s">
        <v>505</v>
      </c>
      <c r="G100" t="s">
        <v>2591</v>
      </c>
      <c r="H100" t="s">
        <v>2592</v>
      </c>
      <c r="I100" t="s">
        <v>2593</v>
      </c>
      <c r="J100" t="s">
        <v>2594</v>
      </c>
      <c r="K100" t="s">
        <v>2595</v>
      </c>
      <c r="L100" t="s">
        <v>2212</v>
      </c>
      <c r="M100" t="s">
        <v>2084</v>
      </c>
      <c r="N100" t="s">
        <v>2596</v>
      </c>
    </row>
    <row r="101" spans="1:14" x14ac:dyDescent="0.3">
      <c r="A101" t="s">
        <v>637</v>
      </c>
      <c r="B101" t="s">
        <v>47</v>
      </c>
      <c r="C101" t="s">
        <v>231</v>
      </c>
      <c r="D101" t="s">
        <v>239</v>
      </c>
      <c r="E101" t="s">
        <v>508</v>
      </c>
      <c r="F101" t="s">
        <v>505</v>
      </c>
      <c r="G101" t="s">
        <v>2597</v>
      </c>
      <c r="H101" t="s">
        <v>2598</v>
      </c>
      <c r="I101" t="s">
        <v>2599</v>
      </c>
      <c r="J101" t="s">
        <v>2600</v>
      </c>
      <c r="K101" t="s">
        <v>2541</v>
      </c>
      <c r="L101" t="s">
        <v>2601</v>
      </c>
      <c r="M101" t="s">
        <v>2602</v>
      </c>
      <c r="N101" t="s">
        <v>2603</v>
      </c>
    </row>
    <row r="102" spans="1:14" x14ac:dyDescent="0.3">
      <c r="A102" t="s">
        <v>638</v>
      </c>
      <c r="B102" t="s">
        <v>47</v>
      </c>
      <c r="C102" t="s">
        <v>237</v>
      </c>
      <c r="D102" t="s">
        <v>239</v>
      </c>
      <c r="E102" t="s">
        <v>508</v>
      </c>
      <c r="F102" t="s">
        <v>505</v>
      </c>
      <c r="G102">
        <v>-151.77000000000001</v>
      </c>
      <c r="H102" t="s">
        <v>2604</v>
      </c>
      <c r="I102" t="s">
        <v>2605</v>
      </c>
      <c r="J102" t="s">
        <v>2606</v>
      </c>
      <c r="K102" t="s">
        <v>2607</v>
      </c>
      <c r="L102" t="s">
        <v>2608</v>
      </c>
      <c r="M102" t="s">
        <v>2609</v>
      </c>
      <c r="N102" t="s">
        <v>2610</v>
      </c>
    </row>
    <row r="103" spans="1:14" x14ac:dyDescent="0.3">
      <c r="A103" t="s">
        <v>639</v>
      </c>
      <c r="B103" t="s">
        <v>47</v>
      </c>
      <c r="C103" t="s">
        <v>243</v>
      </c>
      <c r="D103" t="s">
        <v>249</v>
      </c>
      <c r="E103" t="s">
        <v>501</v>
      </c>
      <c r="F103" t="s">
        <v>505</v>
      </c>
      <c r="G103" t="s">
        <v>2611</v>
      </c>
      <c r="H103" t="s">
        <v>2612</v>
      </c>
      <c r="I103" t="s">
        <v>2613</v>
      </c>
      <c r="J103" t="s">
        <v>2614</v>
      </c>
      <c r="K103" t="s">
        <v>2615</v>
      </c>
      <c r="L103" t="s">
        <v>2616</v>
      </c>
      <c r="M103" t="s">
        <v>1926</v>
      </c>
      <c r="N103" t="s">
        <v>2617</v>
      </c>
    </row>
    <row r="104" spans="1:14" x14ac:dyDescent="0.3">
      <c r="A104" t="s">
        <v>640</v>
      </c>
      <c r="B104" t="s">
        <v>47</v>
      </c>
      <c r="C104" t="s">
        <v>243</v>
      </c>
      <c r="D104" t="s">
        <v>249</v>
      </c>
      <c r="E104" t="s">
        <v>536</v>
      </c>
      <c r="F104" t="s">
        <v>505</v>
      </c>
      <c r="G104" t="s">
        <v>2611</v>
      </c>
      <c r="H104" t="s">
        <v>2612</v>
      </c>
      <c r="I104" t="s">
        <v>2613</v>
      </c>
      <c r="J104" t="s">
        <v>2614</v>
      </c>
      <c r="K104" t="s">
        <v>1855</v>
      </c>
      <c r="L104" t="s">
        <v>2595</v>
      </c>
      <c r="M104" t="s">
        <v>1401</v>
      </c>
      <c r="N104" t="s">
        <v>2617</v>
      </c>
    </row>
    <row r="105" spans="1:14" x14ac:dyDescent="0.3">
      <c r="A105" t="s">
        <v>641</v>
      </c>
      <c r="B105" t="s">
        <v>47</v>
      </c>
      <c r="C105" t="s">
        <v>243</v>
      </c>
      <c r="D105" t="s">
        <v>245</v>
      </c>
      <c r="E105" t="s">
        <v>501</v>
      </c>
      <c r="F105" t="s">
        <v>505</v>
      </c>
      <c r="G105" t="s">
        <v>2618</v>
      </c>
      <c r="H105" t="s">
        <v>2619</v>
      </c>
      <c r="I105" t="s">
        <v>2620</v>
      </c>
      <c r="J105" t="s">
        <v>2621</v>
      </c>
      <c r="K105" t="s">
        <v>881</v>
      </c>
      <c r="L105" t="s">
        <v>1813</v>
      </c>
      <c r="M105" t="s">
        <v>2622</v>
      </c>
      <c r="N105" t="s">
        <v>2623</v>
      </c>
    </row>
    <row r="106" spans="1:14" x14ac:dyDescent="0.3">
      <c r="A106" t="s">
        <v>642</v>
      </c>
      <c r="B106" t="s">
        <v>47</v>
      </c>
      <c r="C106" t="s">
        <v>243</v>
      </c>
      <c r="D106" t="s">
        <v>245</v>
      </c>
      <c r="E106" t="s">
        <v>536</v>
      </c>
      <c r="F106" t="s">
        <v>505</v>
      </c>
      <c r="G106" t="s">
        <v>2624</v>
      </c>
      <c r="H106" t="s">
        <v>2625</v>
      </c>
      <c r="I106" t="s">
        <v>2626</v>
      </c>
      <c r="J106" t="s">
        <v>2627</v>
      </c>
      <c r="K106" t="s">
        <v>2628</v>
      </c>
      <c r="L106" t="s">
        <v>935</v>
      </c>
      <c r="M106" t="s">
        <v>2629</v>
      </c>
      <c r="N106" t="s">
        <v>2630</v>
      </c>
    </row>
    <row r="107" spans="1:14" x14ac:dyDescent="0.3">
      <c r="A107" t="s">
        <v>643</v>
      </c>
      <c r="B107" t="s">
        <v>47</v>
      </c>
      <c r="C107" t="s">
        <v>231</v>
      </c>
      <c r="D107" t="s">
        <v>235</v>
      </c>
      <c r="E107" t="s">
        <v>508</v>
      </c>
      <c r="F107" t="s">
        <v>505</v>
      </c>
      <c r="G107" t="s">
        <v>2631</v>
      </c>
      <c r="H107" t="s">
        <v>2632</v>
      </c>
      <c r="I107" t="s">
        <v>2633</v>
      </c>
      <c r="J107" t="s">
        <v>2634</v>
      </c>
      <c r="K107" t="s">
        <v>982</v>
      </c>
      <c r="L107" t="s">
        <v>982</v>
      </c>
      <c r="M107" t="s">
        <v>2635</v>
      </c>
      <c r="N107" t="s">
        <v>2636</v>
      </c>
    </row>
    <row r="108" spans="1:14" x14ac:dyDescent="0.3">
      <c r="A108" t="s">
        <v>644</v>
      </c>
      <c r="B108" t="s">
        <v>47</v>
      </c>
      <c r="C108" t="s">
        <v>237</v>
      </c>
      <c r="D108" t="s">
        <v>241</v>
      </c>
      <c r="E108" t="s">
        <v>501</v>
      </c>
      <c r="F108" t="s">
        <v>505</v>
      </c>
      <c r="G108" t="s">
        <v>2637</v>
      </c>
      <c r="H108" t="s">
        <v>2638</v>
      </c>
      <c r="I108" t="s">
        <v>2639</v>
      </c>
      <c r="J108" t="s">
        <v>2533</v>
      </c>
      <c r="K108" t="s">
        <v>982</v>
      </c>
      <c r="L108" t="s">
        <v>982</v>
      </c>
      <c r="M108" t="s">
        <v>2640</v>
      </c>
      <c r="N108" t="s">
        <v>2641</v>
      </c>
    </row>
    <row r="109" spans="1:14" x14ac:dyDescent="0.3">
      <c r="A109" t="s">
        <v>645</v>
      </c>
      <c r="B109" t="s">
        <v>47</v>
      </c>
      <c r="C109" t="s">
        <v>241</v>
      </c>
      <c r="D109" t="s">
        <v>247</v>
      </c>
      <c r="E109" t="s">
        <v>508</v>
      </c>
      <c r="F109" t="s">
        <v>505</v>
      </c>
      <c r="G109" t="s">
        <v>2642</v>
      </c>
      <c r="H109" t="s">
        <v>2643</v>
      </c>
      <c r="I109" t="s">
        <v>1695</v>
      </c>
      <c r="J109" t="s">
        <v>545</v>
      </c>
      <c r="K109" t="s">
        <v>2644</v>
      </c>
      <c r="L109" t="s">
        <v>2645</v>
      </c>
      <c r="M109" t="s">
        <v>2497</v>
      </c>
      <c r="N109" t="s">
        <v>2646</v>
      </c>
    </row>
    <row r="110" spans="1:14" x14ac:dyDescent="0.3">
      <c r="A110" t="s">
        <v>646</v>
      </c>
      <c r="B110" t="s">
        <v>47</v>
      </c>
      <c r="C110" t="s">
        <v>241</v>
      </c>
      <c r="D110" t="s">
        <v>273</v>
      </c>
      <c r="E110" t="s">
        <v>508</v>
      </c>
      <c r="F110" t="s">
        <v>505</v>
      </c>
      <c r="G110" t="s">
        <v>2647</v>
      </c>
      <c r="H110" t="s">
        <v>2648</v>
      </c>
      <c r="I110" t="s">
        <v>2649</v>
      </c>
      <c r="J110" t="s">
        <v>2650</v>
      </c>
      <c r="K110" t="s">
        <v>2651</v>
      </c>
      <c r="L110" t="s">
        <v>2047</v>
      </c>
      <c r="M110" t="s">
        <v>982</v>
      </c>
      <c r="N110" t="s">
        <v>2085</v>
      </c>
    </row>
    <row r="111" spans="1:14" x14ac:dyDescent="0.3">
      <c r="A111" t="s">
        <v>648</v>
      </c>
      <c r="B111" t="s">
        <v>47</v>
      </c>
      <c r="C111" t="s">
        <v>241</v>
      </c>
      <c r="D111" t="s">
        <v>245</v>
      </c>
      <c r="E111" t="s">
        <v>508</v>
      </c>
      <c r="F111" t="s">
        <v>505</v>
      </c>
      <c r="G111" t="s">
        <v>2652</v>
      </c>
      <c r="H111" t="s">
        <v>2653</v>
      </c>
      <c r="I111" t="s">
        <v>2654</v>
      </c>
      <c r="J111" t="s">
        <v>2655</v>
      </c>
      <c r="K111" t="s">
        <v>1953</v>
      </c>
      <c r="L111" t="s">
        <v>1168</v>
      </c>
      <c r="M111" t="s">
        <v>2656</v>
      </c>
      <c r="N111" t="s">
        <v>2657</v>
      </c>
    </row>
    <row r="112" spans="1:14" x14ac:dyDescent="0.3">
      <c r="A112" t="s">
        <v>649</v>
      </c>
      <c r="B112" t="s">
        <v>47</v>
      </c>
      <c r="C112" t="s">
        <v>241</v>
      </c>
      <c r="D112" t="s">
        <v>270</v>
      </c>
      <c r="E112" t="s">
        <v>508</v>
      </c>
      <c r="F112" t="s">
        <v>505</v>
      </c>
      <c r="G112" t="s">
        <v>2658</v>
      </c>
      <c r="H112" t="s">
        <v>2659</v>
      </c>
      <c r="I112" t="s">
        <v>2660</v>
      </c>
      <c r="J112" t="s">
        <v>2154</v>
      </c>
      <c r="K112" t="s">
        <v>2661</v>
      </c>
      <c r="L112" t="s">
        <v>2662</v>
      </c>
      <c r="M112" t="s">
        <v>2663</v>
      </c>
      <c r="N112" t="s">
        <v>2085</v>
      </c>
    </row>
    <row r="113" spans="1:14" x14ac:dyDescent="0.3">
      <c r="A113" t="s">
        <v>650</v>
      </c>
      <c r="B113" t="s">
        <v>47</v>
      </c>
      <c r="C113" t="s">
        <v>243</v>
      </c>
      <c r="D113" t="s">
        <v>256</v>
      </c>
      <c r="E113" t="s">
        <v>508</v>
      </c>
      <c r="F113" t="s">
        <v>505</v>
      </c>
      <c r="G113" t="s">
        <v>2664</v>
      </c>
      <c r="H113" t="s">
        <v>2665</v>
      </c>
      <c r="I113" t="s">
        <v>2666</v>
      </c>
      <c r="J113" t="s">
        <v>1389</v>
      </c>
      <c r="K113" t="s">
        <v>2667</v>
      </c>
      <c r="L113" t="s">
        <v>2668</v>
      </c>
      <c r="M113" t="s">
        <v>982</v>
      </c>
      <c r="N113" t="s">
        <v>2085</v>
      </c>
    </row>
    <row r="114" spans="1:14" x14ac:dyDescent="0.3">
      <c r="A114" t="s">
        <v>651</v>
      </c>
      <c r="B114" t="s">
        <v>47</v>
      </c>
      <c r="C114" t="s">
        <v>247</v>
      </c>
      <c r="D114" t="s">
        <v>251</v>
      </c>
      <c r="E114" t="s">
        <v>501</v>
      </c>
      <c r="F114" t="s">
        <v>505</v>
      </c>
      <c r="G114" t="s">
        <v>2669</v>
      </c>
      <c r="H114" t="s">
        <v>2670</v>
      </c>
      <c r="I114" t="s">
        <v>2671</v>
      </c>
      <c r="J114" t="s">
        <v>2672</v>
      </c>
      <c r="K114" t="s">
        <v>2673</v>
      </c>
      <c r="L114" t="s">
        <v>2674</v>
      </c>
      <c r="M114" t="s">
        <v>982</v>
      </c>
      <c r="N114" t="s">
        <v>2085</v>
      </c>
    </row>
    <row r="115" spans="1:14" x14ac:dyDescent="0.3">
      <c r="A115" t="s">
        <v>652</v>
      </c>
      <c r="B115" t="s">
        <v>47</v>
      </c>
      <c r="C115" t="s">
        <v>247</v>
      </c>
      <c r="D115" t="s">
        <v>251</v>
      </c>
      <c r="E115" t="s">
        <v>536</v>
      </c>
      <c r="F115" t="s">
        <v>505</v>
      </c>
      <c r="G115" t="s">
        <v>2675</v>
      </c>
      <c r="H115" t="s">
        <v>2676</v>
      </c>
      <c r="I115" t="s">
        <v>2677</v>
      </c>
      <c r="J115" t="s">
        <v>2678</v>
      </c>
      <c r="K115" t="s">
        <v>2679</v>
      </c>
      <c r="L115" t="s">
        <v>2680</v>
      </c>
      <c r="M115" t="s">
        <v>982</v>
      </c>
      <c r="N115" t="s">
        <v>2085</v>
      </c>
    </row>
    <row r="116" spans="1:14" x14ac:dyDescent="0.3">
      <c r="A116" t="s">
        <v>653</v>
      </c>
      <c r="B116" t="s">
        <v>47</v>
      </c>
      <c r="C116" t="s">
        <v>251</v>
      </c>
      <c r="D116" t="s">
        <v>253</v>
      </c>
      <c r="E116" t="s">
        <v>501</v>
      </c>
      <c r="F116" t="s">
        <v>505</v>
      </c>
      <c r="G116" t="s">
        <v>2681</v>
      </c>
      <c r="H116" t="s">
        <v>734</v>
      </c>
      <c r="I116" t="s">
        <v>2682</v>
      </c>
      <c r="J116" t="s">
        <v>1301</v>
      </c>
      <c r="K116" t="s">
        <v>982</v>
      </c>
      <c r="L116" t="s">
        <v>982</v>
      </c>
      <c r="M116" t="s">
        <v>2683</v>
      </c>
      <c r="N116" t="s">
        <v>2684</v>
      </c>
    </row>
    <row r="117" spans="1:14" x14ac:dyDescent="0.3">
      <c r="A117" t="s">
        <v>654</v>
      </c>
      <c r="B117" t="s">
        <v>47</v>
      </c>
      <c r="C117" t="s">
        <v>251</v>
      </c>
      <c r="D117" t="s">
        <v>253</v>
      </c>
      <c r="E117" t="s">
        <v>536</v>
      </c>
      <c r="F117" t="s">
        <v>505</v>
      </c>
      <c r="G117" t="s">
        <v>2685</v>
      </c>
      <c r="H117" t="s">
        <v>2686</v>
      </c>
      <c r="I117" t="s">
        <v>2687</v>
      </c>
      <c r="J117" t="s">
        <v>1299</v>
      </c>
      <c r="K117" t="s">
        <v>982</v>
      </c>
      <c r="L117" t="s">
        <v>982</v>
      </c>
      <c r="M117" t="s">
        <v>2688</v>
      </c>
      <c r="N117" t="s">
        <v>2689</v>
      </c>
    </row>
    <row r="118" spans="1:14" x14ac:dyDescent="0.3">
      <c r="A118" t="s">
        <v>655</v>
      </c>
      <c r="B118" t="s">
        <v>47</v>
      </c>
      <c r="C118" t="s">
        <v>253</v>
      </c>
      <c r="D118" t="s">
        <v>460</v>
      </c>
      <c r="E118" t="s">
        <v>508</v>
      </c>
      <c r="F118" t="s">
        <v>505</v>
      </c>
      <c r="G118" t="s">
        <v>2690</v>
      </c>
      <c r="H118" t="s">
        <v>2691</v>
      </c>
      <c r="I118" t="s">
        <v>2692</v>
      </c>
      <c r="J118" t="s">
        <v>1954</v>
      </c>
      <c r="K118" t="s">
        <v>2693</v>
      </c>
      <c r="L118" t="s">
        <v>2694</v>
      </c>
      <c r="M118" t="s">
        <v>2695</v>
      </c>
      <c r="N118" t="s">
        <v>2696</v>
      </c>
    </row>
    <row r="119" spans="1:14" x14ac:dyDescent="0.3">
      <c r="A119" t="s">
        <v>658</v>
      </c>
      <c r="B119" t="s">
        <v>47</v>
      </c>
      <c r="C119" t="s">
        <v>253</v>
      </c>
      <c r="D119" t="s">
        <v>266</v>
      </c>
      <c r="E119" t="s">
        <v>508</v>
      </c>
      <c r="F119" t="s">
        <v>505</v>
      </c>
      <c r="G119" t="s">
        <v>2697</v>
      </c>
      <c r="H119" t="s">
        <v>2412</v>
      </c>
      <c r="I119" t="s">
        <v>2698</v>
      </c>
      <c r="J119" t="s">
        <v>2699</v>
      </c>
      <c r="K119" t="s">
        <v>2700</v>
      </c>
      <c r="L119" t="s">
        <v>2529</v>
      </c>
      <c r="M119" t="s">
        <v>982</v>
      </c>
      <c r="N119" t="s">
        <v>2085</v>
      </c>
    </row>
    <row r="120" spans="1:14" x14ac:dyDescent="0.3">
      <c r="A120" t="s">
        <v>659</v>
      </c>
      <c r="B120" t="s">
        <v>47</v>
      </c>
      <c r="C120" t="s">
        <v>17</v>
      </c>
      <c r="D120" t="s">
        <v>268</v>
      </c>
      <c r="E120" t="s">
        <v>501</v>
      </c>
      <c r="F120" t="s">
        <v>505</v>
      </c>
      <c r="G120" t="s">
        <v>2701</v>
      </c>
      <c r="H120" t="s">
        <v>2702</v>
      </c>
      <c r="I120" t="s">
        <v>2703</v>
      </c>
      <c r="J120" t="s">
        <v>2704</v>
      </c>
      <c r="K120" t="s">
        <v>2286</v>
      </c>
      <c r="L120" t="s">
        <v>2705</v>
      </c>
      <c r="M120" t="s">
        <v>2706</v>
      </c>
      <c r="N120" t="s">
        <v>2707</v>
      </c>
    </row>
    <row r="121" spans="1:14" x14ac:dyDescent="0.3">
      <c r="A121" t="s">
        <v>660</v>
      </c>
      <c r="B121" t="s">
        <v>47</v>
      </c>
      <c r="C121" t="s">
        <v>17</v>
      </c>
      <c r="D121" t="s">
        <v>268</v>
      </c>
      <c r="E121" t="s">
        <v>536</v>
      </c>
      <c r="F121" t="s">
        <v>505</v>
      </c>
      <c r="G121" t="s">
        <v>2708</v>
      </c>
      <c r="H121" t="s">
        <v>2709</v>
      </c>
      <c r="I121" t="s">
        <v>2710</v>
      </c>
      <c r="J121" t="s">
        <v>2711</v>
      </c>
      <c r="K121" t="s">
        <v>2712</v>
      </c>
      <c r="L121" t="s">
        <v>619</v>
      </c>
      <c r="M121" t="s">
        <v>1792</v>
      </c>
      <c r="N121" t="s">
        <v>2713</v>
      </c>
    </row>
    <row r="122" spans="1:14" x14ac:dyDescent="0.3">
      <c r="A122" t="s">
        <v>661</v>
      </c>
      <c r="B122" t="s">
        <v>47</v>
      </c>
      <c r="C122" t="s">
        <v>258</v>
      </c>
      <c r="D122" t="s">
        <v>260</v>
      </c>
      <c r="E122" t="s">
        <v>508</v>
      </c>
      <c r="F122" t="s">
        <v>505</v>
      </c>
      <c r="G122" t="s">
        <v>2714</v>
      </c>
      <c r="H122" t="s">
        <v>2715</v>
      </c>
      <c r="I122" t="s">
        <v>2716</v>
      </c>
      <c r="J122" t="s">
        <v>2717</v>
      </c>
      <c r="K122" t="s">
        <v>2718</v>
      </c>
      <c r="L122" t="s">
        <v>982</v>
      </c>
      <c r="M122" t="s">
        <v>982</v>
      </c>
      <c r="N122" t="s">
        <v>2085</v>
      </c>
    </row>
    <row r="123" spans="1:14" x14ac:dyDescent="0.3">
      <c r="A123" t="s">
        <v>662</v>
      </c>
      <c r="B123" t="s">
        <v>47</v>
      </c>
      <c r="C123" t="s">
        <v>258</v>
      </c>
      <c r="D123" t="s">
        <v>262</v>
      </c>
      <c r="E123" t="s">
        <v>508</v>
      </c>
      <c r="F123" t="s">
        <v>505</v>
      </c>
      <c r="G123" t="s">
        <v>2719</v>
      </c>
      <c r="H123" t="s">
        <v>2720</v>
      </c>
      <c r="I123" t="s">
        <v>2721</v>
      </c>
      <c r="J123" t="s">
        <v>2722</v>
      </c>
      <c r="K123" t="s">
        <v>2723</v>
      </c>
      <c r="L123" t="s">
        <v>2724</v>
      </c>
      <c r="M123" t="s">
        <v>2725</v>
      </c>
      <c r="N123" t="s">
        <v>2726</v>
      </c>
    </row>
    <row r="124" spans="1:14" x14ac:dyDescent="0.3">
      <c r="A124" t="s">
        <v>664</v>
      </c>
      <c r="B124" t="s">
        <v>47</v>
      </c>
      <c r="C124" t="s">
        <v>262</v>
      </c>
      <c r="D124" t="s">
        <v>428</v>
      </c>
      <c r="E124" t="s">
        <v>508</v>
      </c>
      <c r="F124" t="s">
        <v>505</v>
      </c>
      <c r="G124" t="s">
        <v>2727</v>
      </c>
      <c r="H124" t="s">
        <v>2728</v>
      </c>
      <c r="I124" t="s">
        <v>2729</v>
      </c>
      <c r="J124" t="s">
        <v>663</v>
      </c>
      <c r="K124" t="s">
        <v>2730</v>
      </c>
      <c r="L124" t="s">
        <v>565</v>
      </c>
      <c r="M124" t="s">
        <v>2731</v>
      </c>
      <c r="N124" t="s">
        <v>2085</v>
      </c>
    </row>
    <row r="125" spans="1:14" x14ac:dyDescent="0.3">
      <c r="A125" t="s">
        <v>665</v>
      </c>
      <c r="B125" t="s">
        <v>47</v>
      </c>
      <c r="C125" t="s">
        <v>245</v>
      </c>
      <c r="D125" t="s">
        <v>273</v>
      </c>
      <c r="E125" t="s">
        <v>508</v>
      </c>
      <c r="F125" t="s">
        <v>505</v>
      </c>
      <c r="G125" t="s">
        <v>2732</v>
      </c>
      <c r="H125" t="s">
        <v>2733</v>
      </c>
      <c r="I125" t="s">
        <v>2734</v>
      </c>
      <c r="J125" t="s">
        <v>2735</v>
      </c>
      <c r="K125" t="s">
        <v>1907</v>
      </c>
      <c r="L125" t="s">
        <v>1480</v>
      </c>
      <c r="M125" t="s">
        <v>982</v>
      </c>
      <c r="N125" t="s">
        <v>2085</v>
      </c>
    </row>
    <row r="126" spans="1:14" x14ac:dyDescent="0.3">
      <c r="A126" t="s">
        <v>666</v>
      </c>
      <c r="B126" t="s">
        <v>47</v>
      </c>
      <c r="C126" t="s">
        <v>241</v>
      </c>
      <c r="D126" t="s">
        <v>275</v>
      </c>
      <c r="E126" t="s">
        <v>501</v>
      </c>
      <c r="F126" t="s">
        <v>505</v>
      </c>
      <c r="G126" t="s">
        <v>2736</v>
      </c>
      <c r="H126" t="s">
        <v>2737</v>
      </c>
      <c r="I126" t="s">
        <v>2738</v>
      </c>
      <c r="J126" t="s">
        <v>2739</v>
      </c>
      <c r="K126" t="s">
        <v>2740</v>
      </c>
      <c r="L126" t="s">
        <v>2741</v>
      </c>
      <c r="M126" t="s">
        <v>2742</v>
      </c>
      <c r="N126" t="s">
        <v>2743</v>
      </c>
    </row>
    <row r="127" spans="1:14" x14ac:dyDescent="0.3">
      <c r="A127" t="s">
        <v>667</v>
      </c>
      <c r="B127" t="s">
        <v>47</v>
      </c>
      <c r="C127" t="s">
        <v>241</v>
      </c>
      <c r="D127" t="s">
        <v>275</v>
      </c>
      <c r="E127" t="s">
        <v>536</v>
      </c>
      <c r="F127" t="s">
        <v>505</v>
      </c>
      <c r="G127" t="s">
        <v>2736</v>
      </c>
      <c r="H127" t="s">
        <v>2737</v>
      </c>
      <c r="I127" t="s">
        <v>2738</v>
      </c>
      <c r="J127" t="s">
        <v>2739</v>
      </c>
      <c r="K127" t="s">
        <v>2744</v>
      </c>
      <c r="L127" t="s">
        <v>2745</v>
      </c>
      <c r="M127" t="s">
        <v>2746</v>
      </c>
      <c r="N127" t="s">
        <v>2747</v>
      </c>
    </row>
    <row r="128" spans="1:14" x14ac:dyDescent="0.3">
      <c r="A128" t="s">
        <v>668</v>
      </c>
      <c r="B128" t="s">
        <v>47</v>
      </c>
      <c r="C128" t="s">
        <v>277</v>
      </c>
      <c r="D128" t="s">
        <v>279</v>
      </c>
      <c r="E128" t="s">
        <v>508</v>
      </c>
      <c r="F128" t="s">
        <v>505</v>
      </c>
      <c r="G128" t="s">
        <v>2748</v>
      </c>
      <c r="H128" t="s">
        <v>2749</v>
      </c>
      <c r="I128" t="s">
        <v>2750</v>
      </c>
      <c r="J128" t="s">
        <v>2751</v>
      </c>
      <c r="K128" t="s">
        <v>1522</v>
      </c>
      <c r="L128" t="s">
        <v>2752</v>
      </c>
      <c r="M128" t="s">
        <v>982</v>
      </c>
      <c r="N128" t="s">
        <v>2085</v>
      </c>
    </row>
    <row r="129" spans="1:14" x14ac:dyDescent="0.3">
      <c r="A129" t="s">
        <v>669</v>
      </c>
      <c r="B129" t="s">
        <v>47</v>
      </c>
      <c r="C129" t="s">
        <v>277</v>
      </c>
      <c r="D129" t="s">
        <v>270</v>
      </c>
      <c r="E129" t="s">
        <v>508</v>
      </c>
      <c r="F129" t="s">
        <v>505</v>
      </c>
      <c r="G129" t="s">
        <v>2753</v>
      </c>
      <c r="H129" t="s">
        <v>2026</v>
      </c>
      <c r="I129" t="s">
        <v>2754</v>
      </c>
      <c r="J129" t="s">
        <v>2755</v>
      </c>
      <c r="K129" t="s">
        <v>2756</v>
      </c>
      <c r="L129" t="s">
        <v>2757</v>
      </c>
      <c r="M129" t="s">
        <v>2758</v>
      </c>
      <c r="N129" t="s">
        <v>2759</v>
      </c>
    </row>
    <row r="130" spans="1:14" x14ac:dyDescent="0.3">
      <c r="A130" t="s">
        <v>671</v>
      </c>
      <c r="B130" t="s">
        <v>47</v>
      </c>
      <c r="C130" t="s">
        <v>281</v>
      </c>
      <c r="D130" t="s">
        <v>283</v>
      </c>
      <c r="E130" t="s">
        <v>508</v>
      </c>
      <c r="F130" t="s">
        <v>505</v>
      </c>
      <c r="G130" t="s">
        <v>2760</v>
      </c>
      <c r="H130" t="s">
        <v>2761</v>
      </c>
      <c r="I130" t="s">
        <v>2762</v>
      </c>
      <c r="J130" t="s">
        <v>530</v>
      </c>
      <c r="K130" t="s">
        <v>982</v>
      </c>
      <c r="L130" t="s">
        <v>982</v>
      </c>
      <c r="M130" t="s">
        <v>2763</v>
      </c>
      <c r="N130" t="s">
        <v>2764</v>
      </c>
    </row>
    <row r="131" spans="1:14" x14ac:dyDescent="0.3">
      <c r="A131" t="s">
        <v>672</v>
      </c>
      <c r="B131" t="s">
        <v>47</v>
      </c>
      <c r="C131" t="s">
        <v>281</v>
      </c>
      <c r="D131" t="s">
        <v>233</v>
      </c>
      <c r="E131" t="s">
        <v>508</v>
      </c>
      <c r="F131" t="s">
        <v>505</v>
      </c>
      <c r="G131" t="s">
        <v>2765</v>
      </c>
      <c r="H131" t="s">
        <v>2766</v>
      </c>
      <c r="I131" t="s">
        <v>2767</v>
      </c>
      <c r="J131" t="s">
        <v>2768</v>
      </c>
      <c r="K131" t="s">
        <v>2769</v>
      </c>
      <c r="L131" t="s">
        <v>2770</v>
      </c>
      <c r="M131" t="s">
        <v>2771</v>
      </c>
      <c r="N131" t="s">
        <v>2085</v>
      </c>
    </row>
    <row r="132" spans="1:14" x14ac:dyDescent="0.3">
      <c r="A132" t="s">
        <v>673</v>
      </c>
      <c r="B132" t="s">
        <v>47</v>
      </c>
      <c r="C132" t="s">
        <v>283</v>
      </c>
      <c r="D132" t="s">
        <v>425</v>
      </c>
      <c r="E132" t="s">
        <v>508</v>
      </c>
      <c r="F132" t="s">
        <v>505</v>
      </c>
      <c r="G132" t="s">
        <v>2772</v>
      </c>
      <c r="H132" t="s">
        <v>2773</v>
      </c>
      <c r="I132" t="s">
        <v>2774</v>
      </c>
      <c r="J132" t="s">
        <v>2775</v>
      </c>
      <c r="K132" t="s">
        <v>2776</v>
      </c>
      <c r="L132" t="s">
        <v>2418</v>
      </c>
      <c r="M132" t="s">
        <v>982</v>
      </c>
      <c r="N132" t="s">
        <v>2085</v>
      </c>
    </row>
    <row r="133" spans="1:14" x14ac:dyDescent="0.3">
      <c r="A133" t="s">
        <v>674</v>
      </c>
      <c r="B133" t="s">
        <v>47</v>
      </c>
      <c r="C133" t="s">
        <v>283</v>
      </c>
      <c r="D133" t="s">
        <v>287</v>
      </c>
      <c r="E133" t="s">
        <v>501</v>
      </c>
      <c r="F133" t="s">
        <v>505</v>
      </c>
      <c r="G133" t="s">
        <v>2777</v>
      </c>
      <c r="H133" t="s">
        <v>2778</v>
      </c>
      <c r="I133" t="s">
        <v>2779</v>
      </c>
      <c r="J133" t="s">
        <v>2780</v>
      </c>
      <c r="K133" t="s">
        <v>2781</v>
      </c>
      <c r="L133" t="s">
        <v>2782</v>
      </c>
      <c r="M133" t="s">
        <v>2783</v>
      </c>
      <c r="N133" t="s">
        <v>2784</v>
      </c>
    </row>
    <row r="134" spans="1:14" x14ac:dyDescent="0.3">
      <c r="A134" t="s">
        <v>676</v>
      </c>
      <c r="B134" t="s">
        <v>47</v>
      </c>
      <c r="C134" t="s">
        <v>283</v>
      </c>
      <c r="D134" t="s">
        <v>291</v>
      </c>
      <c r="E134" t="s">
        <v>501</v>
      </c>
      <c r="F134" t="s">
        <v>505</v>
      </c>
      <c r="G134" t="s">
        <v>2785</v>
      </c>
      <c r="H134" t="s">
        <v>2786</v>
      </c>
      <c r="I134" t="s">
        <v>2787</v>
      </c>
      <c r="J134" t="s">
        <v>2788</v>
      </c>
      <c r="K134" t="s">
        <v>1375</v>
      </c>
      <c r="L134" t="s">
        <v>2695</v>
      </c>
      <c r="M134" t="s">
        <v>2672</v>
      </c>
      <c r="N134" t="s">
        <v>2789</v>
      </c>
    </row>
    <row r="135" spans="1:14" x14ac:dyDescent="0.3">
      <c r="A135" t="s">
        <v>677</v>
      </c>
      <c r="B135" t="s">
        <v>47</v>
      </c>
      <c r="C135" t="s">
        <v>283</v>
      </c>
      <c r="D135" t="s">
        <v>295</v>
      </c>
      <c r="E135" t="s">
        <v>508</v>
      </c>
      <c r="F135" t="s">
        <v>505</v>
      </c>
      <c r="G135" t="s">
        <v>2790</v>
      </c>
      <c r="H135" t="s">
        <v>2791</v>
      </c>
      <c r="I135" t="s">
        <v>2792</v>
      </c>
      <c r="J135" t="s">
        <v>2793</v>
      </c>
      <c r="K135" t="s">
        <v>1176</v>
      </c>
      <c r="L135" t="s">
        <v>1954</v>
      </c>
      <c r="M135" t="s">
        <v>982</v>
      </c>
      <c r="N135" t="s">
        <v>2085</v>
      </c>
    </row>
    <row r="136" spans="1:14" x14ac:dyDescent="0.3">
      <c r="A136" t="s">
        <v>678</v>
      </c>
      <c r="B136" t="s">
        <v>47</v>
      </c>
      <c r="C136" t="s">
        <v>297</v>
      </c>
      <c r="D136" t="s">
        <v>281</v>
      </c>
      <c r="E136" t="s">
        <v>508</v>
      </c>
      <c r="F136" t="s">
        <v>505</v>
      </c>
      <c r="G136" t="s">
        <v>2794</v>
      </c>
      <c r="H136" t="s">
        <v>2795</v>
      </c>
      <c r="I136" t="s">
        <v>2796</v>
      </c>
      <c r="J136" t="s">
        <v>2797</v>
      </c>
      <c r="K136" t="s">
        <v>2798</v>
      </c>
      <c r="L136" t="s">
        <v>2799</v>
      </c>
      <c r="M136" t="s">
        <v>2800</v>
      </c>
      <c r="N136" t="s">
        <v>2801</v>
      </c>
    </row>
    <row r="137" spans="1:14" x14ac:dyDescent="0.3">
      <c r="A137" t="s">
        <v>679</v>
      </c>
      <c r="B137" t="s">
        <v>47</v>
      </c>
      <c r="C137" t="s">
        <v>303</v>
      </c>
      <c r="D137" t="s">
        <v>285</v>
      </c>
      <c r="E137" t="s">
        <v>508</v>
      </c>
      <c r="F137" t="s">
        <v>505</v>
      </c>
      <c r="G137" t="s">
        <v>2802</v>
      </c>
      <c r="H137" t="s">
        <v>1161</v>
      </c>
      <c r="I137" t="s">
        <v>2803</v>
      </c>
      <c r="J137" t="s">
        <v>2804</v>
      </c>
      <c r="K137" t="s">
        <v>2805</v>
      </c>
      <c r="L137" t="s">
        <v>1102</v>
      </c>
      <c r="M137" t="s">
        <v>982</v>
      </c>
      <c r="N137" t="s">
        <v>2085</v>
      </c>
    </row>
    <row r="138" spans="1:14" x14ac:dyDescent="0.3">
      <c r="A138" t="s">
        <v>681</v>
      </c>
      <c r="B138" t="s">
        <v>47</v>
      </c>
      <c r="C138" t="s">
        <v>287</v>
      </c>
      <c r="D138" t="s">
        <v>289</v>
      </c>
      <c r="E138" t="s">
        <v>508</v>
      </c>
      <c r="F138" t="s">
        <v>505</v>
      </c>
      <c r="G138" t="s">
        <v>2806</v>
      </c>
      <c r="H138" t="s">
        <v>1381</v>
      </c>
      <c r="I138" t="s">
        <v>2807</v>
      </c>
      <c r="J138" t="s">
        <v>2808</v>
      </c>
      <c r="K138" t="s">
        <v>2809</v>
      </c>
      <c r="L138" t="s">
        <v>1105</v>
      </c>
      <c r="M138" t="s">
        <v>2810</v>
      </c>
      <c r="N138" t="s">
        <v>2811</v>
      </c>
    </row>
    <row r="139" spans="1:14" x14ac:dyDescent="0.3">
      <c r="A139" t="s">
        <v>682</v>
      </c>
      <c r="B139" t="s">
        <v>47</v>
      </c>
      <c r="C139" t="s">
        <v>291</v>
      </c>
      <c r="D139" t="s">
        <v>279</v>
      </c>
      <c r="E139" t="s">
        <v>508</v>
      </c>
      <c r="F139" t="s">
        <v>505</v>
      </c>
      <c r="G139" t="s">
        <v>2812</v>
      </c>
      <c r="H139" t="s">
        <v>2813</v>
      </c>
      <c r="I139" t="s">
        <v>2814</v>
      </c>
      <c r="J139" t="s">
        <v>2815</v>
      </c>
      <c r="K139" t="s">
        <v>2120</v>
      </c>
      <c r="L139" t="s">
        <v>1139</v>
      </c>
      <c r="M139" t="s">
        <v>982</v>
      </c>
      <c r="N139" t="s">
        <v>2085</v>
      </c>
    </row>
    <row r="140" spans="1:14" x14ac:dyDescent="0.3">
      <c r="A140" t="s">
        <v>684</v>
      </c>
      <c r="B140" t="s">
        <v>47</v>
      </c>
      <c r="C140" t="s">
        <v>293</v>
      </c>
      <c r="D140" t="s">
        <v>328</v>
      </c>
      <c r="E140" t="s">
        <v>508</v>
      </c>
      <c r="F140" t="s">
        <v>505</v>
      </c>
      <c r="G140" t="s">
        <v>2816</v>
      </c>
      <c r="H140" t="s">
        <v>2817</v>
      </c>
      <c r="I140" t="s">
        <v>2818</v>
      </c>
      <c r="J140" t="s">
        <v>2819</v>
      </c>
      <c r="K140" t="s">
        <v>982</v>
      </c>
      <c r="L140" t="s">
        <v>982</v>
      </c>
      <c r="M140" t="s">
        <v>1014</v>
      </c>
      <c r="N140" t="s">
        <v>2820</v>
      </c>
    </row>
    <row r="141" spans="1:14" x14ac:dyDescent="0.3">
      <c r="A141" t="s">
        <v>685</v>
      </c>
      <c r="B141" t="s">
        <v>47</v>
      </c>
      <c r="C141" t="s">
        <v>295</v>
      </c>
      <c r="D141" t="s">
        <v>291</v>
      </c>
      <c r="E141" t="s">
        <v>508</v>
      </c>
      <c r="F141" t="s">
        <v>505</v>
      </c>
      <c r="G141" t="s">
        <v>2821</v>
      </c>
      <c r="H141" t="s">
        <v>2822</v>
      </c>
      <c r="I141" t="s">
        <v>2823</v>
      </c>
      <c r="J141" t="s">
        <v>2824</v>
      </c>
      <c r="K141" t="s">
        <v>982</v>
      </c>
      <c r="L141" t="s">
        <v>982</v>
      </c>
      <c r="M141" t="s">
        <v>2128</v>
      </c>
      <c r="N141" t="s">
        <v>2825</v>
      </c>
    </row>
    <row r="142" spans="1:14" x14ac:dyDescent="0.3">
      <c r="A142" t="s">
        <v>686</v>
      </c>
      <c r="B142" t="s">
        <v>47</v>
      </c>
      <c r="C142" t="s">
        <v>297</v>
      </c>
      <c r="D142" t="s">
        <v>330</v>
      </c>
      <c r="E142" t="s">
        <v>508</v>
      </c>
      <c r="F142" t="s">
        <v>505</v>
      </c>
      <c r="G142">
        <v>-526.62</v>
      </c>
      <c r="H142" t="s">
        <v>2826</v>
      </c>
      <c r="I142" t="s">
        <v>2827</v>
      </c>
      <c r="J142" t="s">
        <v>2626</v>
      </c>
      <c r="K142" t="s">
        <v>2828</v>
      </c>
      <c r="L142" t="s">
        <v>2829</v>
      </c>
      <c r="M142" t="s">
        <v>2830</v>
      </c>
      <c r="N142" t="s">
        <v>2831</v>
      </c>
    </row>
    <row r="143" spans="1:14" x14ac:dyDescent="0.3">
      <c r="A143" t="s">
        <v>688</v>
      </c>
      <c r="B143" t="s">
        <v>47</v>
      </c>
      <c r="C143" t="s">
        <v>297</v>
      </c>
      <c r="D143" t="s">
        <v>299</v>
      </c>
      <c r="E143" t="s">
        <v>501</v>
      </c>
      <c r="F143" t="s">
        <v>505</v>
      </c>
      <c r="G143" t="s">
        <v>2832</v>
      </c>
      <c r="H143" t="s">
        <v>2833</v>
      </c>
      <c r="I143" t="s">
        <v>2834</v>
      </c>
      <c r="J143" t="s">
        <v>2835</v>
      </c>
      <c r="K143" t="s">
        <v>982</v>
      </c>
      <c r="L143" t="s">
        <v>982</v>
      </c>
      <c r="M143" t="s">
        <v>2836</v>
      </c>
      <c r="N143" t="s">
        <v>2837</v>
      </c>
    </row>
    <row r="144" spans="1:14" x14ac:dyDescent="0.3">
      <c r="A144" t="s">
        <v>689</v>
      </c>
      <c r="B144" t="s">
        <v>47</v>
      </c>
      <c r="C144" t="s">
        <v>297</v>
      </c>
      <c r="D144" t="s">
        <v>299</v>
      </c>
      <c r="E144" t="s">
        <v>536</v>
      </c>
      <c r="F144" t="s">
        <v>505</v>
      </c>
      <c r="G144" t="s">
        <v>2838</v>
      </c>
      <c r="H144" t="s">
        <v>2839</v>
      </c>
      <c r="I144" t="s">
        <v>2840</v>
      </c>
      <c r="J144" t="s">
        <v>2841</v>
      </c>
      <c r="K144" t="s">
        <v>982</v>
      </c>
      <c r="L144" t="s">
        <v>982</v>
      </c>
      <c r="M144" t="s">
        <v>2842</v>
      </c>
      <c r="N144" t="s">
        <v>2843</v>
      </c>
    </row>
    <row r="145" spans="1:14" x14ac:dyDescent="0.3">
      <c r="A145" t="s">
        <v>690</v>
      </c>
      <c r="B145" t="s">
        <v>47</v>
      </c>
      <c r="C145" t="s">
        <v>299</v>
      </c>
      <c r="D145" t="s">
        <v>404</v>
      </c>
      <c r="E145" t="s">
        <v>501</v>
      </c>
      <c r="F145" t="s">
        <v>505</v>
      </c>
      <c r="G145" t="s">
        <v>2844</v>
      </c>
      <c r="H145" t="s">
        <v>2845</v>
      </c>
      <c r="I145" t="s">
        <v>2846</v>
      </c>
      <c r="J145" t="s">
        <v>2847</v>
      </c>
      <c r="K145" t="s">
        <v>2848</v>
      </c>
      <c r="L145" t="s">
        <v>2849</v>
      </c>
      <c r="M145" t="s">
        <v>982</v>
      </c>
      <c r="N145" t="s">
        <v>2085</v>
      </c>
    </row>
    <row r="146" spans="1:14" x14ac:dyDescent="0.3">
      <c r="A146" t="s">
        <v>691</v>
      </c>
      <c r="B146" t="s">
        <v>47</v>
      </c>
      <c r="C146" t="s">
        <v>299</v>
      </c>
      <c r="D146" t="s">
        <v>311</v>
      </c>
      <c r="E146" t="s">
        <v>508</v>
      </c>
      <c r="F146" t="s">
        <v>505</v>
      </c>
      <c r="G146" t="s">
        <v>2850</v>
      </c>
      <c r="H146" t="s">
        <v>2851</v>
      </c>
      <c r="I146" t="s">
        <v>2852</v>
      </c>
      <c r="J146" t="s">
        <v>2853</v>
      </c>
      <c r="K146" t="s">
        <v>721</v>
      </c>
      <c r="L146" t="s">
        <v>2854</v>
      </c>
      <c r="M146" t="s">
        <v>1948</v>
      </c>
      <c r="N146" t="s">
        <v>2566</v>
      </c>
    </row>
    <row r="147" spans="1:14" x14ac:dyDescent="0.3">
      <c r="A147" t="s">
        <v>692</v>
      </c>
      <c r="B147" t="s">
        <v>47</v>
      </c>
      <c r="C147" t="s">
        <v>299</v>
      </c>
      <c r="D147" t="s">
        <v>313</v>
      </c>
      <c r="E147" t="s">
        <v>508</v>
      </c>
      <c r="F147" t="s">
        <v>505</v>
      </c>
      <c r="G147" t="s">
        <v>2855</v>
      </c>
      <c r="H147" t="s">
        <v>734</v>
      </c>
      <c r="I147" t="s">
        <v>2856</v>
      </c>
      <c r="J147" t="s">
        <v>2857</v>
      </c>
      <c r="K147" t="s">
        <v>1018</v>
      </c>
      <c r="L147" t="s">
        <v>1806</v>
      </c>
      <c r="M147" t="s">
        <v>982</v>
      </c>
      <c r="N147" t="s">
        <v>2085</v>
      </c>
    </row>
    <row r="148" spans="1:14" x14ac:dyDescent="0.3">
      <c r="A148" t="s">
        <v>694</v>
      </c>
      <c r="B148" t="s">
        <v>47</v>
      </c>
      <c r="C148" t="s">
        <v>299</v>
      </c>
      <c r="D148" t="s">
        <v>315</v>
      </c>
      <c r="E148" t="s">
        <v>508</v>
      </c>
      <c r="F148" t="s">
        <v>505</v>
      </c>
      <c r="G148" t="s">
        <v>2858</v>
      </c>
      <c r="H148" t="s">
        <v>2859</v>
      </c>
      <c r="I148" t="s">
        <v>2860</v>
      </c>
      <c r="J148" t="s">
        <v>2861</v>
      </c>
      <c r="K148" t="s">
        <v>2862</v>
      </c>
      <c r="L148" t="s">
        <v>1201</v>
      </c>
      <c r="M148" t="s">
        <v>982</v>
      </c>
      <c r="N148" t="s">
        <v>2085</v>
      </c>
    </row>
    <row r="149" spans="1:14" x14ac:dyDescent="0.3">
      <c r="A149" t="s">
        <v>695</v>
      </c>
      <c r="B149" t="s">
        <v>47</v>
      </c>
      <c r="C149" t="s">
        <v>303</v>
      </c>
      <c r="D149" t="s">
        <v>301</v>
      </c>
      <c r="E149" t="s">
        <v>508</v>
      </c>
      <c r="F149" t="s">
        <v>505</v>
      </c>
      <c r="G149" t="s">
        <v>2863</v>
      </c>
      <c r="H149" t="s">
        <v>1655</v>
      </c>
      <c r="I149" t="s">
        <v>2864</v>
      </c>
      <c r="J149" t="s">
        <v>2865</v>
      </c>
      <c r="K149" t="s">
        <v>2866</v>
      </c>
      <c r="L149" t="s">
        <v>2867</v>
      </c>
      <c r="M149" t="s">
        <v>982</v>
      </c>
      <c r="N149" t="s">
        <v>2085</v>
      </c>
    </row>
    <row r="150" spans="1:14" x14ac:dyDescent="0.3">
      <c r="A150" t="s">
        <v>697</v>
      </c>
      <c r="B150" t="s">
        <v>47</v>
      </c>
      <c r="C150" t="s">
        <v>305</v>
      </c>
      <c r="D150" t="s">
        <v>333</v>
      </c>
      <c r="E150" t="s">
        <v>508</v>
      </c>
      <c r="F150" t="s">
        <v>505</v>
      </c>
      <c r="G150">
        <v>-100.95</v>
      </c>
      <c r="H150" t="s">
        <v>2868</v>
      </c>
      <c r="I150" t="s">
        <v>2869</v>
      </c>
      <c r="J150" t="s">
        <v>2870</v>
      </c>
      <c r="K150" t="s">
        <v>982</v>
      </c>
      <c r="L150" t="s">
        <v>982</v>
      </c>
      <c r="M150" t="s">
        <v>1379</v>
      </c>
      <c r="N150" t="s">
        <v>2085</v>
      </c>
    </row>
    <row r="151" spans="1:14" x14ac:dyDescent="0.3">
      <c r="A151" t="s">
        <v>698</v>
      </c>
      <c r="B151" t="s">
        <v>47</v>
      </c>
      <c r="C151" t="s">
        <v>307</v>
      </c>
      <c r="D151" t="s">
        <v>309</v>
      </c>
      <c r="E151" t="s">
        <v>508</v>
      </c>
      <c r="F151" t="s">
        <v>505</v>
      </c>
      <c r="G151" t="s">
        <v>2871</v>
      </c>
      <c r="H151" t="s">
        <v>2872</v>
      </c>
      <c r="I151">
        <v>19.005230000000001</v>
      </c>
      <c r="J151" t="s">
        <v>2873</v>
      </c>
      <c r="K151" t="s">
        <v>2874</v>
      </c>
      <c r="L151" t="s">
        <v>2875</v>
      </c>
      <c r="M151" t="s">
        <v>1502</v>
      </c>
      <c r="N151" t="s">
        <v>2876</v>
      </c>
    </row>
    <row r="152" spans="1:14" x14ac:dyDescent="0.3">
      <c r="A152" t="s">
        <v>699</v>
      </c>
      <c r="B152" t="s">
        <v>47</v>
      </c>
      <c r="C152" t="s">
        <v>309</v>
      </c>
      <c r="D152" t="s">
        <v>289</v>
      </c>
      <c r="E152" t="s">
        <v>508</v>
      </c>
      <c r="F152" t="s">
        <v>505</v>
      </c>
      <c r="G152" t="s">
        <v>2877</v>
      </c>
      <c r="H152" t="s">
        <v>2878</v>
      </c>
      <c r="I152" t="s">
        <v>2879</v>
      </c>
      <c r="J152" t="s">
        <v>2880</v>
      </c>
      <c r="K152" t="s">
        <v>2372</v>
      </c>
      <c r="L152" t="s">
        <v>1357</v>
      </c>
      <c r="M152" t="s">
        <v>2881</v>
      </c>
      <c r="N152" t="s">
        <v>2882</v>
      </c>
    </row>
    <row r="153" spans="1:14" x14ac:dyDescent="0.3">
      <c r="A153" t="s">
        <v>701</v>
      </c>
      <c r="B153" t="s">
        <v>47</v>
      </c>
      <c r="C153" t="s">
        <v>341</v>
      </c>
      <c r="D153" t="s">
        <v>307</v>
      </c>
      <c r="E153" t="s">
        <v>508</v>
      </c>
      <c r="F153" t="s">
        <v>505</v>
      </c>
      <c r="G153" t="s">
        <v>2883</v>
      </c>
      <c r="H153" t="s">
        <v>2884</v>
      </c>
      <c r="I153" t="s">
        <v>2885</v>
      </c>
      <c r="J153" t="s">
        <v>2886</v>
      </c>
      <c r="K153" t="s">
        <v>2887</v>
      </c>
      <c r="L153" t="s">
        <v>1297</v>
      </c>
      <c r="M153" t="s">
        <v>2888</v>
      </c>
      <c r="N153" t="s">
        <v>2889</v>
      </c>
    </row>
    <row r="154" spans="1:14" x14ac:dyDescent="0.3">
      <c r="A154" t="s">
        <v>703</v>
      </c>
      <c r="B154" t="s">
        <v>47</v>
      </c>
      <c r="C154" t="s">
        <v>326</v>
      </c>
      <c r="D154" t="s">
        <v>341</v>
      </c>
      <c r="E154" t="s">
        <v>508</v>
      </c>
      <c r="F154" t="s">
        <v>505</v>
      </c>
      <c r="G154" t="s">
        <v>2890</v>
      </c>
      <c r="H154" t="s">
        <v>2891</v>
      </c>
      <c r="I154" t="s">
        <v>2892</v>
      </c>
      <c r="J154" t="s">
        <v>2893</v>
      </c>
      <c r="K154" t="s">
        <v>2894</v>
      </c>
      <c r="L154" t="s">
        <v>1353</v>
      </c>
      <c r="M154" t="s">
        <v>1335</v>
      </c>
      <c r="N154" t="s">
        <v>2895</v>
      </c>
    </row>
    <row r="155" spans="1:14" x14ac:dyDescent="0.3">
      <c r="A155" t="s">
        <v>705</v>
      </c>
      <c r="B155" t="s">
        <v>47</v>
      </c>
      <c r="C155" t="s">
        <v>311</v>
      </c>
      <c r="D155" t="s">
        <v>305</v>
      </c>
      <c r="E155" t="s">
        <v>508</v>
      </c>
      <c r="F155" t="s">
        <v>505</v>
      </c>
      <c r="G155" t="s">
        <v>2896</v>
      </c>
      <c r="H155" t="s">
        <v>2897</v>
      </c>
      <c r="I155" t="s">
        <v>2898</v>
      </c>
      <c r="J155" t="s">
        <v>2487</v>
      </c>
      <c r="K155" t="s">
        <v>2899</v>
      </c>
      <c r="L155" t="s">
        <v>2900</v>
      </c>
      <c r="M155" t="s">
        <v>982</v>
      </c>
      <c r="N155" t="s">
        <v>2085</v>
      </c>
    </row>
    <row r="156" spans="1:14" x14ac:dyDescent="0.3">
      <c r="A156" t="s">
        <v>706</v>
      </c>
      <c r="B156" t="s">
        <v>47</v>
      </c>
      <c r="C156" t="s">
        <v>311</v>
      </c>
      <c r="D156" t="s">
        <v>341</v>
      </c>
      <c r="E156" t="s">
        <v>508</v>
      </c>
      <c r="F156" t="s">
        <v>505</v>
      </c>
      <c r="G156" t="s">
        <v>2901</v>
      </c>
      <c r="H156" t="s">
        <v>2902</v>
      </c>
      <c r="I156" t="s">
        <v>2903</v>
      </c>
      <c r="J156" t="s">
        <v>2904</v>
      </c>
      <c r="K156" t="s">
        <v>2905</v>
      </c>
      <c r="L156" t="s">
        <v>2906</v>
      </c>
      <c r="M156" t="s">
        <v>2907</v>
      </c>
      <c r="N156" t="s">
        <v>2908</v>
      </c>
    </row>
    <row r="157" spans="1:14" x14ac:dyDescent="0.3">
      <c r="A157" t="s">
        <v>709</v>
      </c>
      <c r="B157" t="s">
        <v>47</v>
      </c>
      <c r="C157" t="s">
        <v>311</v>
      </c>
      <c r="D157" t="s">
        <v>333</v>
      </c>
      <c r="E157" t="s">
        <v>508</v>
      </c>
      <c r="F157" t="s">
        <v>505</v>
      </c>
      <c r="G157">
        <v>-102.69</v>
      </c>
      <c r="H157" t="s">
        <v>1654</v>
      </c>
      <c r="I157" t="s">
        <v>2909</v>
      </c>
      <c r="J157" t="s">
        <v>2910</v>
      </c>
      <c r="K157" t="s">
        <v>948</v>
      </c>
      <c r="L157" t="s">
        <v>656</v>
      </c>
      <c r="M157" t="s">
        <v>2039</v>
      </c>
      <c r="N157" t="s">
        <v>2911</v>
      </c>
    </row>
    <row r="158" spans="1:14" x14ac:dyDescent="0.3">
      <c r="A158" t="s">
        <v>710</v>
      </c>
      <c r="B158" t="s">
        <v>47</v>
      </c>
      <c r="C158" t="s">
        <v>301</v>
      </c>
      <c r="D158" t="s">
        <v>299</v>
      </c>
      <c r="E158" t="s">
        <v>508</v>
      </c>
      <c r="F158" t="s">
        <v>505</v>
      </c>
      <c r="G158" t="s">
        <v>2912</v>
      </c>
      <c r="H158" t="s">
        <v>2913</v>
      </c>
      <c r="I158" t="s">
        <v>2914</v>
      </c>
      <c r="J158" t="s">
        <v>2915</v>
      </c>
      <c r="K158" t="s">
        <v>982</v>
      </c>
      <c r="L158" t="s">
        <v>982</v>
      </c>
      <c r="M158" t="s">
        <v>2916</v>
      </c>
      <c r="N158" t="s">
        <v>2917</v>
      </c>
    </row>
    <row r="159" spans="1:14" x14ac:dyDescent="0.3">
      <c r="A159" t="s">
        <v>711</v>
      </c>
      <c r="B159" t="s">
        <v>47</v>
      </c>
      <c r="C159" t="s">
        <v>315</v>
      </c>
      <c r="D159" t="s">
        <v>307</v>
      </c>
      <c r="E159" t="s">
        <v>508</v>
      </c>
      <c r="F159" t="s">
        <v>505</v>
      </c>
      <c r="G159" t="s">
        <v>586</v>
      </c>
      <c r="H159" t="s">
        <v>2918</v>
      </c>
      <c r="I159" t="s">
        <v>2919</v>
      </c>
      <c r="J159" t="s">
        <v>2920</v>
      </c>
      <c r="K159" t="s">
        <v>982</v>
      </c>
      <c r="L159" t="s">
        <v>982</v>
      </c>
      <c r="M159" t="s">
        <v>2921</v>
      </c>
      <c r="N159" t="s">
        <v>2922</v>
      </c>
    </row>
    <row r="160" spans="1:14" x14ac:dyDescent="0.3">
      <c r="A160" t="s">
        <v>712</v>
      </c>
      <c r="B160" t="s">
        <v>47</v>
      </c>
      <c r="C160" t="s">
        <v>19</v>
      </c>
      <c r="D160" t="s">
        <v>21</v>
      </c>
      <c r="E160" t="s">
        <v>501</v>
      </c>
      <c r="F160" t="s">
        <v>505</v>
      </c>
      <c r="G160" t="s">
        <v>2923</v>
      </c>
      <c r="H160" t="s">
        <v>2924</v>
      </c>
      <c r="I160" t="s">
        <v>2925</v>
      </c>
      <c r="J160" t="s">
        <v>2926</v>
      </c>
      <c r="K160" t="s">
        <v>982</v>
      </c>
      <c r="L160" t="s">
        <v>982</v>
      </c>
      <c r="M160" t="s">
        <v>982</v>
      </c>
      <c r="N160" t="s">
        <v>2085</v>
      </c>
    </row>
    <row r="161" spans="1:14" x14ac:dyDescent="0.3">
      <c r="A161" t="s">
        <v>713</v>
      </c>
      <c r="B161" t="s">
        <v>47</v>
      </c>
      <c r="C161" t="s">
        <v>317</v>
      </c>
      <c r="D161" t="s">
        <v>320</v>
      </c>
      <c r="E161" t="s">
        <v>508</v>
      </c>
      <c r="F161" t="s">
        <v>505</v>
      </c>
      <c r="G161" t="s">
        <v>2927</v>
      </c>
      <c r="H161" t="s">
        <v>2928</v>
      </c>
      <c r="I161" t="s">
        <v>2929</v>
      </c>
      <c r="J161" t="s">
        <v>2930</v>
      </c>
      <c r="K161" t="s">
        <v>2931</v>
      </c>
      <c r="L161" t="s">
        <v>982</v>
      </c>
      <c r="M161" t="s">
        <v>982</v>
      </c>
      <c r="N161" t="s">
        <v>2085</v>
      </c>
    </row>
    <row r="162" spans="1:14" x14ac:dyDescent="0.3">
      <c r="A162" t="s">
        <v>715</v>
      </c>
      <c r="B162" t="s">
        <v>47</v>
      </c>
      <c r="C162" t="s">
        <v>462</v>
      </c>
      <c r="D162" t="s">
        <v>408</v>
      </c>
      <c r="E162" t="s">
        <v>508</v>
      </c>
      <c r="F162" t="s">
        <v>505</v>
      </c>
      <c r="G162" t="s">
        <v>2932</v>
      </c>
      <c r="H162" t="s">
        <v>2491</v>
      </c>
      <c r="I162" t="s">
        <v>2933</v>
      </c>
      <c r="J162" t="s">
        <v>2934</v>
      </c>
      <c r="K162" t="s">
        <v>2935</v>
      </c>
      <c r="L162" t="s">
        <v>2936</v>
      </c>
      <c r="M162" t="s">
        <v>2937</v>
      </c>
      <c r="N162" t="s">
        <v>2938</v>
      </c>
    </row>
    <row r="163" spans="1:14" x14ac:dyDescent="0.3">
      <c r="A163" t="s">
        <v>718</v>
      </c>
      <c r="B163" t="s">
        <v>47</v>
      </c>
      <c r="C163" t="s">
        <v>408</v>
      </c>
      <c r="D163" t="s">
        <v>307</v>
      </c>
      <c r="E163" t="s">
        <v>508</v>
      </c>
      <c r="F163" t="s">
        <v>505</v>
      </c>
      <c r="G163" t="s">
        <v>2939</v>
      </c>
      <c r="H163" t="s">
        <v>2940</v>
      </c>
      <c r="I163" t="s">
        <v>2941</v>
      </c>
      <c r="J163" t="s">
        <v>927</v>
      </c>
      <c r="K163" t="s">
        <v>994</v>
      </c>
      <c r="L163" t="s">
        <v>2942</v>
      </c>
      <c r="M163" t="s">
        <v>2943</v>
      </c>
      <c r="N163" t="s">
        <v>2944</v>
      </c>
    </row>
    <row r="164" spans="1:14" x14ac:dyDescent="0.3">
      <c r="A164" t="s">
        <v>720</v>
      </c>
      <c r="B164" t="s">
        <v>47</v>
      </c>
      <c r="C164" t="s">
        <v>322</v>
      </c>
      <c r="D164" t="s">
        <v>317</v>
      </c>
      <c r="E164" t="s">
        <v>508</v>
      </c>
      <c r="F164" t="s">
        <v>505</v>
      </c>
      <c r="G164" t="s">
        <v>2945</v>
      </c>
      <c r="H164" t="s">
        <v>2946</v>
      </c>
      <c r="I164" t="s">
        <v>2947</v>
      </c>
      <c r="J164" t="s">
        <v>2948</v>
      </c>
      <c r="K164" t="s">
        <v>2949</v>
      </c>
      <c r="L164" t="s">
        <v>2950</v>
      </c>
      <c r="M164" t="s">
        <v>2951</v>
      </c>
      <c r="N164" t="s">
        <v>2085</v>
      </c>
    </row>
    <row r="165" spans="1:14" x14ac:dyDescent="0.3">
      <c r="A165" t="s">
        <v>722</v>
      </c>
      <c r="B165" t="s">
        <v>47</v>
      </c>
      <c r="C165" t="s">
        <v>322</v>
      </c>
      <c r="D165" t="s">
        <v>320</v>
      </c>
      <c r="E165" t="s">
        <v>508</v>
      </c>
      <c r="F165" t="s">
        <v>505</v>
      </c>
      <c r="G165" t="s">
        <v>2952</v>
      </c>
      <c r="H165" t="s">
        <v>2953</v>
      </c>
      <c r="I165" t="s">
        <v>2954</v>
      </c>
      <c r="J165" t="s">
        <v>2955</v>
      </c>
      <c r="K165" t="s">
        <v>2956</v>
      </c>
      <c r="L165" t="s">
        <v>1764</v>
      </c>
      <c r="M165" t="s">
        <v>982</v>
      </c>
      <c r="N165" t="s">
        <v>2085</v>
      </c>
    </row>
    <row r="166" spans="1:14" x14ac:dyDescent="0.3">
      <c r="A166" t="s">
        <v>724</v>
      </c>
      <c r="B166" t="s">
        <v>47</v>
      </c>
      <c r="C166" t="s">
        <v>324</v>
      </c>
      <c r="D166" t="s">
        <v>322</v>
      </c>
      <c r="E166" t="s">
        <v>508</v>
      </c>
      <c r="F166" t="s">
        <v>505</v>
      </c>
      <c r="G166" t="s">
        <v>2957</v>
      </c>
      <c r="H166" t="s">
        <v>2958</v>
      </c>
      <c r="I166" t="s">
        <v>2959</v>
      </c>
      <c r="J166" t="s">
        <v>2960</v>
      </c>
      <c r="K166" t="s">
        <v>982</v>
      </c>
      <c r="L166" t="s">
        <v>982</v>
      </c>
      <c r="M166" t="s">
        <v>2961</v>
      </c>
      <c r="N166" t="s">
        <v>2962</v>
      </c>
    </row>
    <row r="167" spans="1:14" x14ac:dyDescent="0.3">
      <c r="A167" t="s">
        <v>725</v>
      </c>
      <c r="B167" t="s">
        <v>47</v>
      </c>
      <c r="C167" t="s">
        <v>21</v>
      </c>
      <c r="D167" t="s">
        <v>219</v>
      </c>
      <c r="E167" t="s">
        <v>501</v>
      </c>
      <c r="F167" t="s">
        <v>505</v>
      </c>
      <c r="G167" t="s">
        <v>2963</v>
      </c>
      <c r="H167" t="s">
        <v>2964</v>
      </c>
      <c r="I167" t="s">
        <v>2965</v>
      </c>
      <c r="J167" t="s">
        <v>2966</v>
      </c>
      <c r="K167" t="s">
        <v>982</v>
      </c>
      <c r="L167" t="s">
        <v>982</v>
      </c>
      <c r="M167" t="s">
        <v>2757</v>
      </c>
      <c r="N167" t="s">
        <v>2967</v>
      </c>
    </row>
    <row r="168" spans="1:14" x14ac:dyDescent="0.3">
      <c r="A168" t="s">
        <v>726</v>
      </c>
      <c r="B168" t="s">
        <v>47</v>
      </c>
      <c r="C168" t="s">
        <v>353</v>
      </c>
      <c r="D168" t="s">
        <v>347</v>
      </c>
      <c r="E168" t="s">
        <v>501</v>
      </c>
      <c r="F168" t="s">
        <v>505</v>
      </c>
      <c r="G168" t="s">
        <v>2968</v>
      </c>
      <c r="H168" t="s">
        <v>2969</v>
      </c>
      <c r="I168" t="s">
        <v>2970</v>
      </c>
      <c r="J168" t="s">
        <v>2971</v>
      </c>
      <c r="K168" t="s">
        <v>2972</v>
      </c>
      <c r="L168" t="s">
        <v>2973</v>
      </c>
      <c r="M168" t="s">
        <v>982</v>
      </c>
      <c r="N168" t="s">
        <v>2085</v>
      </c>
    </row>
    <row r="169" spans="1:14" x14ac:dyDescent="0.3">
      <c r="A169" t="s">
        <v>728</v>
      </c>
      <c r="B169" t="s">
        <v>47</v>
      </c>
      <c r="C169" t="s">
        <v>353</v>
      </c>
      <c r="D169" t="s">
        <v>347</v>
      </c>
      <c r="E169" t="s">
        <v>536</v>
      </c>
      <c r="F169" t="s">
        <v>505</v>
      </c>
      <c r="G169" t="s">
        <v>912</v>
      </c>
      <c r="H169" t="s">
        <v>2974</v>
      </c>
      <c r="I169" t="s">
        <v>2975</v>
      </c>
      <c r="J169" t="s">
        <v>2976</v>
      </c>
      <c r="K169" t="s">
        <v>2977</v>
      </c>
      <c r="L169" t="s">
        <v>2978</v>
      </c>
      <c r="M169" t="s">
        <v>982</v>
      </c>
      <c r="N169" t="s">
        <v>2085</v>
      </c>
    </row>
    <row r="170" spans="1:14" x14ac:dyDescent="0.3">
      <c r="A170" t="s">
        <v>729</v>
      </c>
      <c r="B170" t="s">
        <v>47</v>
      </c>
      <c r="C170" t="s">
        <v>178</v>
      </c>
      <c r="D170" t="s">
        <v>180</v>
      </c>
      <c r="E170" t="s">
        <v>501</v>
      </c>
      <c r="F170" t="s">
        <v>505</v>
      </c>
      <c r="G170" t="s">
        <v>2979</v>
      </c>
      <c r="H170" t="s">
        <v>2980</v>
      </c>
      <c r="I170" t="s">
        <v>2667</v>
      </c>
      <c r="J170" t="s">
        <v>2981</v>
      </c>
      <c r="K170" t="s">
        <v>2982</v>
      </c>
      <c r="L170" t="s">
        <v>2983</v>
      </c>
      <c r="M170" t="s">
        <v>2984</v>
      </c>
      <c r="N170" t="s">
        <v>2985</v>
      </c>
    </row>
    <row r="171" spans="1:14" x14ac:dyDescent="0.3">
      <c r="A171" t="s">
        <v>730</v>
      </c>
      <c r="B171" t="s">
        <v>47</v>
      </c>
      <c r="C171" t="s">
        <v>178</v>
      </c>
      <c r="D171" t="s">
        <v>180</v>
      </c>
      <c r="E171" t="s">
        <v>536</v>
      </c>
      <c r="F171" t="s">
        <v>505</v>
      </c>
      <c r="G171" t="s">
        <v>2979</v>
      </c>
      <c r="H171" t="s">
        <v>2980</v>
      </c>
      <c r="I171" t="s">
        <v>2667</v>
      </c>
      <c r="J171" t="s">
        <v>2981</v>
      </c>
      <c r="K171" t="s">
        <v>592</v>
      </c>
      <c r="L171" t="s">
        <v>982</v>
      </c>
      <c r="M171" t="s">
        <v>2984</v>
      </c>
      <c r="N171" t="s">
        <v>2985</v>
      </c>
    </row>
    <row r="172" spans="1:14" x14ac:dyDescent="0.3">
      <c r="A172" t="s">
        <v>731</v>
      </c>
      <c r="B172" t="s">
        <v>47</v>
      </c>
      <c r="C172" t="s">
        <v>180</v>
      </c>
      <c r="D172" t="s">
        <v>183</v>
      </c>
      <c r="E172" t="s">
        <v>501</v>
      </c>
      <c r="F172" t="s">
        <v>505</v>
      </c>
      <c r="G172" t="s">
        <v>2986</v>
      </c>
      <c r="H172" t="s">
        <v>2987</v>
      </c>
      <c r="I172" t="s">
        <v>2988</v>
      </c>
      <c r="J172" t="s">
        <v>2989</v>
      </c>
      <c r="K172" t="s">
        <v>2990</v>
      </c>
      <c r="L172" t="s">
        <v>982</v>
      </c>
      <c r="M172" t="s">
        <v>2991</v>
      </c>
      <c r="N172" t="s">
        <v>2992</v>
      </c>
    </row>
    <row r="173" spans="1:14" x14ac:dyDescent="0.3">
      <c r="A173" t="s">
        <v>735</v>
      </c>
      <c r="B173" t="s">
        <v>47</v>
      </c>
      <c r="C173" t="s">
        <v>180</v>
      </c>
      <c r="D173" t="s">
        <v>183</v>
      </c>
      <c r="E173" t="s">
        <v>536</v>
      </c>
      <c r="F173" t="s">
        <v>505</v>
      </c>
      <c r="G173" t="s">
        <v>2986</v>
      </c>
      <c r="H173" t="s">
        <v>2987</v>
      </c>
      <c r="I173" t="s">
        <v>2988</v>
      </c>
      <c r="J173" t="s">
        <v>2989</v>
      </c>
      <c r="K173" t="s">
        <v>2990</v>
      </c>
      <c r="L173" t="s">
        <v>982</v>
      </c>
      <c r="M173" t="s">
        <v>2993</v>
      </c>
      <c r="N173" t="s">
        <v>2994</v>
      </c>
    </row>
    <row r="174" spans="1:14" x14ac:dyDescent="0.3">
      <c r="A174" t="s">
        <v>736</v>
      </c>
      <c r="B174" t="s">
        <v>47</v>
      </c>
      <c r="C174" t="s">
        <v>353</v>
      </c>
      <c r="D174" t="s">
        <v>438</v>
      </c>
      <c r="E174" t="s">
        <v>501</v>
      </c>
      <c r="F174" t="s">
        <v>505</v>
      </c>
      <c r="G174" t="s">
        <v>2995</v>
      </c>
      <c r="H174" t="s">
        <v>2996</v>
      </c>
      <c r="I174" t="s">
        <v>2997</v>
      </c>
      <c r="J174" t="s">
        <v>2998</v>
      </c>
      <c r="K174" t="s">
        <v>704</v>
      </c>
      <c r="L174" t="s">
        <v>2999</v>
      </c>
      <c r="M174" t="s">
        <v>3000</v>
      </c>
      <c r="N174" t="s">
        <v>3001</v>
      </c>
    </row>
    <row r="175" spans="1:14" x14ac:dyDescent="0.3">
      <c r="A175" t="s">
        <v>737</v>
      </c>
      <c r="B175" t="s">
        <v>47</v>
      </c>
      <c r="C175" t="s">
        <v>183</v>
      </c>
      <c r="D175" t="s">
        <v>176</v>
      </c>
      <c r="E175" t="s">
        <v>501</v>
      </c>
      <c r="F175" t="s">
        <v>505</v>
      </c>
      <c r="G175" t="s">
        <v>3002</v>
      </c>
      <c r="H175" t="s">
        <v>3003</v>
      </c>
      <c r="I175" t="s">
        <v>3004</v>
      </c>
      <c r="J175" t="s">
        <v>3005</v>
      </c>
      <c r="K175" t="s">
        <v>683</v>
      </c>
      <c r="L175" t="s">
        <v>3006</v>
      </c>
      <c r="M175" t="s">
        <v>982</v>
      </c>
      <c r="N175" t="s">
        <v>2085</v>
      </c>
    </row>
    <row r="176" spans="1:14" x14ac:dyDescent="0.3">
      <c r="A176" t="s">
        <v>738</v>
      </c>
      <c r="B176" t="s">
        <v>47</v>
      </c>
      <c r="C176" t="s">
        <v>183</v>
      </c>
      <c r="D176" t="s">
        <v>176</v>
      </c>
      <c r="E176" t="s">
        <v>536</v>
      </c>
      <c r="F176" t="s">
        <v>505</v>
      </c>
      <c r="G176" t="s">
        <v>3007</v>
      </c>
      <c r="H176" t="s">
        <v>3008</v>
      </c>
      <c r="I176" t="s">
        <v>3009</v>
      </c>
      <c r="J176" t="s">
        <v>3010</v>
      </c>
      <c r="K176" t="s">
        <v>3011</v>
      </c>
      <c r="L176" t="s">
        <v>3012</v>
      </c>
      <c r="M176" t="s">
        <v>982</v>
      </c>
      <c r="N176" t="s">
        <v>2085</v>
      </c>
    </row>
    <row r="177" spans="1:14" x14ac:dyDescent="0.3">
      <c r="A177" t="s">
        <v>740</v>
      </c>
      <c r="B177" t="s">
        <v>47</v>
      </c>
      <c r="C177" t="s">
        <v>11</v>
      </c>
      <c r="D177" t="s">
        <v>389</v>
      </c>
      <c r="E177" t="s">
        <v>508</v>
      </c>
      <c r="F177" t="s">
        <v>505</v>
      </c>
      <c r="G177" t="s">
        <v>3013</v>
      </c>
      <c r="H177" t="s">
        <v>3014</v>
      </c>
      <c r="I177" t="s">
        <v>2303</v>
      </c>
      <c r="J177" t="s">
        <v>3015</v>
      </c>
      <c r="K177" t="s">
        <v>982</v>
      </c>
      <c r="L177" t="s">
        <v>982</v>
      </c>
      <c r="M177" t="s">
        <v>3016</v>
      </c>
      <c r="N177" t="s">
        <v>3017</v>
      </c>
    </row>
    <row r="178" spans="1:14" x14ac:dyDescent="0.3">
      <c r="A178" t="s">
        <v>741</v>
      </c>
      <c r="B178" t="s">
        <v>47</v>
      </c>
      <c r="C178" t="s">
        <v>54</v>
      </c>
      <c r="D178" t="s">
        <v>391</v>
      </c>
      <c r="E178" t="s">
        <v>508</v>
      </c>
      <c r="F178" t="s">
        <v>505</v>
      </c>
      <c r="G178" t="s">
        <v>3018</v>
      </c>
      <c r="H178" t="s">
        <v>3019</v>
      </c>
      <c r="I178" t="s">
        <v>3020</v>
      </c>
      <c r="J178" t="s">
        <v>3021</v>
      </c>
      <c r="K178" t="s">
        <v>982</v>
      </c>
      <c r="L178" t="s">
        <v>982</v>
      </c>
      <c r="M178" t="s">
        <v>3022</v>
      </c>
      <c r="N178" t="s">
        <v>3023</v>
      </c>
    </row>
    <row r="179" spans="1:14" x14ac:dyDescent="0.3">
      <c r="A179" t="s">
        <v>743</v>
      </c>
      <c r="B179" t="s">
        <v>47</v>
      </c>
      <c r="C179" t="s">
        <v>152</v>
      </c>
      <c r="D179" t="s">
        <v>52</v>
      </c>
      <c r="E179" t="s">
        <v>508</v>
      </c>
      <c r="F179" t="s">
        <v>505</v>
      </c>
      <c r="G179" t="s">
        <v>3024</v>
      </c>
      <c r="H179" t="s">
        <v>3025</v>
      </c>
      <c r="I179" t="s">
        <v>3026</v>
      </c>
      <c r="J179" t="s">
        <v>3027</v>
      </c>
      <c r="K179" t="s">
        <v>2679</v>
      </c>
      <c r="L179" t="s">
        <v>3028</v>
      </c>
      <c r="M179" t="s">
        <v>3029</v>
      </c>
      <c r="N179" t="s">
        <v>3030</v>
      </c>
    </row>
    <row r="180" spans="1:14" x14ac:dyDescent="0.3">
      <c r="A180" t="s">
        <v>744</v>
      </c>
      <c r="B180" t="s">
        <v>47</v>
      </c>
      <c r="C180">
        <v>10000</v>
      </c>
      <c r="D180" t="s">
        <v>46</v>
      </c>
      <c r="E180" t="s">
        <v>508</v>
      </c>
      <c r="F180" t="s">
        <v>505</v>
      </c>
      <c r="G180" t="s">
        <v>3031</v>
      </c>
      <c r="H180" t="s">
        <v>3032</v>
      </c>
      <c r="I180" t="s">
        <v>3033</v>
      </c>
      <c r="J180" t="s">
        <v>3034</v>
      </c>
      <c r="K180" t="s">
        <v>2340</v>
      </c>
      <c r="L180" t="s">
        <v>3035</v>
      </c>
      <c r="M180" t="s">
        <v>3036</v>
      </c>
      <c r="N180" t="s">
        <v>3037</v>
      </c>
    </row>
    <row r="181" spans="1:14" x14ac:dyDescent="0.3">
      <c r="A181" t="s">
        <v>745</v>
      </c>
      <c r="B181" t="s">
        <v>47</v>
      </c>
      <c r="C181" t="s">
        <v>52</v>
      </c>
      <c r="D181" t="s">
        <v>50</v>
      </c>
      <c r="E181" t="s">
        <v>508</v>
      </c>
      <c r="F181" t="s">
        <v>505</v>
      </c>
      <c r="G181" t="s">
        <v>3038</v>
      </c>
      <c r="H181" t="s">
        <v>3039</v>
      </c>
      <c r="I181" t="s">
        <v>3040</v>
      </c>
      <c r="J181" t="s">
        <v>3041</v>
      </c>
      <c r="K181" t="s">
        <v>982</v>
      </c>
      <c r="L181" t="s">
        <v>982</v>
      </c>
      <c r="M181" t="s">
        <v>3042</v>
      </c>
      <c r="N181" t="s">
        <v>3043</v>
      </c>
    </row>
    <row r="182" spans="1:14" x14ac:dyDescent="0.3">
      <c r="A182" t="s">
        <v>746</v>
      </c>
      <c r="B182" t="s">
        <v>47</v>
      </c>
      <c r="C182" t="s">
        <v>359</v>
      </c>
      <c r="D182" t="s">
        <v>391</v>
      </c>
      <c r="E182" t="s">
        <v>508</v>
      </c>
      <c r="F182" t="s">
        <v>505</v>
      </c>
      <c r="G182" t="s">
        <v>3044</v>
      </c>
      <c r="H182" t="s">
        <v>3045</v>
      </c>
      <c r="I182" t="s">
        <v>3046</v>
      </c>
      <c r="J182" t="s">
        <v>3047</v>
      </c>
      <c r="K182" t="s">
        <v>3048</v>
      </c>
      <c r="L182" t="s">
        <v>3049</v>
      </c>
      <c r="M182" t="s">
        <v>1900</v>
      </c>
      <c r="N182" t="s">
        <v>3050</v>
      </c>
    </row>
    <row r="183" spans="1:14" x14ac:dyDescent="0.3">
      <c r="A183" t="s">
        <v>747</v>
      </c>
      <c r="B183" t="s">
        <v>47</v>
      </c>
      <c r="C183" t="s">
        <v>152</v>
      </c>
      <c r="D183" t="s">
        <v>353</v>
      </c>
      <c r="E183" t="s">
        <v>536</v>
      </c>
      <c r="F183" t="s">
        <v>505</v>
      </c>
      <c r="G183" t="s">
        <v>3051</v>
      </c>
      <c r="H183" t="s">
        <v>537</v>
      </c>
      <c r="I183" t="s">
        <v>3052</v>
      </c>
      <c r="J183" t="s">
        <v>3053</v>
      </c>
      <c r="K183" t="s">
        <v>2977</v>
      </c>
      <c r="L183" t="s">
        <v>3054</v>
      </c>
      <c r="M183" t="s">
        <v>3055</v>
      </c>
      <c r="N183" t="s">
        <v>3056</v>
      </c>
    </row>
    <row r="184" spans="1:14" x14ac:dyDescent="0.3">
      <c r="A184" t="s">
        <v>748</v>
      </c>
      <c r="B184" t="s">
        <v>47</v>
      </c>
      <c r="C184" t="s">
        <v>353</v>
      </c>
      <c r="D184" t="s">
        <v>178</v>
      </c>
      <c r="E184" t="s">
        <v>501</v>
      </c>
      <c r="F184" t="s">
        <v>505</v>
      </c>
      <c r="G184" t="s">
        <v>1940</v>
      </c>
      <c r="H184" t="s">
        <v>3057</v>
      </c>
      <c r="I184" t="s">
        <v>3058</v>
      </c>
      <c r="J184" t="s">
        <v>3059</v>
      </c>
      <c r="K184" t="s">
        <v>693</v>
      </c>
      <c r="L184" t="s">
        <v>3060</v>
      </c>
      <c r="M184" t="s">
        <v>3061</v>
      </c>
      <c r="N184" t="s">
        <v>2085</v>
      </c>
    </row>
    <row r="185" spans="1:14" x14ac:dyDescent="0.3">
      <c r="A185" t="s">
        <v>750</v>
      </c>
      <c r="B185" t="s">
        <v>47</v>
      </c>
      <c r="C185" t="s">
        <v>353</v>
      </c>
      <c r="D185" t="s">
        <v>178</v>
      </c>
      <c r="E185" t="s">
        <v>536</v>
      </c>
      <c r="F185" t="s">
        <v>505</v>
      </c>
      <c r="G185" t="s">
        <v>1940</v>
      </c>
      <c r="H185" t="s">
        <v>3057</v>
      </c>
      <c r="I185" t="s">
        <v>3058</v>
      </c>
      <c r="J185" t="s">
        <v>3059</v>
      </c>
      <c r="K185" t="s">
        <v>3062</v>
      </c>
      <c r="L185" t="s">
        <v>3060</v>
      </c>
      <c r="M185" t="s">
        <v>3063</v>
      </c>
      <c r="N185" t="s">
        <v>2085</v>
      </c>
    </row>
    <row r="186" spans="1:14" x14ac:dyDescent="0.3">
      <c r="A186" t="s">
        <v>751</v>
      </c>
      <c r="B186" t="s">
        <v>47</v>
      </c>
      <c r="C186" t="s">
        <v>377</v>
      </c>
      <c r="D186" t="s">
        <v>345</v>
      </c>
      <c r="E186" t="s">
        <v>508</v>
      </c>
      <c r="F186" t="s">
        <v>505</v>
      </c>
      <c r="G186" t="s">
        <v>3064</v>
      </c>
      <c r="H186" t="s">
        <v>3065</v>
      </c>
      <c r="I186" t="s">
        <v>3066</v>
      </c>
      <c r="J186" t="s">
        <v>3067</v>
      </c>
      <c r="K186" t="s">
        <v>1881</v>
      </c>
      <c r="L186" t="s">
        <v>1610</v>
      </c>
      <c r="M186" t="s">
        <v>982</v>
      </c>
      <c r="N186" t="s">
        <v>2085</v>
      </c>
    </row>
    <row r="187" spans="1:14" x14ac:dyDescent="0.3">
      <c r="A187" t="s">
        <v>752</v>
      </c>
      <c r="B187" t="s">
        <v>47</v>
      </c>
      <c r="C187" t="s">
        <v>357</v>
      </c>
      <c r="D187" t="s">
        <v>355</v>
      </c>
      <c r="E187" t="s">
        <v>508</v>
      </c>
      <c r="F187" t="s">
        <v>505</v>
      </c>
      <c r="G187" t="s">
        <v>3068</v>
      </c>
      <c r="H187" t="s">
        <v>3069</v>
      </c>
      <c r="I187" t="s">
        <v>3070</v>
      </c>
      <c r="J187" t="s">
        <v>3071</v>
      </c>
      <c r="K187" t="s">
        <v>3072</v>
      </c>
      <c r="L187" t="s">
        <v>3073</v>
      </c>
      <c r="M187" t="s">
        <v>982</v>
      </c>
      <c r="N187" t="s">
        <v>2085</v>
      </c>
    </row>
    <row r="188" spans="1:14" x14ac:dyDescent="0.3">
      <c r="A188" t="s">
        <v>753</v>
      </c>
      <c r="B188" t="s">
        <v>47</v>
      </c>
      <c r="C188" t="s">
        <v>353</v>
      </c>
      <c r="D188" t="s">
        <v>355</v>
      </c>
      <c r="E188" t="s">
        <v>508</v>
      </c>
      <c r="F188" t="s">
        <v>505</v>
      </c>
      <c r="G188" t="s">
        <v>3074</v>
      </c>
      <c r="H188" t="s">
        <v>3075</v>
      </c>
      <c r="I188" t="s">
        <v>3076</v>
      </c>
      <c r="J188" t="s">
        <v>3077</v>
      </c>
      <c r="K188" t="s">
        <v>2948</v>
      </c>
      <c r="L188" t="s">
        <v>3078</v>
      </c>
      <c r="M188" t="s">
        <v>982</v>
      </c>
      <c r="N188" t="s">
        <v>2085</v>
      </c>
    </row>
    <row r="189" spans="1:14" x14ac:dyDescent="0.3">
      <c r="A189" t="s">
        <v>754</v>
      </c>
      <c r="B189" t="s">
        <v>47</v>
      </c>
      <c r="C189" t="s">
        <v>357</v>
      </c>
      <c r="D189" t="s">
        <v>393</v>
      </c>
      <c r="E189" t="s">
        <v>508</v>
      </c>
      <c r="F189" t="s">
        <v>505</v>
      </c>
      <c r="G189" t="s">
        <v>3079</v>
      </c>
      <c r="H189" t="s">
        <v>3080</v>
      </c>
      <c r="I189" t="s">
        <v>3081</v>
      </c>
      <c r="J189" t="s">
        <v>3082</v>
      </c>
      <c r="K189" t="s">
        <v>1387</v>
      </c>
      <c r="L189" t="s">
        <v>1248</v>
      </c>
      <c r="M189" t="s">
        <v>982</v>
      </c>
      <c r="N189" t="s">
        <v>2085</v>
      </c>
    </row>
    <row r="190" spans="1:14" x14ac:dyDescent="0.3">
      <c r="A190" t="s">
        <v>756</v>
      </c>
      <c r="B190" t="s">
        <v>47</v>
      </c>
      <c r="C190" t="s">
        <v>345</v>
      </c>
      <c r="D190" t="s">
        <v>353</v>
      </c>
      <c r="E190" t="s">
        <v>508</v>
      </c>
      <c r="F190" t="s">
        <v>505</v>
      </c>
      <c r="G190" t="s">
        <v>3083</v>
      </c>
      <c r="H190" t="s">
        <v>3084</v>
      </c>
      <c r="I190" t="s">
        <v>3085</v>
      </c>
      <c r="J190" t="s">
        <v>3086</v>
      </c>
      <c r="K190" t="s">
        <v>982</v>
      </c>
      <c r="L190" t="s">
        <v>982</v>
      </c>
      <c r="M190" t="s">
        <v>1742</v>
      </c>
      <c r="N190" t="s">
        <v>3087</v>
      </c>
    </row>
    <row r="191" spans="1:14" x14ac:dyDescent="0.3">
      <c r="A191" t="s">
        <v>757</v>
      </c>
      <c r="B191" t="s">
        <v>47</v>
      </c>
      <c r="C191" t="s">
        <v>369</v>
      </c>
      <c r="D191" t="s">
        <v>367</v>
      </c>
      <c r="E191" t="s">
        <v>501</v>
      </c>
      <c r="F191" t="s">
        <v>505</v>
      </c>
      <c r="G191" t="s">
        <v>3088</v>
      </c>
      <c r="H191" t="s">
        <v>2778</v>
      </c>
      <c r="I191" t="s">
        <v>3089</v>
      </c>
      <c r="J191" t="s">
        <v>1818</v>
      </c>
      <c r="K191" t="s">
        <v>1686</v>
      </c>
      <c r="L191" t="s">
        <v>3090</v>
      </c>
      <c r="M191" t="s">
        <v>982</v>
      </c>
      <c r="N191" t="s">
        <v>2085</v>
      </c>
    </row>
    <row r="192" spans="1:14" x14ac:dyDescent="0.3">
      <c r="A192" t="s">
        <v>758</v>
      </c>
      <c r="B192" t="s">
        <v>47</v>
      </c>
      <c r="C192" t="s">
        <v>369</v>
      </c>
      <c r="D192" t="s">
        <v>367</v>
      </c>
      <c r="E192" t="s">
        <v>536</v>
      </c>
      <c r="F192" t="s">
        <v>505</v>
      </c>
      <c r="G192" t="s">
        <v>3091</v>
      </c>
      <c r="H192" t="s">
        <v>3092</v>
      </c>
      <c r="I192" t="s">
        <v>3093</v>
      </c>
      <c r="J192" t="s">
        <v>3094</v>
      </c>
      <c r="K192" t="s">
        <v>3095</v>
      </c>
      <c r="L192" t="s">
        <v>1165</v>
      </c>
      <c r="M192" t="s">
        <v>982</v>
      </c>
      <c r="N192" t="s">
        <v>2085</v>
      </c>
    </row>
    <row r="193" spans="1:14" x14ac:dyDescent="0.3">
      <c r="A193" t="s">
        <v>759</v>
      </c>
      <c r="B193" t="s">
        <v>47</v>
      </c>
      <c r="C193" t="s">
        <v>371</v>
      </c>
      <c r="D193" t="s">
        <v>373</v>
      </c>
      <c r="E193" t="s">
        <v>501</v>
      </c>
      <c r="F193" t="s">
        <v>505</v>
      </c>
      <c r="G193" t="s">
        <v>3096</v>
      </c>
      <c r="H193" t="s">
        <v>3097</v>
      </c>
      <c r="I193" t="s">
        <v>2446</v>
      </c>
      <c r="J193" t="s">
        <v>2973</v>
      </c>
      <c r="K193" t="s">
        <v>2984</v>
      </c>
      <c r="L193" t="s">
        <v>3098</v>
      </c>
      <c r="M193" t="s">
        <v>982</v>
      </c>
      <c r="N193" t="s">
        <v>2085</v>
      </c>
    </row>
    <row r="194" spans="1:14" x14ac:dyDescent="0.3">
      <c r="A194" t="s">
        <v>760</v>
      </c>
      <c r="B194" t="s">
        <v>47</v>
      </c>
      <c r="C194" t="s">
        <v>371</v>
      </c>
      <c r="D194" t="s">
        <v>373</v>
      </c>
      <c r="E194" t="s">
        <v>536</v>
      </c>
      <c r="F194" t="s">
        <v>505</v>
      </c>
      <c r="G194" t="s">
        <v>3099</v>
      </c>
      <c r="H194" t="s">
        <v>3100</v>
      </c>
      <c r="I194" t="s">
        <v>3101</v>
      </c>
      <c r="J194" t="s">
        <v>3102</v>
      </c>
      <c r="K194" t="s">
        <v>3103</v>
      </c>
      <c r="L194" t="s">
        <v>3104</v>
      </c>
      <c r="M194" t="s">
        <v>982</v>
      </c>
      <c r="N194" t="s">
        <v>2085</v>
      </c>
    </row>
    <row r="195" spans="1:14" x14ac:dyDescent="0.3">
      <c r="A195" t="s">
        <v>761</v>
      </c>
      <c r="B195" t="s">
        <v>47</v>
      </c>
      <c r="C195" t="s">
        <v>29</v>
      </c>
      <c r="D195" t="s">
        <v>33</v>
      </c>
      <c r="E195" t="s">
        <v>508</v>
      </c>
      <c r="F195" t="s">
        <v>505</v>
      </c>
      <c r="G195" t="s">
        <v>3105</v>
      </c>
      <c r="H195" t="s">
        <v>3106</v>
      </c>
      <c r="I195" t="s">
        <v>3107</v>
      </c>
      <c r="J195" t="s">
        <v>727</v>
      </c>
      <c r="K195" t="s">
        <v>982</v>
      </c>
      <c r="L195" t="s">
        <v>982</v>
      </c>
      <c r="M195" t="s">
        <v>3108</v>
      </c>
      <c r="N195" t="s">
        <v>3109</v>
      </c>
    </row>
    <row r="196" spans="1:14" x14ac:dyDescent="0.3">
      <c r="A196" t="s">
        <v>762</v>
      </c>
      <c r="B196" t="s">
        <v>47</v>
      </c>
      <c r="C196" t="s">
        <v>371</v>
      </c>
      <c r="D196" t="s">
        <v>158</v>
      </c>
      <c r="E196" t="s">
        <v>508</v>
      </c>
      <c r="F196" t="s">
        <v>505</v>
      </c>
      <c r="G196" t="s">
        <v>3110</v>
      </c>
      <c r="H196" t="s">
        <v>3111</v>
      </c>
      <c r="I196" t="s">
        <v>3112</v>
      </c>
      <c r="J196" t="s">
        <v>3113</v>
      </c>
      <c r="K196" t="s">
        <v>3114</v>
      </c>
      <c r="L196" t="s">
        <v>3115</v>
      </c>
      <c r="M196" t="s">
        <v>3116</v>
      </c>
      <c r="N196" t="s">
        <v>3117</v>
      </c>
    </row>
    <row r="197" spans="1:14" x14ac:dyDescent="0.3">
      <c r="A197" t="s">
        <v>763</v>
      </c>
      <c r="B197" t="s">
        <v>47</v>
      </c>
      <c r="C197" t="s">
        <v>363</v>
      </c>
      <c r="D197" t="s">
        <v>373</v>
      </c>
      <c r="E197" t="s">
        <v>508</v>
      </c>
      <c r="F197" t="s">
        <v>505</v>
      </c>
      <c r="G197">
        <v>-102.95</v>
      </c>
      <c r="H197" t="s">
        <v>3118</v>
      </c>
      <c r="I197" t="s">
        <v>3119</v>
      </c>
      <c r="J197" t="s">
        <v>3120</v>
      </c>
      <c r="K197" t="s">
        <v>982</v>
      </c>
      <c r="L197" t="s">
        <v>982</v>
      </c>
      <c r="M197" t="s">
        <v>2990</v>
      </c>
      <c r="N197" t="s">
        <v>3121</v>
      </c>
    </row>
    <row r="198" spans="1:14" x14ac:dyDescent="0.3">
      <c r="A198" t="s">
        <v>764</v>
      </c>
      <c r="B198" t="s">
        <v>47</v>
      </c>
      <c r="C198" t="s">
        <v>375</v>
      </c>
      <c r="D198" t="s">
        <v>351</v>
      </c>
      <c r="E198" t="s">
        <v>508</v>
      </c>
      <c r="F198" t="s">
        <v>505</v>
      </c>
      <c r="G198" t="s">
        <v>3122</v>
      </c>
      <c r="H198" t="s">
        <v>3123</v>
      </c>
      <c r="I198" t="s">
        <v>3124</v>
      </c>
      <c r="J198" t="s">
        <v>3125</v>
      </c>
      <c r="K198" t="s">
        <v>3126</v>
      </c>
      <c r="L198" t="s">
        <v>1696</v>
      </c>
      <c r="M198" t="s">
        <v>982</v>
      </c>
      <c r="N198" t="s">
        <v>2085</v>
      </c>
    </row>
    <row r="199" spans="1:14" x14ac:dyDescent="0.3">
      <c r="A199" t="s">
        <v>765</v>
      </c>
      <c r="B199" t="s">
        <v>47</v>
      </c>
      <c r="C199" t="s">
        <v>351</v>
      </c>
      <c r="D199" t="s">
        <v>391</v>
      </c>
      <c r="E199" t="s">
        <v>508</v>
      </c>
      <c r="F199" t="s">
        <v>505</v>
      </c>
      <c r="G199" t="s">
        <v>3127</v>
      </c>
      <c r="H199" t="s">
        <v>3128</v>
      </c>
      <c r="I199" t="s">
        <v>3129</v>
      </c>
      <c r="J199" t="s">
        <v>3130</v>
      </c>
      <c r="K199" t="s">
        <v>982</v>
      </c>
      <c r="L199" t="s">
        <v>982</v>
      </c>
      <c r="M199" t="s">
        <v>1063</v>
      </c>
      <c r="N199" t="s">
        <v>3131</v>
      </c>
    </row>
    <row r="200" spans="1:14" x14ac:dyDescent="0.3">
      <c r="A200" t="s">
        <v>766</v>
      </c>
      <c r="B200" t="s">
        <v>47</v>
      </c>
      <c r="C200" t="s">
        <v>353</v>
      </c>
      <c r="D200" t="s">
        <v>349</v>
      </c>
      <c r="E200" t="s">
        <v>508</v>
      </c>
      <c r="F200" t="s">
        <v>505</v>
      </c>
      <c r="G200" t="s">
        <v>3132</v>
      </c>
      <c r="H200" t="s">
        <v>716</v>
      </c>
      <c r="I200" t="s">
        <v>3133</v>
      </c>
      <c r="J200" t="s">
        <v>3134</v>
      </c>
      <c r="K200" t="s">
        <v>2150</v>
      </c>
      <c r="L200" t="s">
        <v>3135</v>
      </c>
      <c r="M200" t="s">
        <v>982</v>
      </c>
      <c r="N200" t="s">
        <v>2085</v>
      </c>
    </row>
    <row r="201" spans="1:14" x14ac:dyDescent="0.3">
      <c r="A201" t="s">
        <v>767</v>
      </c>
      <c r="B201" t="s">
        <v>47</v>
      </c>
      <c r="C201" t="s">
        <v>389</v>
      </c>
      <c r="D201" t="s">
        <v>383</v>
      </c>
      <c r="E201" t="s">
        <v>508</v>
      </c>
      <c r="F201" t="s">
        <v>505</v>
      </c>
      <c r="G201" t="s">
        <v>3136</v>
      </c>
      <c r="H201" t="s">
        <v>557</v>
      </c>
      <c r="I201" t="s">
        <v>3137</v>
      </c>
      <c r="J201" t="s">
        <v>3138</v>
      </c>
      <c r="K201" t="s">
        <v>3139</v>
      </c>
      <c r="L201" t="s">
        <v>2935</v>
      </c>
      <c r="M201" t="s">
        <v>982</v>
      </c>
      <c r="N201" t="s">
        <v>2085</v>
      </c>
    </row>
    <row r="202" spans="1:14" x14ac:dyDescent="0.3">
      <c r="A202" t="s">
        <v>768</v>
      </c>
      <c r="B202" t="s">
        <v>47</v>
      </c>
      <c r="C202" t="s">
        <v>383</v>
      </c>
      <c r="D202" t="s">
        <v>385</v>
      </c>
      <c r="E202" t="s">
        <v>508</v>
      </c>
      <c r="F202" t="s">
        <v>505</v>
      </c>
      <c r="G202" t="s">
        <v>3140</v>
      </c>
      <c r="H202" t="s">
        <v>3141</v>
      </c>
      <c r="I202" t="s">
        <v>3142</v>
      </c>
      <c r="J202" t="s">
        <v>3143</v>
      </c>
      <c r="K202" t="s">
        <v>982</v>
      </c>
      <c r="L202" t="s">
        <v>982</v>
      </c>
      <c r="M202" t="s">
        <v>1165</v>
      </c>
      <c r="N202" t="s">
        <v>3144</v>
      </c>
    </row>
    <row r="203" spans="1:14" x14ac:dyDescent="0.3">
      <c r="A203" t="s">
        <v>769</v>
      </c>
      <c r="B203" t="s">
        <v>47</v>
      </c>
      <c r="C203" t="s">
        <v>385</v>
      </c>
      <c r="D203" t="s">
        <v>387</v>
      </c>
      <c r="E203" t="s">
        <v>508</v>
      </c>
      <c r="F203" t="s">
        <v>505</v>
      </c>
      <c r="G203" t="s">
        <v>3145</v>
      </c>
      <c r="H203" t="s">
        <v>3146</v>
      </c>
      <c r="I203" t="s">
        <v>3147</v>
      </c>
      <c r="J203" t="s">
        <v>3148</v>
      </c>
      <c r="K203" t="s">
        <v>1188</v>
      </c>
      <c r="L203" t="s">
        <v>873</v>
      </c>
      <c r="M203" t="s">
        <v>982</v>
      </c>
      <c r="N203" t="s">
        <v>2085</v>
      </c>
    </row>
    <row r="204" spans="1:14" x14ac:dyDescent="0.3">
      <c r="A204" t="s">
        <v>770</v>
      </c>
      <c r="B204" t="s">
        <v>47</v>
      </c>
      <c r="C204" t="s">
        <v>391</v>
      </c>
      <c r="D204" t="s">
        <v>387</v>
      </c>
      <c r="E204" t="s">
        <v>508</v>
      </c>
      <c r="F204" t="s">
        <v>505</v>
      </c>
      <c r="G204" t="s">
        <v>3149</v>
      </c>
      <c r="H204" t="s">
        <v>3150</v>
      </c>
      <c r="I204" t="s">
        <v>3151</v>
      </c>
      <c r="J204" t="s">
        <v>3152</v>
      </c>
      <c r="K204" t="s">
        <v>1056</v>
      </c>
      <c r="L204" t="s">
        <v>3153</v>
      </c>
      <c r="M204" t="s">
        <v>982</v>
      </c>
      <c r="N204" t="s">
        <v>2085</v>
      </c>
    </row>
    <row r="205" spans="1:14" x14ac:dyDescent="0.3">
      <c r="A205" t="s">
        <v>771</v>
      </c>
      <c r="B205" t="s">
        <v>47</v>
      </c>
      <c r="C205" t="s">
        <v>361</v>
      </c>
      <c r="D205" t="s">
        <v>363</v>
      </c>
      <c r="E205" t="s">
        <v>508</v>
      </c>
      <c r="F205" t="s">
        <v>505</v>
      </c>
      <c r="G205" t="s">
        <v>3154</v>
      </c>
      <c r="H205" t="s">
        <v>3155</v>
      </c>
      <c r="I205" t="s">
        <v>3156</v>
      </c>
      <c r="J205" t="s">
        <v>3157</v>
      </c>
      <c r="K205" t="s">
        <v>693</v>
      </c>
      <c r="L205" t="s">
        <v>3158</v>
      </c>
      <c r="M205" t="s">
        <v>982</v>
      </c>
      <c r="N205" t="s">
        <v>2085</v>
      </c>
    </row>
    <row r="206" spans="1:14" x14ac:dyDescent="0.3">
      <c r="A206" t="s">
        <v>772</v>
      </c>
      <c r="B206" t="s">
        <v>47</v>
      </c>
      <c r="C206" t="s">
        <v>371</v>
      </c>
      <c r="D206" t="s">
        <v>54</v>
      </c>
      <c r="E206" t="s">
        <v>508</v>
      </c>
      <c r="F206" t="s">
        <v>505</v>
      </c>
      <c r="G206" t="s">
        <v>3159</v>
      </c>
      <c r="H206" t="s">
        <v>3160</v>
      </c>
      <c r="I206" t="s">
        <v>3161</v>
      </c>
      <c r="J206" t="s">
        <v>3162</v>
      </c>
      <c r="K206" t="s">
        <v>3163</v>
      </c>
      <c r="L206" t="s">
        <v>2609</v>
      </c>
      <c r="M206" t="s">
        <v>3164</v>
      </c>
      <c r="N206" t="s">
        <v>3165</v>
      </c>
    </row>
    <row r="207" spans="1:14" x14ac:dyDescent="0.3">
      <c r="A207" t="s">
        <v>773</v>
      </c>
      <c r="B207" t="s">
        <v>47</v>
      </c>
      <c r="C207" t="s">
        <v>371</v>
      </c>
      <c r="D207" t="s">
        <v>395</v>
      </c>
      <c r="E207" t="s">
        <v>508</v>
      </c>
      <c r="F207" t="s">
        <v>505</v>
      </c>
      <c r="G207">
        <v>-285.76</v>
      </c>
      <c r="H207" t="s">
        <v>3166</v>
      </c>
      <c r="I207" t="s">
        <v>3167</v>
      </c>
      <c r="J207" t="s">
        <v>3168</v>
      </c>
      <c r="K207" t="s">
        <v>3169</v>
      </c>
      <c r="L207" t="s">
        <v>3170</v>
      </c>
      <c r="M207" t="s">
        <v>1476</v>
      </c>
      <c r="N207" t="s">
        <v>3171</v>
      </c>
    </row>
    <row r="208" spans="1:14" x14ac:dyDescent="0.3">
      <c r="A208" t="s">
        <v>774</v>
      </c>
      <c r="B208" t="s">
        <v>47</v>
      </c>
      <c r="C208" t="s">
        <v>458</v>
      </c>
      <c r="D208" t="s">
        <v>183</v>
      </c>
      <c r="E208" t="s">
        <v>508</v>
      </c>
      <c r="F208" t="s">
        <v>505</v>
      </c>
      <c r="G208" t="s">
        <v>3172</v>
      </c>
      <c r="H208" t="s">
        <v>3173</v>
      </c>
      <c r="I208" t="s">
        <v>3174</v>
      </c>
      <c r="J208" t="s">
        <v>3175</v>
      </c>
      <c r="K208" t="s">
        <v>3176</v>
      </c>
      <c r="L208" t="s">
        <v>3177</v>
      </c>
      <c r="M208" t="s">
        <v>2628</v>
      </c>
      <c r="N208" t="s">
        <v>3178</v>
      </c>
    </row>
    <row r="209" spans="1:14" x14ac:dyDescent="0.3">
      <c r="A209" t="s">
        <v>777</v>
      </c>
      <c r="B209" t="s">
        <v>47</v>
      </c>
      <c r="C209" t="s">
        <v>283</v>
      </c>
      <c r="D209" t="s">
        <v>291</v>
      </c>
      <c r="E209" t="s">
        <v>536</v>
      </c>
      <c r="F209" t="s">
        <v>505</v>
      </c>
      <c r="G209" t="s">
        <v>3179</v>
      </c>
      <c r="H209" t="s">
        <v>3180</v>
      </c>
      <c r="I209" t="s">
        <v>3181</v>
      </c>
      <c r="J209" t="s">
        <v>3182</v>
      </c>
      <c r="K209" t="s">
        <v>3183</v>
      </c>
      <c r="L209" t="s">
        <v>1002</v>
      </c>
      <c r="M209" t="s">
        <v>2533</v>
      </c>
      <c r="N209" t="s">
        <v>3184</v>
      </c>
    </row>
    <row r="210" spans="1:14" x14ac:dyDescent="0.3">
      <c r="A210" t="s">
        <v>779</v>
      </c>
      <c r="B210" t="s">
        <v>47</v>
      </c>
      <c r="C210" t="s">
        <v>438</v>
      </c>
      <c r="D210" t="s">
        <v>183</v>
      </c>
      <c r="E210" t="s">
        <v>508</v>
      </c>
      <c r="F210" t="s">
        <v>505</v>
      </c>
      <c r="G210" t="s">
        <v>3185</v>
      </c>
      <c r="H210" t="s">
        <v>2804</v>
      </c>
      <c r="I210" t="s">
        <v>3186</v>
      </c>
      <c r="J210" t="s">
        <v>1455</v>
      </c>
      <c r="K210" t="s">
        <v>3187</v>
      </c>
      <c r="L210" t="s">
        <v>3188</v>
      </c>
      <c r="M210" t="s">
        <v>3189</v>
      </c>
      <c r="N210" t="s">
        <v>3190</v>
      </c>
    </row>
    <row r="211" spans="1:14" x14ac:dyDescent="0.3">
      <c r="A211" t="s">
        <v>782</v>
      </c>
      <c r="B211" t="s">
        <v>47</v>
      </c>
      <c r="C211" t="s">
        <v>283</v>
      </c>
      <c r="D211" t="s">
        <v>287</v>
      </c>
      <c r="E211" t="s">
        <v>536</v>
      </c>
      <c r="F211" t="s">
        <v>505</v>
      </c>
      <c r="G211" t="s">
        <v>3191</v>
      </c>
      <c r="H211" t="s">
        <v>3192</v>
      </c>
      <c r="I211" t="s">
        <v>3193</v>
      </c>
      <c r="J211" t="s">
        <v>3194</v>
      </c>
      <c r="K211" t="s">
        <v>2453</v>
      </c>
      <c r="L211" t="s">
        <v>3195</v>
      </c>
      <c r="M211" t="s">
        <v>3196</v>
      </c>
      <c r="N211" t="s">
        <v>3197</v>
      </c>
    </row>
    <row r="212" spans="1:14" x14ac:dyDescent="0.3">
      <c r="A212" t="s">
        <v>786</v>
      </c>
      <c r="B212" t="s">
        <v>47</v>
      </c>
      <c r="C212" t="s">
        <v>97</v>
      </c>
      <c r="D212">
        <v>10004</v>
      </c>
      <c r="E212" t="s">
        <v>508</v>
      </c>
      <c r="F212" t="s">
        <v>505</v>
      </c>
      <c r="G212" t="s">
        <v>3198</v>
      </c>
      <c r="H212" t="s">
        <v>3199</v>
      </c>
      <c r="I212" t="s">
        <v>3200</v>
      </c>
      <c r="J212" t="s">
        <v>3201</v>
      </c>
      <c r="K212" t="s">
        <v>3202</v>
      </c>
      <c r="L212" t="s">
        <v>3203</v>
      </c>
      <c r="M212" t="s">
        <v>3204</v>
      </c>
      <c r="N212" t="s">
        <v>2801</v>
      </c>
    </row>
    <row r="213" spans="1:14" x14ac:dyDescent="0.3">
      <c r="A213" t="s">
        <v>787</v>
      </c>
      <c r="B213" t="s">
        <v>47</v>
      </c>
      <c r="C213" t="s">
        <v>395</v>
      </c>
      <c r="D213" t="s">
        <v>434</v>
      </c>
      <c r="E213" t="s">
        <v>508</v>
      </c>
      <c r="F213" t="s">
        <v>505</v>
      </c>
      <c r="G213" t="s">
        <v>3205</v>
      </c>
      <c r="H213" t="s">
        <v>3206</v>
      </c>
      <c r="I213" t="s">
        <v>3207</v>
      </c>
      <c r="J213" t="s">
        <v>3208</v>
      </c>
      <c r="K213" t="s">
        <v>2891</v>
      </c>
      <c r="L213" t="s">
        <v>3209</v>
      </c>
      <c r="M213" t="s">
        <v>3210</v>
      </c>
      <c r="N213" t="s">
        <v>3211</v>
      </c>
    </row>
    <row r="214" spans="1:14" x14ac:dyDescent="0.3">
      <c r="A214" t="s">
        <v>788</v>
      </c>
      <c r="B214" t="s">
        <v>47</v>
      </c>
      <c r="C214" t="s">
        <v>17</v>
      </c>
      <c r="D214" t="s">
        <v>266</v>
      </c>
      <c r="E214" t="s">
        <v>536</v>
      </c>
      <c r="F214" t="s">
        <v>505</v>
      </c>
      <c r="G214" t="s">
        <v>3212</v>
      </c>
      <c r="H214" t="s">
        <v>3213</v>
      </c>
      <c r="I214" t="s">
        <v>3214</v>
      </c>
      <c r="J214" t="s">
        <v>3215</v>
      </c>
      <c r="K214" t="s">
        <v>680</v>
      </c>
      <c r="L214" t="s">
        <v>3216</v>
      </c>
      <c r="M214" t="s">
        <v>982</v>
      </c>
      <c r="N214" t="s">
        <v>2085</v>
      </c>
    </row>
    <row r="215" spans="1:14" x14ac:dyDescent="0.3">
      <c r="A215" t="s">
        <v>790</v>
      </c>
      <c r="B215" t="s">
        <v>47</v>
      </c>
      <c r="C215" t="s">
        <v>21</v>
      </c>
      <c r="D215" t="s">
        <v>219</v>
      </c>
      <c r="E215" t="s">
        <v>536</v>
      </c>
      <c r="F215" t="s">
        <v>505</v>
      </c>
      <c r="G215" t="s">
        <v>2963</v>
      </c>
      <c r="H215" t="s">
        <v>2964</v>
      </c>
      <c r="I215" t="s">
        <v>2965</v>
      </c>
      <c r="J215" t="s">
        <v>2966</v>
      </c>
      <c r="K215" t="s">
        <v>982</v>
      </c>
      <c r="L215" t="s">
        <v>982</v>
      </c>
      <c r="M215" t="s">
        <v>3217</v>
      </c>
      <c r="N215" t="s">
        <v>3218</v>
      </c>
    </row>
    <row r="216" spans="1:14" x14ac:dyDescent="0.3">
      <c r="A216" t="s">
        <v>791</v>
      </c>
      <c r="B216" t="s">
        <v>47</v>
      </c>
      <c r="C216" t="s">
        <v>239</v>
      </c>
      <c r="D216" t="s">
        <v>243</v>
      </c>
      <c r="E216" t="s">
        <v>501</v>
      </c>
      <c r="F216" t="s">
        <v>505</v>
      </c>
      <c r="G216" t="s">
        <v>3219</v>
      </c>
      <c r="H216" t="s">
        <v>3220</v>
      </c>
      <c r="I216" t="s">
        <v>3221</v>
      </c>
      <c r="J216">
        <v>97.00712</v>
      </c>
      <c r="K216" t="s">
        <v>982</v>
      </c>
      <c r="L216" t="s">
        <v>982</v>
      </c>
      <c r="M216" t="s">
        <v>2775</v>
      </c>
      <c r="N216" t="s">
        <v>3222</v>
      </c>
    </row>
    <row r="217" spans="1:14" x14ac:dyDescent="0.3">
      <c r="A217" t="s">
        <v>792</v>
      </c>
      <c r="B217" t="s">
        <v>47</v>
      </c>
      <c r="C217" t="s">
        <v>239</v>
      </c>
      <c r="D217" t="s">
        <v>243</v>
      </c>
      <c r="E217" t="s">
        <v>536</v>
      </c>
      <c r="F217" t="s">
        <v>505</v>
      </c>
      <c r="G217" t="s">
        <v>3219</v>
      </c>
      <c r="H217" t="s">
        <v>3220</v>
      </c>
      <c r="I217" t="s">
        <v>3221</v>
      </c>
      <c r="J217">
        <v>97.00712</v>
      </c>
      <c r="K217" t="s">
        <v>982</v>
      </c>
      <c r="L217" t="s">
        <v>982</v>
      </c>
      <c r="M217" t="s">
        <v>3223</v>
      </c>
      <c r="N217" t="s">
        <v>3224</v>
      </c>
    </row>
    <row r="218" spans="1:14" x14ac:dyDescent="0.3">
      <c r="A218" t="s">
        <v>793</v>
      </c>
      <c r="B218" t="s">
        <v>47</v>
      </c>
      <c r="C218" t="s">
        <v>17</v>
      </c>
      <c r="D218" t="s">
        <v>266</v>
      </c>
      <c r="E218" t="s">
        <v>501</v>
      </c>
      <c r="F218" t="s">
        <v>505</v>
      </c>
      <c r="G218" t="s">
        <v>3225</v>
      </c>
      <c r="H218" t="s">
        <v>3226</v>
      </c>
      <c r="I218" t="s">
        <v>3227</v>
      </c>
      <c r="J218" t="s">
        <v>3228</v>
      </c>
      <c r="K218" t="s">
        <v>3229</v>
      </c>
      <c r="L218" t="s">
        <v>921</v>
      </c>
      <c r="M218" t="s">
        <v>982</v>
      </c>
      <c r="N218" t="s">
        <v>2085</v>
      </c>
    </row>
    <row r="219" spans="1:14" x14ac:dyDescent="0.3">
      <c r="A219" t="s">
        <v>794</v>
      </c>
      <c r="B219" t="s">
        <v>47</v>
      </c>
      <c r="C219" t="s">
        <v>25</v>
      </c>
      <c r="D219" t="s">
        <v>17</v>
      </c>
      <c r="E219" t="s">
        <v>508</v>
      </c>
      <c r="F219" t="s">
        <v>505</v>
      </c>
      <c r="G219" t="s">
        <v>3230</v>
      </c>
      <c r="H219" t="s">
        <v>3231</v>
      </c>
      <c r="I219" t="s">
        <v>3232</v>
      </c>
      <c r="J219" t="s">
        <v>3141</v>
      </c>
      <c r="K219" t="s">
        <v>982</v>
      </c>
      <c r="L219" t="s">
        <v>982</v>
      </c>
      <c r="M219" t="s">
        <v>3233</v>
      </c>
      <c r="N219" t="s">
        <v>2623</v>
      </c>
    </row>
    <row r="220" spans="1:14" x14ac:dyDescent="0.3">
      <c r="A220" t="s">
        <v>795</v>
      </c>
      <c r="B220" t="s">
        <v>47</v>
      </c>
      <c r="C220" t="s">
        <v>99</v>
      </c>
      <c r="D220">
        <v>10004</v>
      </c>
      <c r="E220" t="s">
        <v>508</v>
      </c>
      <c r="F220" t="s">
        <v>505</v>
      </c>
      <c r="G220">
        <v>-331.69</v>
      </c>
      <c r="H220" t="s">
        <v>3234</v>
      </c>
      <c r="I220" t="s">
        <v>3235</v>
      </c>
      <c r="J220" t="s">
        <v>3236</v>
      </c>
      <c r="K220" t="s">
        <v>2076</v>
      </c>
      <c r="L220" t="s">
        <v>3237</v>
      </c>
      <c r="M220" t="s">
        <v>1818</v>
      </c>
      <c r="N220" t="s">
        <v>3238</v>
      </c>
    </row>
    <row r="221" spans="1:14" x14ac:dyDescent="0.3">
      <c r="A221" t="s">
        <v>796</v>
      </c>
      <c r="B221" t="s">
        <v>47</v>
      </c>
      <c r="C221" t="s">
        <v>101</v>
      </c>
      <c r="D221" t="s">
        <v>99</v>
      </c>
      <c r="E221" t="s">
        <v>508</v>
      </c>
      <c r="F221" t="s">
        <v>505</v>
      </c>
      <c r="G221">
        <v>-211.86</v>
      </c>
      <c r="H221" t="s">
        <v>3239</v>
      </c>
      <c r="I221" t="s">
        <v>3240</v>
      </c>
      <c r="J221" t="s">
        <v>3241</v>
      </c>
      <c r="K221" t="s">
        <v>2334</v>
      </c>
      <c r="L221" t="s">
        <v>3242</v>
      </c>
      <c r="M221" t="s">
        <v>3243</v>
      </c>
      <c r="N221" t="s">
        <v>3244</v>
      </c>
    </row>
    <row r="222" spans="1:14" x14ac:dyDescent="0.3">
      <c r="A222" t="s">
        <v>797</v>
      </c>
      <c r="B222" t="s">
        <v>47</v>
      </c>
      <c r="C222" t="s">
        <v>239</v>
      </c>
      <c r="D222" t="s">
        <v>25</v>
      </c>
      <c r="E222" t="s">
        <v>508</v>
      </c>
      <c r="F222" t="s">
        <v>505</v>
      </c>
      <c r="G222">
        <v>-389.01</v>
      </c>
      <c r="H222" t="s">
        <v>3245</v>
      </c>
      <c r="I222" t="s">
        <v>3246</v>
      </c>
      <c r="J222" t="s">
        <v>3247</v>
      </c>
      <c r="K222" t="s">
        <v>3248</v>
      </c>
      <c r="L222" t="s">
        <v>3249</v>
      </c>
      <c r="M222" t="s">
        <v>3250</v>
      </c>
      <c r="N222" t="s">
        <v>3251</v>
      </c>
    </row>
    <row r="223" spans="1:14" x14ac:dyDescent="0.3">
      <c r="A223" t="s">
        <v>798</v>
      </c>
      <c r="B223" t="s">
        <v>47</v>
      </c>
      <c r="C223" t="s">
        <v>79</v>
      </c>
      <c r="D223" t="s">
        <v>101</v>
      </c>
      <c r="E223" t="s">
        <v>508</v>
      </c>
      <c r="F223" t="s">
        <v>505</v>
      </c>
      <c r="G223">
        <v>-143.11000000000001</v>
      </c>
      <c r="H223" t="s">
        <v>3252</v>
      </c>
      <c r="I223" t="s">
        <v>3253</v>
      </c>
      <c r="J223" t="s">
        <v>3254</v>
      </c>
      <c r="K223" t="s">
        <v>3255</v>
      </c>
      <c r="L223" t="s">
        <v>3256</v>
      </c>
      <c r="M223" t="s">
        <v>3257</v>
      </c>
      <c r="N223" t="s">
        <v>3258</v>
      </c>
    </row>
    <row r="224" spans="1:14" x14ac:dyDescent="0.3">
      <c r="A224" t="s">
        <v>799</v>
      </c>
      <c r="B224" t="s">
        <v>47</v>
      </c>
      <c r="C224" t="s">
        <v>237</v>
      </c>
      <c r="D224" t="s">
        <v>241</v>
      </c>
      <c r="E224" t="s">
        <v>536</v>
      </c>
      <c r="F224" t="s">
        <v>505</v>
      </c>
      <c r="G224" t="s">
        <v>2637</v>
      </c>
      <c r="H224" t="s">
        <v>2638</v>
      </c>
      <c r="I224" t="s">
        <v>2639</v>
      </c>
      <c r="J224" t="s">
        <v>2533</v>
      </c>
      <c r="K224" t="s">
        <v>982</v>
      </c>
      <c r="L224" t="s">
        <v>982</v>
      </c>
      <c r="M224" t="s">
        <v>3259</v>
      </c>
      <c r="N224" t="s">
        <v>3260</v>
      </c>
    </row>
    <row r="225" spans="1:14" x14ac:dyDescent="0.3">
      <c r="A225" t="s">
        <v>800</v>
      </c>
      <c r="B225" t="s">
        <v>47</v>
      </c>
      <c r="C225" t="s">
        <v>85</v>
      </c>
      <c r="D225">
        <v>10003</v>
      </c>
      <c r="E225" t="s">
        <v>508</v>
      </c>
      <c r="F225" t="s">
        <v>505</v>
      </c>
      <c r="G225" t="s">
        <v>3261</v>
      </c>
      <c r="H225" t="s">
        <v>3262</v>
      </c>
      <c r="I225" t="s">
        <v>3263</v>
      </c>
      <c r="J225" t="s">
        <v>3264</v>
      </c>
      <c r="K225" t="s">
        <v>3265</v>
      </c>
      <c r="L225" t="s">
        <v>2390</v>
      </c>
      <c r="M225" t="s">
        <v>3266</v>
      </c>
      <c r="N225" t="s">
        <v>3267</v>
      </c>
    </row>
    <row r="226" spans="1:14" x14ac:dyDescent="0.3">
      <c r="A226" t="s">
        <v>801</v>
      </c>
      <c r="B226" t="s">
        <v>47</v>
      </c>
      <c r="C226" t="s">
        <v>436</v>
      </c>
      <c r="D226" t="s">
        <v>428</v>
      </c>
      <c r="E226" t="s">
        <v>501</v>
      </c>
      <c r="F226" t="s">
        <v>505</v>
      </c>
      <c r="G226" t="s">
        <v>3268</v>
      </c>
      <c r="H226" t="s">
        <v>3269</v>
      </c>
      <c r="I226" t="s">
        <v>3270</v>
      </c>
      <c r="J226" t="s">
        <v>3271</v>
      </c>
      <c r="K226" t="s">
        <v>982</v>
      </c>
      <c r="L226" t="s">
        <v>982</v>
      </c>
      <c r="M226" t="s">
        <v>982</v>
      </c>
      <c r="N226" t="s">
        <v>2085</v>
      </c>
    </row>
    <row r="227" spans="1:14" x14ac:dyDescent="0.3">
      <c r="A227" t="s">
        <v>802</v>
      </c>
      <c r="B227" t="s">
        <v>47</v>
      </c>
      <c r="C227" t="s">
        <v>235</v>
      </c>
      <c r="D227" t="s">
        <v>264</v>
      </c>
      <c r="E227" t="s">
        <v>508</v>
      </c>
      <c r="F227" t="s">
        <v>505</v>
      </c>
      <c r="G227" t="s">
        <v>3272</v>
      </c>
      <c r="H227" t="s">
        <v>3273</v>
      </c>
      <c r="I227" t="s">
        <v>3274</v>
      </c>
      <c r="J227" t="s">
        <v>1211</v>
      </c>
      <c r="K227" t="s">
        <v>3275</v>
      </c>
      <c r="L227" t="s">
        <v>3276</v>
      </c>
      <c r="M227" t="s">
        <v>982</v>
      </c>
      <c r="N227" t="s">
        <v>2085</v>
      </c>
    </row>
    <row r="228" spans="1:14" x14ac:dyDescent="0.3">
      <c r="A228" t="s">
        <v>803</v>
      </c>
      <c r="B228" t="s">
        <v>47</v>
      </c>
      <c r="C228" t="s">
        <v>213</v>
      </c>
      <c r="D228" t="s">
        <v>335</v>
      </c>
      <c r="E228" t="s">
        <v>508</v>
      </c>
      <c r="F228" t="s">
        <v>505</v>
      </c>
      <c r="G228" t="s">
        <v>3277</v>
      </c>
      <c r="H228" t="s">
        <v>3278</v>
      </c>
      <c r="I228" t="s">
        <v>3279</v>
      </c>
      <c r="J228" t="s">
        <v>3280</v>
      </c>
      <c r="K228" t="s">
        <v>3281</v>
      </c>
      <c r="L228" t="s">
        <v>1572</v>
      </c>
      <c r="M228" t="s">
        <v>982</v>
      </c>
      <c r="N228" t="s">
        <v>2085</v>
      </c>
    </row>
    <row r="229" spans="1:14" x14ac:dyDescent="0.3">
      <c r="A229" t="s">
        <v>804</v>
      </c>
      <c r="B229" t="s">
        <v>47</v>
      </c>
      <c r="C229" t="s">
        <v>436</v>
      </c>
      <c r="D229" t="s">
        <v>428</v>
      </c>
      <c r="E229" t="s">
        <v>536</v>
      </c>
      <c r="F229" t="s">
        <v>505</v>
      </c>
      <c r="G229" t="s">
        <v>3268</v>
      </c>
      <c r="H229" t="s">
        <v>3269</v>
      </c>
      <c r="I229" t="s">
        <v>3270</v>
      </c>
      <c r="J229" t="s">
        <v>3271</v>
      </c>
      <c r="K229" t="s">
        <v>982</v>
      </c>
      <c r="L229" t="s">
        <v>982</v>
      </c>
      <c r="M229" t="s">
        <v>982</v>
      </c>
      <c r="N229" t="s">
        <v>2085</v>
      </c>
    </row>
    <row r="230" spans="1:14" x14ac:dyDescent="0.3">
      <c r="A230" t="s">
        <v>805</v>
      </c>
      <c r="B230" t="s">
        <v>47</v>
      </c>
      <c r="C230" t="s">
        <v>111</v>
      </c>
      <c r="D230" t="s">
        <v>113</v>
      </c>
      <c r="E230" t="s">
        <v>536</v>
      </c>
      <c r="F230" t="s">
        <v>505</v>
      </c>
      <c r="G230">
        <v>-432.46</v>
      </c>
      <c r="H230" t="s">
        <v>3282</v>
      </c>
      <c r="I230" t="s">
        <v>3283</v>
      </c>
      <c r="J230" t="s">
        <v>3284</v>
      </c>
      <c r="K230" t="s">
        <v>3285</v>
      </c>
      <c r="L230" t="s">
        <v>3286</v>
      </c>
      <c r="M230" t="s">
        <v>3287</v>
      </c>
      <c r="N230" t="s">
        <v>2085</v>
      </c>
    </row>
    <row r="231" spans="1:14" x14ac:dyDescent="0.3">
      <c r="A231" t="s">
        <v>806</v>
      </c>
      <c r="B231" t="s">
        <v>47</v>
      </c>
      <c r="C231" t="s">
        <v>109</v>
      </c>
      <c r="D231" t="s">
        <v>111</v>
      </c>
      <c r="E231" t="s">
        <v>536</v>
      </c>
      <c r="F231" t="s">
        <v>505</v>
      </c>
      <c r="G231" t="s">
        <v>3288</v>
      </c>
      <c r="H231" t="s">
        <v>3289</v>
      </c>
      <c r="I231" t="s">
        <v>3290</v>
      </c>
      <c r="J231" t="s">
        <v>3291</v>
      </c>
      <c r="K231" t="s">
        <v>3196</v>
      </c>
      <c r="L231" t="s">
        <v>3292</v>
      </c>
      <c r="M231" t="s">
        <v>3293</v>
      </c>
      <c r="N231" t="s">
        <v>3294</v>
      </c>
    </row>
    <row r="232" spans="1:14" x14ac:dyDescent="0.3">
      <c r="A232" t="s">
        <v>807</v>
      </c>
      <c r="B232" t="s">
        <v>47</v>
      </c>
      <c r="C232" t="s">
        <v>197</v>
      </c>
      <c r="D232" t="s">
        <v>209</v>
      </c>
      <c r="E232" t="s">
        <v>508</v>
      </c>
      <c r="F232" t="s">
        <v>505</v>
      </c>
      <c r="G232" t="s">
        <v>3295</v>
      </c>
      <c r="H232" t="s">
        <v>3296</v>
      </c>
      <c r="I232" t="s">
        <v>3297</v>
      </c>
      <c r="J232" t="s">
        <v>3298</v>
      </c>
      <c r="K232" t="s">
        <v>982</v>
      </c>
      <c r="L232" t="s">
        <v>982</v>
      </c>
      <c r="M232" t="s">
        <v>1330</v>
      </c>
      <c r="N232" t="s">
        <v>2085</v>
      </c>
    </row>
    <row r="233" spans="1:14" x14ac:dyDescent="0.3">
      <c r="A233" t="s">
        <v>808</v>
      </c>
      <c r="B233" t="s">
        <v>47</v>
      </c>
      <c r="C233" t="s">
        <v>353</v>
      </c>
      <c r="D233" t="s">
        <v>438</v>
      </c>
      <c r="E233" t="s">
        <v>536</v>
      </c>
      <c r="F233" t="s">
        <v>505</v>
      </c>
      <c r="G233" t="s">
        <v>3299</v>
      </c>
      <c r="H233" t="s">
        <v>3300</v>
      </c>
      <c r="I233" t="s">
        <v>3301</v>
      </c>
      <c r="J233" t="s">
        <v>3302</v>
      </c>
      <c r="K233" t="s">
        <v>3303</v>
      </c>
      <c r="L233" t="s">
        <v>1625</v>
      </c>
      <c r="M233" t="s">
        <v>1297</v>
      </c>
      <c r="N233" t="s">
        <v>3304</v>
      </c>
    </row>
    <row r="234" spans="1:14" x14ac:dyDescent="0.3">
      <c r="A234" t="s">
        <v>809</v>
      </c>
      <c r="B234" t="s">
        <v>47</v>
      </c>
      <c r="C234" t="s">
        <v>109</v>
      </c>
      <c r="D234" t="s">
        <v>152</v>
      </c>
      <c r="E234" t="s">
        <v>508</v>
      </c>
      <c r="F234" t="s">
        <v>505</v>
      </c>
      <c r="G234" t="s">
        <v>3305</v>
      </c>
      <c r="H234" t="s">
        <v>3306</v>
      </c>
      <c r="I234" t="s">
        <v>3307</v>
      </c>
      <c r="J234" t="s">
        <v>3308</v>
      </c>
      <c r="K234" t="s">
        <v>3309</v>
      </c>
      <c r="L234" t="s">
        <v>683</v>
      </c>
      <c r="M234" t="s">
        <v>3310</v>
      </c>
      <c r="N234" t="s">
        <v>3311</v>
      </c>
    </row>
    <row r="235" spans="1:14" x14ac:dyDescent="0.3">
      <c r="A235" t="s">
        <v>810</v>
      </c>
      <c r="B235" t="s">
        <v>47</v>
      </c>
      <c r="C235" t="s">
        <v>129</v>
      </c>
      <c r="D235" t="s">
        <v>400</v>
      </c>
      <c r="E235" t="s">
        <v>508</v>
      </c>
      <c r="F235" t="s">
        <v>505</v>
      </c>
      <c r="G235" t="s">
        <v>3312</v>
      </c>
      <c r="H235" t="s">
        <v>3313</v>
      </c>
      <c r="I235" t="s">
        <v>3314</v>
      </c>
      <c r="J235" t="s">
        <v>3315</v>
      </c>
      <c r="K235" t="s">
        <v>3316</v>
      </c>
      <c r="L235">
        <v>0</v>
      </c>
      <c r="M235" t="s">
        <v>982</v>
      </c>
      <c r="N235" t="s">
        <v>2085</v>
      </c>
    </row>
    <row r="236" spans="1:14" x14ac:dyDescent="0.3">
      <c r="A236" t="s">
        <v>812</v>
      </c>
      <c r="B236" t="s">
        <v>47</v>
      </c>
      <c r="C236" t="s">
        <v>367</v>
      </c>
      <c r="D236" t="s">
        <v>373</v>
      </c>
      <c r="E236" t="s">
        <v>501</v>
      </c>
      <c r="F236" t="s">
        <v>505</v>
      </c>
      <c r="G236" t="s">
        <v>3317</v>
      </c>
      <c r="H236" t="s">
        <v>3318</v>
      </c>
      <c r="I236" t="s">
        <v>3319</v>
      </c>
      <c r="J236" t="s">
        <v>2028</v>
      </c>
      <c r="K236" t="s">
        <v>982</v>
      </c>
      <c r="L236" t="s">
        <v>982</v>
      </c>
      <c r="M236" t="s">
        <v>3320</v>
      </c>
      <c r="N236" t="s">
        <v>3321</v>
      </c>
    </row>
    <row r="237" spans="1:14" x14ac:dyDescent="0.3">
      <c r="A237" t="s">
        <v>813</v>
      </c>
      <c r="B237" t="s">
        <v>47</v>
      </c>
      <c r="C237" t="s">
        <v>423</v>
      </c>
      <c r="D237" t="s">
        <v>154</v>
      </c>
      <c r="E237" t="s">
        <v>508</v>
      </c>
      <c r="F237" t="s">
        <v>505</v>
      </c>
      <c r="G237" t="s">
        <v>3322</v>
      </c>
      <c r="H237" t="s">
        <v>3323</v>
      </c>
      <c r="I237" t="s">
        <v>3324</v>
      </c>
      <c r="J237" t="s">
        <v>3325</v>
      </c>
      <c r="K237" t="s">
        <v>2119</v>
      </c>
      <c r="L237" t="s">
        <v>2003</v>
      </c>
      <c r="M237" t="s">
        <v>982</v>
      </c>
      <c r="N237" t="s">
        <v>2085</v>
      </c>
    </row>
    <row r="238" spans="1:14" x14ac:dyDescent="0.3">
      <c r="A238" t="s">
        <v>814</v>
      </c>
      <c r="B238" t="s">
        <v>47</v>
      </c>
      <c r="C238" t="s">
        <v>343</v>
      </c>
      <c r="D238" t="s">
        <v>423</v>
      </c>
      <c r="E238" t="s">
        <v>508</v>
      </c>
      <c r="F238" t="s">
        <v>505</v>
      </c>
      <c r="G238" t="s">
        <v>3326</v>
      </c>
      <c r="H238" t="s">
        <v>3327</v>
      </c>
      <c r="I238" t="s">
        <v>3328</v>
      </c>
      <c r="J238" t="s">
        <v>3329</v>
      </c>
      <c r="K238" t="s">
        <v>982</v>
      </c>
      <c r="L238" t="s">
        <v>982</v>
      </c>
      <c r="M238" t="s">
        <v>3330</v>
      </c>
      <c r="N238" t="s">
        <v>3331</v>
      </c>
    </row>
    <row r="239" spans="1:14" x14ac:dyDescent="0.3">
      <c r="A239" t="s">
        <v>815</v>
      </c>
      <c r="B239" t="s">
        <v>47</v>
      </c>
      <c r="C239" t="s">
        <v>367</v>
      </c>
      <c r="D239" t="s">
        <v>373</v>
      </c>
      <c r="E239" t="s">
        <v>536</v>
      </c>
      <c r="F239" t="s">
        <v>505</v>
      </c>
      <c r="G239" t="s">
        <v>3332</v>
      </c>
      <c r="H239" t="s">
        <v>3333</v>
      </c>
      <c r="I239" t="s">
        <v>3334</v>
      </c>
      <c r="J239" t="s">
        <v>3335</v>
      </c>
      <c r="K239" t="s">
        <v>982</v>
      </c>
      <c r="L239" t="s">
        <v>982</v>
      </c>
      <c r="M239" t="s">
        <v>3336</v>
      </c>
      <c r="N239" t="s">
        <v>3337</v>
      </c>
    </row>
    <row r="240" spans="1:14" x14ac:dyDescent="0.3">
      <c r="A240" t="s">
        <v>817</v>
      </c>
      <c r="B240" t="s">
        <v>47</v>
      </c>
      <c r="C240" t="s">
        <v>150</v>
      </c>
      <c r="D240" t="s">
        <v>191</v>
      </c>
      <c r="E240" t="s">
        <v>508</v>
      </c>
      <c r="F240" t="s">
        <v>505</v>
      </c>
      <c r="G240" t="s">
        <v>3338</v>
      </c>
      <c r="H240" t="s">
        <v>3339</v>
      </c>
      <c r="I240" t="s">
        <v>3340</v>
      </c>
      <c r="J240" t="s">
        <v>3341</v>
      </c>
      <c r="K240" t="s">
        <v>982</v>
      </c>
      <c r="L240" t="s">
        <v>982</v>
      </c>
      <c r="M240" t="s">
        <v>3342</v>
      </c>
      <c r="N240" t="s">
        <v>3343</v>
      </c>
    </row>
    <row r="241" spans="1:14" x14ac:dyDescent="0.3">
      <c r="A241" t="s">
        <v>818</v>
      </c>
      <c r="B241" t="s">
        <v>47</v>
      </c>
      <c r="C241" t="s">
        <v>137</v>
      </c>
      <c r="D241" t="s">
        <v>135</v>
      </c>
      <c r="E241" t="s">
        <v>508</v>
      </c>
      <c r="F241" t="s">
        <v>505</v>
      </c>
      <c r="G241" t="s">
        <v>3344</v>
      </c>
      <c r="H241" t="s">
        <v>3345</v>
      </c>
      <c r="I241" t="s">
        <v>3346</v>
      </c>
      <c r="J241" t="s">
        <v>3347</v>
      </c>
      <c r="K241" t="s">
        <v>2857</v>
      </c>
      <c r="L241" t="s">
        <v>3348</v>
      </c>
      <c r="M241" t="s">
        <v>3349</v>
      </c>
      <c r="N241" t="s">
        <v>3350</v>
      </c>
    </row>
    <row r="242" spans="1:14" x14ac:dyDescent="0.3">
      <c r="A242" t="s">
        <v>819</v>
      </c>
      <c r="B242" t="s">
        <v>47</v>
      </c>
      <c r="C242" t="s">
        <v>402</v>
      </c>
      <c r="D242" t="s">
        <v>245</v>
      </c>
      <c r="E242" t="s">
        <v>501</v>
      </c>
      <c r="F242" t="s">
        <v>505</v>
      </c>
      <c r="G242">
        <v>-120.28</v>
      </c>
      <c r="H242" t="s">
        <v>3351</v>
      </c>
      <c r="I242" t="s">
        <v>3352</v>
      </c>
      <c r="J242" t="s">
        <v>3353</v>
      </c>
      <c r="K242" t="s">
        <v>982</v>
      </c>
      <c r="L242" t="s">
        <v>982</v>
      </c>
      <c r="M242" t="s">
        <v>3354</v>
      </c>
      <c r="N242" t="s">
        <v>3355</v>
      </c>
    </row>
    <row r="243" spans="1:14" x14ac:dyDescent="0.3">
      <c r="A243" t="s">
        <v>820</v>
      </c>
      <c r="B243" t="s">
        <v>47</v>
      </c>
      <c r="C243" t="s">
        <v>402</v>
      </c>
      <c r="D243" t="s">
        <v>245</v>
      </c>
      <c r="E243" t="s">
        <v>536</v>
      </c>
      <c r="F243" t="s">
        <v>505</v>
      </c>
      <c r="G243">
        <v>-120.28</v>
      </c>
      <c r="H243" t="s">
        <v>3351</v>
      </c>
      <c r="I243" t="s">
        <v>3352</v>
      </c>
      <c r="J243" t="s">
        <v>3353</v>
      </c>
      <c r="K243" t="s">
        <v>982</v>
      </c>
      <c r="L243" t="s">
        <v>982</v>
      </c>
      <c r="M243" t="s">
        <v>2854</v>
      </c>
      <c r="N243" t="s">
        <v>3356</v>
      </c>
    </row>
    <row r="244" spans="1:14" x14ac:dyDescent="0.3">
      <c r="A244" t="s">
        <v>821</v>
      </c>
      <c r="B244" t="s">
        <v>47</v>
      </c>
      <c r="C244" t="s">
        <v>258</v>
      </c>
      <c r="D244" t="s">
        <v>402</v>
      </c>
      <c r="E244" t="s">
        <v>501</v>
      </c>
      <c r="F244" t="s">
        <v>505</v>
      </c>
      <c r="G244" t="s">
        <v>3357</v>
      </c>
      <c r="H244" t="s">
        <v>3358</v>
      </c>
      <c r="I244" t="s">
        <v>3359</v>
      </c>
      <c r="J244" t="s">
        <v>3360</v>
      </c>
      <c r="K244" t="s">
        <v>3361</v>
      </c>
      <c r="L244" t="s">
        <v>3362</v>
      </c>
      <c r="M244" t="s">
        <v>982</v>
      </c>
      <c r="N244" t="s">
        <v>2085</v>
      </c>
    </row>
    <row r="245" spans="1:14" x14ac:dyDescent="0.3">
      <c r="A245" t="s">
        <v>822</v>
      </c>
      <c r="B245" t="s">
        <v>47</v>
      </c>
      <c r="C245" t="s">
        <v>258</v>
      </c>
      <c r="D245" t="s">
        <v>402</v>
      </c>
      <c r="E245" t="s">
        <v>536</v>
      </c>
      <c r="F245" t="s">
        <v>505</v>
      </c>
      <c r="G245" t="s">
        <v>3357</v>
      </c>
      <c r="H245" t="s">
        <v>3358</v>
      </c>
      <c r="I245" t="s">
        <v>3359</v>
      </c>
      <c r="J245" t="s">
        <v>3360</v>
      </c>
      <c r="K245" t="s">
        <v>3363</v>
      </c>
      <c r="L245" t="s">
        <v>3364</v>
      </c>
      <c r="M245" t="s">
        <v>982</v>
      </c>
      <c r="N245" t="s">
        <v>2085</v>
      </c>
    </row>
    <row r="246" spans="1:14" x14ac:dyDescent="0.3">
      <c r="A246" t="s">
        <v>823</v>
      </c>
      <c r="B246" t="s">
        <v>47</v>
      </c>
      <c r="C246" t="s">
        <v>247</v>
      </c>
      <c r="D246" t="s">
        <v>243</v>
      </c>
      <c r="E246" t="s">
        <v>508</v>
      </c>
      <c r="F246" t="s">
        <v>505</v>
      </c>
      <c r="G246" t="s">
        <v>784</v>
      </c>
      <c r="H246" t="s">
        <v>3365</v>
      </c>
      <c r="I246" t="s">
        <v>3366</v>
      </c>
      <c r="J246" t="s">
        <v>3367</v>
      </c>
      <c r="K246" t="s">
        <v>3368</v>
      </c>
      <c r="L246" t="s">
        <v>2096</v>
      </c>
      <c r="M246" t="s">
        <v>2651</v>
      </c>
      <c r="N246" t="s">
        <v>3369</v>
      </c>
    </row>
    <row r="247" spans="1:14" x14ac:dyDescent="0.3">
      <c r="A247" t="s">
        <v>824</v>
      </c>
      <c r="B247" t="s">
        <v>47</v>
      </c>
      <c r="C247" t="s">
        <v>217</v>
      </c>
      <c r="D247" t="s">
        <v>231</v>
      </c>
      <c r="E247" t="s">
        <v>536</v>
      </c>
      <c r="F247" t="s">
        <v>505</v>
      </c>
      <c r="G247" t="s">
        <v>3370</v>
      </c>
      <c r="H247" t="s">
        <v>3371</v>
      </c>
      <c r="I247" t="s">
        <v>3372</v>
      </c>
      <c r="J247" t="s">
        <v>3373</v>
      </c>
      <c r="K247" t="s">
        <v>3335</v>
      </c>
      <c r="L247" t="s">
        <v>3374</v>
      </c>
      <c r="M247">
        <v>13.00836</v>
      </c>
      <c r="N247" t="s">
        <v>3375</v>
      </c>
    </row>
    <row r="248" spans="1:14" x14ac:dyDescent="0.3">
      <c r="A248" t="s">
        <v>825</v>
      </c>
      <c r="B248" t="s">
        <v>47</v>
      </c>
      <c r="C248" t="s">
        <v>119</v>
      </c>
      <c r="D248" t="s">
        <v>109</v>
      </c>
      <c r="E248" t="s">
        <v>508</v>
      </c>
      <c r="F248" t="s">
        <v>505</v>
      </c>
      <c r="G248" t="s">
        <v>3376</v>
      </c>
      <c r="H248" t="s">
        <v>3377</v>
      </c>
      <c r="I248" t="s">
        <v>719</v>
      </c>
      <c r="J248" t="s">
        <v>3378</v>
      </c>
      <c r="K248" t="s">
        <v>3379</v>
      </c>
      <c r="L248" t="s">
        <v>3380</v>
      </c>
      <c r="M248" t="s">
        <v>3381</v>
      </c>
      <c r="N248" t="s">
        <v>3382</v>
      </c>
    </row>
    <row r="249" spans="1:14" x14ac:dyDescent="0.3">
      <c r="A249" t="s">
        <v>827</v>
      </c>
      <c r="B249" t="s">
        <v>47</v>
      </c>
      <c r="C249" t="s">
        <v>299</v>
      </c>
      <c r="D249" t="s">
        <v>404</v>
      </c>
      <c r="E249" t="s">
        <v>536</v>
      </c>
      <c r="F249" t="s">
        <v>505</v>
      </c>
      <c r="G249" t="s">
        <v>2844</v>
      </c>
      <c r="H249" t="s">
        <v>2845</v>
      </c>
      <c r="I249" t="s">
        <v>2846</v>
      </c>
      <c r="J249" t="s">
        <v>2847</v>
      </c>
      <c r="K249" t="s">
        <v>3383</v>
      </c>
      <c r="L249" t="s">
        <v>3126</v>
      </c>
      <c r="M249" t="s">
        <v>982</v>
      </c>
      <c r="N249" t="s">
        <v>2085</v>
      </c>
    </row>
    <row r="250" spans="1:14" x14ac:dyDescent="0.3">
      <c r="A250" t="s">
        <v>828</v>
      </c>
      <c r="B250" t="s">
        <v>47</v>
      </c>
      <c r="C250" t="s">
        <v>187</v>
      </c>
      <c r="D250" t="s">
        <v>193</v>
      </c>
      <c r="E250" t="s">
        <v>501</v>
      </c>
      <c r="F250" t="s">
        <v>505</v>
      </c>
      <c r="G250" t="s">
        <v>3384</v>
      </c>
      <c r="H250" t="s">
        <v>3385</v>
      </c>
      <c r="I250" t="s">
        <v>3386</v>
      </c>
      <c r="J250" t="s">
        <v>3387</v>
      </c>
      <c r="K250" t="s">
        <v>982</v>
      </c>
      <c r="L250" t="s">
        <v>982</v>
      </c>
      <c r="M250" t="s">
        <v>3388</v>
      </c>
      <c r="N250" t="s">
        <v>3389</v>
      </c>
    </row>
    <row r="251" spans="1:14" x14ac:dyDescent="0.3">
      <c r="A251" t="s">
        <v>829</v>
      </c>
      <c r="B251" t="s">
        <v>47</v>
      </c>
      <c r="C251" t="s">
        <v>187</v>
      </c>
      <c r="D251" t="s">
        <v>193</v>
      </c>
      <c r="E251" t="s">
        <v>536</v>
      </c>
      <c r="F251" t="s">
        <v>505</v>
      </c>
      <c r="G251" t="s">
        <v>3384</v>
      </c>
      <c r="H251" t="s">
        <v>3385</v>
      </c>
      <c r="I251" t="s">
        <v>3386</v>
      </c>
      <c r="J251" t="s">
        <v>3387</v>
      </c>
      <c r="K251" t="s">
        <v>982</v>
      </c>
      <c r="L251" t="s">
        <v>982</v>
      </c>
      <c r="M251" t="s">
        <v>3390</v>
      </c>
      <c r="N251" t="s">
        <v>3391</v>
      </c>
    </row>
    <row r="252" spans="1:14" x14ac:dyDescent="0.3">
      <c r="A252" t="s">
        <v>830</v>
      </c>
      <c r="B252" t="s">
        <v>47</v>
      </c>
      <c r="C252" t="s">
        <v>185</v>
      </c>
      <c r="D252" t="s">
        <v>187</v>
      </c>
      <c r="E252" t="s">
        <v>501</v>
      </c>
      <c r="F252" t="s">
        <v>505</v>
      </c>
      <c r="G252" t="s">
        <v>860</v>
      </c>
      <c r="H252" t="s">
        <v>3392</v>
      </c>
      <c r="I252" t="s">
        <v>3393</v>
      </c>
      <c r="J252" t="s">
        <v>3394</v>
      </c>
      <c r="K252" t="s">
        <v>3054</v>
      </c>
      <c r="L252" t="s">
        <v>2803</v>
      </c>
      <c r="M252" t="s">
        <v>982</v>
      </c>
      <c r="N252" t="s">
        <v>2085</v>
      </c>
    </row>
    <row r="253" spans="1:14" x14ac:dyDescent="0.3">
      <c r="A253" t="s">
        <v>831</v>
      </c>
      <c r="B253" t="s">
        <v>47</v>
      </c>
      <c r="C253" t="s">
        <v>185</v>
      </c>
      <c r="D253" t="s">
        <v>187</v>
      </c>
      <c r="E253" t="s">
        <v>536</v>
      </c>
      <c r="F253" t="s">
        <v>505</v>
      </c>
      <c r="G253" t="s">
        <v>860</v>
      </c>
      <c r="H253" t="s">
        <v>3392</v>
      </c>
      <c r="I253" t="s">
        <v>3393</v>
      </c>
      <c r="J253" t="s">
        <v>3394</v>
      </c>
      <c r="K253" t="s">
        <v>1177</v>
      </c>
      <c r="L253" t="s">
        <v>3395</v>
      </c>
      <c r="M253" t="s">
        <v>982</v>
      </c>
      <c r="N253" t="s">
        <v>2085</v>
      </c>
    </row>
    <row r="254" spans="1:14" x14ac:dyDescent="0.3">
      <c r="A254" t="s">
        <v>832</v>
      </c>
      <c r="B254" t="s">
        <v>47</v>
      </c>
      <c r="C254" t="s">
        <v>119</v>
      </c>
      <c r="D254" t="s">
        <v>156</v>
      </c>
      <c r="E254" t="s">
        <v>508</v>
      </c>
      <c r="F254" t="s">
        <v>505</v>
      </c>
      <c r="G254" t="s">
        <v>3396</v>
      </c>
      <c r="H254" t="s">
        <v>3397</v>
      </c>
      <c r="I254" t="s">
        <v>3398</v>
      </c>
      <c r="J254" t="s">
        <v>3399</v>
      </c>
      <c r="K254" t="s">
        <v>3400</v>
      </c>
      <c r="L254" t="s">
        <v>524</v>
      </c>
      <c r="M254" t="s">
        <v>3401</v>
      </c>
      <c r="N254" t="s">
        <v>3402</v>
      </c>
    </row>
    <row r="255" spans="1:14" x14ac:dyDescent="0.3">
      <c r="A255" t="s">
        <v>833</v>
      </c>
      <c r="B255" t="s">
        <v>47</v>
      </c>
      <c r="C255" t="s">
        <v>46</v>
      </c>
      <c r="D255" t="s">
        <v>43</v>
      </c>
      <c r="E255" t="s">
        <v>508</v>
      </c>
      <c r="F255" t="s">
        <v>505</v>
      </c>
      <c r="G255" t="s">
        <v>3403</v>
      </c>
      <c r="H255" t="s">
        <v>3404</v>
      </c>
      <c r="I255" t="s">
        <v>3405</v>
      </c>
      <c r="J255" t="s">
        <v>3406</v>
      </c>
      <c r="K255" t="s">
        <v>3407</v>
      </c>
      <c r="L255" t="s">
        <v>3408</v>
      </c>
      <c r="M255" t="s">
        <v>982</v>
      </c>
      <c r="N255" t="s">
        <v>2085</v>
      </c>
    </row>
    <row r="256" spans="1:14" x14ac:dyDescent="0.3">
      <c r="A256" t="s">
        <v>834</v>
      </c>
      <c r="B256" t="s">
        <v>47</v>
      </c>
      <c r="C256" t="s">
        <v>440</v>
      </c>
      <c r="D256" t="s">
        <v>436</v>
      </c>
      <c r="E256" t="s">
        <v>508</v>
      </c>
      <c r="F256" t="s">
        <v>505</v>
      </c>
      <c r="G256" t="s">
        <v>3409</v>
      </c>
      <c r="H256" t="s">
        <v>3410</v>
      </c>
      <c r="I256" t="s">
        <v>3411</v>
      </c>
      <c r="J256" t="s">
        <v>2910</v>
      </c>
      <c r="K256" t="s">
        <v>3412</v>
      </c>
      <c r="L256" t="s">
        <v>982</v>
      </c>
      <c r="M256" t="s">
        <v>3413</v>
      </c>
      <c r="N256" t="s">
        <v>2085</v>
      </c>
    </row>
    <row r="257" spans="1:14" x14ac:dyDescent="0.3">
      <c r="A257" t="s">
        <v>835</v>
      </c>
      <c r="B257" t="s">
        <v>47</v>
      </c>
      <c r="C257" t="s">
        <v>440</v>
      </c>
      <c r="D257" t="s">
        <v>380</v>
      </c>
      <c r="E257" t="s">
        <v>508</v>
      </c>
      <c r="F257" t="s">
        <v>505</v>
      </c>
      <c r="G257">
        <v>-288.8</v>
      </c>
      <c r="H257" t="s">
        <v>3414</v>
      </c>
      <c r="I257" t="s">
        <v>3415</v>
      </c>
      <c r="J257" t="s">
        <v>3416</v>
      </c>
      <c r="K257" t="s">
        <v>982</v>
      </c>
      <c r="L257" t="s">
        <v>982</v>
      </c>
      <c r="M257" t="s">
        <v>3417</v>
      </c>
      <c r="N257" t="s">
        <v>2085</v>
      </c>
    </row>
    <row r="258" spans="1:14" x14ac:dyDescent="0.3">
      <c r="A258" t="s">
        <v>836</v>
      </c>
      <c r="B258" t="s">
        <v>47</v>
      </c>
      <c r="C258">
        <v>10001</v>
      </c>
      <c r="D258" t="s">
        <v>56</v>
      </c>
      <c r="E258" t="s">
        <v>508</v>
      </c>
      <c r="F258" t="s">
        <v>505</v>
      </c>
      <c r="G258" t="s">
        <v>3418</v>
      </c>
      <c r="H258" t="s">
        <v>3419</v>
      </c>
      <c r="I258" t="s">
        <v>3420</v>
      </c>
      <c r="J258" t="s">
        <v>3421</v>
      </c>
      <c r="K258" t="s">
        <v>3422</v>
      </c>
      <c r="L258" t="s">
        <v>3423</v>
      </c>
      <c r="M258" t="s">
        <v>3424</v>
      </c>
      <c r="N258" t="s">
        <v>3425</v>
      </c>
    </row>
    <row r="259" spans="1:14" x14ac:dyDescent="0.3">
      <c r="A259" t="s">
        <v>837</v>
      </c>
      <c r="B259" t="s">
        <v>47</v>
      </c>
      <c r="C259" t="s">
        <v>119</v>
      </c>
      <c r="D259" t="s">
        <v>160</v>
      </c>
      <c r="E259" t="s">
        <v>508</v>
      </c>
      <c r="F259" t="s">
        <v>505</v>
      </c>
      <c r="G259" t="s">
        <v>3426</v>
      </c>
      <c r="H259" t="s">
        <v>3427</v>
      </c>
      <c r="I259" t="s">
        <v>3428</v>
      </c>
      <c r="J259" t="s">
        <v>3429</v>
      </c>
      <c r="K259" t="s">
        <v>607</v>
      </c>
      <c r="L259" t="s">
        <v>3430</v>
      </c>
      <c r="M259" t="s">
        <v>3431</v>
      </c>
      <c r="N259" t="s">
        <v>3432</v>
      </c>
    </row>
    <row r="260" spans="1:14" x14ac:dyDescent="0.3">
      <c r="A260" t="s">
        <v>838</v>
      </c>
      <c r="B260" t="s">
        <v>47</v>
      </c>
      <c r="C260">
        <v>10002</v>
      </c>
      <c r="D260" t="s">
        <v>77</v>
      </c>
      <c r="E260" t="s">
        <v>508</v>
      </c>
      <c r="F260" t="s">
        <v>505</v>
      </c>
      <c r="G260" t="s">
        <v>3433</v>
      </c>
      <c r="H260" t="s">
        <v>3434</v>
      </c>
      <c r="I260" t="s">
        <v>3435</v>
      </c>
      <c r="J260" t="s">
        <v>3436</v>
      </c>
      <c r="K260" t="s">
        <v>3437</v>
      </c>
      <c r="L260" t="s">
        <v>3438</v>
      </c>
      <c r="M260" t="s">
        <v>564</v>
      </c>
      <c r="N260" t="s">
        <v>3439</v>
      </c>
    </row>
    <row r="261" spans="1:14" x14ac:dyDescent="0.3">
      <c r="A261" t="s">
        <v>839</v>
      </c>
      <c r="B261" t="s">
        <v>47</v>
      </c>
      <c r="C261" t="s">
        <v>81</v>
      </c>
      <c r="D261" t="s">
        <v>419</v>
      </c>
      <c r="E261" t="s">
        <v>508</v>
      </c>
      <c r="F261" t="s">
        <v>505</v>
      </c>
      <c r="G261" t="s">
        <v>3440</v>
      </c>
      <c r="H261" t="s">
        <v>3441</v>
      </c>
      <c r="I261" t="s">
        <v>3442</v>
      </c>
      <c r="J261" t="s">
        <v>3443</v>
      </c>
      <c r="K261" t="s">
        <v>3444</v>
      </c>
      <c r="L261" t="s">
        <v>3445</v>
      </c>
      <c r="M261" t="s">
        <v>2854</v>
      </c>
      <c r="N261" t="s">
        <v>3446</v>
      </c>
    </row>
    <row r="262" spans="1:14" x14ac:dyDescent="0.3">
      <c r="A262" t="s">
        <v>840</v>
      </c>
      <c r="B262" t="s">
        <v>47</v>
      </c>
      <c r="C262" t="s">
        <v>193</v>
      </c>
      <c r="D262" t="s">
        <v>19</v>
      </c>
      <c r="E262" t="s">
        <v>501</v>
      </c>
      <c r="F262" t="s">
        <v>505</v>
      </c>
      <c r="G262" t="s">
        <v>3447</v>
      </c>
      <c r="H262" t="s">
        <v>3448</v>
      </c>
      <c r="I262" t="s">
        <v>3449</v>
      </c>
      <c r="J262" t="s">
        <v>3450</v>
      </c>
      <c r="K262" t="s">
        <v>3451</v>
      </c>
      <c r="L262" t="s">
        <v>3452</v>
      </c>
      <c r="M262" t="s">
        <v>982</v>
      </c>
      <c r="N262" t="s">
        <v>2085</v>
      </c>
    </row>
    <row r="263" spans="1:14" x14ac:dyDescent="0.3">
      <c r="A263" t="s">
        <v>841</v>
      </c>
      <c r="B263" t="s">
        <v>47</v>
      </c>
      <c r="C263" t="s">
        <v>156</v>
      </c>
      <c r="D263" t="s">
        <v>417</v>
      </c>
      <c r="E263" t="s">
        <v>508</v>
      </c>
      <c r="F263" t="s">
        <v>505</v>
      </c>
      <c r="G263" t="s">
        <v>3453</v>
      </c>
      <c r="H263" t="s">
        <v>509</v>
      </c>
      <c r="I263" t="s">
        <v>3454</v>
      </c>
      <c r="J263" t="s">
        <v>3455</v>
      </c>
      <c r="K263" t="s">
        <v>1421</v>
      </c>
      <c r="L263" t="s">
        <v>982</v>
      </c>
      <c r="M263" t="s">
        <v>982</v>
      </c>
      <c r="N263" t="s">
        <v>2085</v>
      </c>
    </row>
    <row r="264" spans="1:14" x14ac:dyDescent="0.3">
      <c r="A264" t="s">
        <v>842</v>
      </c>
      <c r="B264" t="s">
        <v>47</v>
      </c>
      <c r="C264" t="s">
        <v>156</v>
      </c>
      <c r="D264" t="s">
        <v>365</v>
      </c>
      <c r="E264" t="s">
        <v>508</v>
      </c>
      <c r="F264" t="s">
        <v>505</v>
      </c>
      <c r="G264">
        <v>-138.32</v>
      </c>
      <c r="H264" t="s">
        <v>3456</v>
      </c>
      <c r="I264" t="s">
        <v>3457</v>
      </c>
      <c r="J264" t="s">
        <v>2663</v>
      </c>
      <c r="K264" t="s">
        <v>3458</v>
      </c>
      <c r="L264" t="s">
        <v>680</v>
      </c>
      <c r="M264" t="s">
        <v>2359</v>
      </c>
      <c r="N264" t="s">
        <v>3459</v>
      </c>
    </row>
    <row r="265" spans="1:14" x14ac:dyDescent="0.3">
      <c r="A265" t="s">
        <v>843</v>
      </c>
      <c r="B265" t="s">
        <v>47</v>
      </c>
      <c r="C265" t="s">
        <v>249</v>
      </c>
      <c r="D265" t="s">
        <v>442</v>
      </c>
      <c r="E265" t="s">
        <v>501</v>
      </c>
      <c r="F265" t="s">
        <v>505</v>
      </c>
      <c r="G265" t="s">
        <v>3460</v>
      </c>
      <c r="H265" t="s">
        <v>3461</v>
      </c>
      <c r="I265" t="s">
        <v>3462</v>
      </c>
      <c r="J265" t="s">
        <v>3463</v>
      </c>
      <c r="K265" t="s">
        <v>2390</v>
      </c>
      <c r="L265" t="s">
        <v>518</v>
      </c>
      <c r="M265" t="s">
        <v>1228</v>
      </c>
      <c r="N265" t="s">
        <v>3464</v>
      </c>
    </row>
    <row r="266" spans="1:14" x14ac:dyDescent="0.3">
      <c r="A266" t="s">
        <v>844</v>
      </c>
      <c r="B266" t="s">
        <v>47</v>
      </c>
      <c r="C266" t="s">
        <v>249</v>
      </c>
      <c r="D266" t="s">
        <v>442</v>
      </c>
      <c r="E266" t="s">
        <v>536</v>
      </c>
      <c r="F266" t="s">
        <v>505</v>
      </c>
      <c r="G266" t="s">
        <v>3460</v>
      </c>
      <c r="H266" t="s">
        <v>3461</v>
      </c>
      <c r="I266" t="s">
        <v>3462</v>
      </c>
      <c r="J266" t="s">
        <v>3463</v>
      </c>
      <c r="K266" t="s">
        <v>1696</v>
      </c>
      <c r="L266" t="s">
        <v>518</v>
      </c>
      <c r="M266" t="s">
        <v>1228</v>
      </c>
      <c r="N266" t="s">
        <v>3465</v>
      </c>
    </row>
    <row r="267" spans="1:14" x14ac:dyDescent="0.3">
      <c r="A267" t="s">
        <v>845</v>
      </c>
      <c r="B267" t="s">
        <v>47</v>
      </c>
      <c r="C267" t="s">
        <v>365</v>
      </c>
      <c r="D267" t="s">
        <v>406</v>
      </c>
      <c r="E267" t="s">
        <v>501</v>
      </c>
      <c r="F267" t="s">
        <v>505</v>
      </c>
      <c r="G267" t="s">
        <v>3466</v>
      </c>
      <c r="H267" t="s">
        <v>3036</v>
      </c>
      <c r="I267" t="s">
        <v>3467</v>
      </c>
      <c r="J267" t="s">
        <v>3468</v>
      </c>
      <c r="K267" t="s">
        <v>982</v>
      </c>
      <c r="L267" t="s">
        <v>982</v>
      </c>
      <c r="M267" t="s">
        <v>3469</v>
      </c>
      <c r="N267" t="s">
        <v>3470</v>
      </c>
    </row>
    <row r="268" spans="1:14" x14ac:dyDescent="0.3">
      <c r="A268" t="s">
        <v>846</v>
      </c>
      <c r="B268" t="s">
        <v>47</v>
      </c>
      <c r="C268" t="s">
        <v>365</v>
      </c>
      <c r="D268" t="s">
        <v>406</v>
      </c>
      <c r="E268" t="s">
        <v>536</v>
      </c>
      <c r="F268" t="s">
        <v>505</v>
      </c>
      <c r="G268" t="s">
        <v>3466</v>
      </c>
      <c r="H268" t="s">
        <v>3036</v>
      </c>
      <c r="I268" t="s">
        <v>3467</v>
      </c>
      <c r="J268" t="s">
        <v>3468</v>
      </c>
      <c r="K268" t="s">
        <v>982</v>
      </c>
      <c r="L268" t="s">
        <v>982</v>
      </c>
      <c r="M268" t="s">
        <v>3471</v>
      </c>
      <c r="N268" t="s">
        <v>3472</v>
      </c>
    </row>
    <row r="269" spans="1:14" x14ac:dyDescent="0.3">
      <c r="A269" t="s">
        <v>847</v>
      </c>
      <c r="B269" t="s">
        <v>47</v>
      </c>
      <c r="C269" t="s">
        <v>365</v>
      </c>
      <c r="D269" t="s">
        <v>415</v>
      </c>
      <c r="E269" t="s">
        <v>501</v>
      </c>
      <c r="F269" t="s">
        <v>505</v>
      </c>
      <c r="G269">
        <v>-138.28</v>
      </c>
      <c r="H269" t="s">
        <v>3473</v>
      </c>
      <c r="I269" t="s">
        <v>3474</v>
      </c>
      <c r="J269" t="s">
        <v>3475</v>
      </c>
      <c r="K269" t="s">
        <v>583</v>
      </c>
      <c r="L269" t="s">
        <v>3476</v>
      </c>
      <c r="M269" t="s">
        <v>1141</v>
      </c>
      <c r="N269" t="s">
        <v>3477</v>
      </c>
    </row>
    <row r="270" spans="1:14" x14ac:dyDescent="0.3">
      <c r="A270" t="s">
        <v>848</v>
      </c>
      <c r="B270" t="s">
        <v>47</v>
      </c>
      <c r="C270" t="s">
        <v>365</v>
      </c>
      <c r="D270" t="s">
        <v>415</v>
      </c>
      <c r="E270" t="s">
        <v>536</v>
      </c>
      <c r="F270" t="s">
        <v>505</v>
      </c>
      <c r="G270">
        <v>-185.08</v>
      </c>
      <c r="H270" t="s">
        <v>3478</v>
      </c>
      <c r="I270" t="s">
        <v>3479</v>
      </c>
      <c r="J270" t="s">
        <v>3480</v>
      </c>
      <c r="K270" t="s">
        <v>3481</v>
      </c>
      <c r="L270" t="s">
        <v>3482</v>
      </c>
      <c r="M270" t="s">
        <v>3483</v>
      </c>
      <c r="N270" t="s">
        <v>3484</v>
      </c>
    </row>
    <row r="271" spans="1:14" x14ac:dyDescent="0.3">
      <c r="A271" t="s">
        <v>849</v>
      </c>
      <c r="B271" t="s">
        <v>47</v>
      </c>
      <c r="C271" t="s">
        <v>111</v>
      </c>
      <c r="D271" t="s">
        <v>29</v>
      </c>
      <c r="E271" t="s">
        <v>508</v>
      </c>
      <c r="F271" t="s">
        <v>505</v>
      </c>
      <c r="G271" t="s">
        <v>3485</v>
      </c>
      <c r="H271" t="s">
        <v>3486</v>
      </c>
      <c r="I271" t="s">
        <v>3487</v>
      </c>
      <c r="J271" t="s">
        <v>3488</v>
      </c>
      <c r="K271" t="s">
        <v>3489</v>
      </c>
      <c r="L271" t="s">
        <v>3444</v>
      </c>
      <c r="M271" t="s">
        <v>3490</v>
      </c>
      <c r="N271" t="s">
        <v>3491</v>
      </c>
    </row>
    <row r="272" spans="1:14" x14ac:dyDescent="0.3">
      <c r="A272" t="s">
        <v>850</v>
      </c>
      <c r="B272" t="s">
        <v>47</v>
      </c>
      <c r="C272" t="s">
        <v>166</v>
      </c>
      <c r="D272" t="s">
        <v>33</v>
      </c>
      <c r="E272" t="s">
        <v>536</v>
      </c>
      <c r="F272" t="s">
        <v>505</v>
      </c>
      <c r="G272" t="s">
        <v>3492</v>
      </c>
      <c r="H272" t="s">
        <v>3493</v>
      </c>
      <c r="I272" t="s">
        <v>3494</v>
      </c>
      <c r="J272" t="s">
        <v>3495</v>
      </c>
      <c r="K272" t="s">
        <v>3496</v>
      </c>
      <c r="L272" t="s">
        <v>3497</v>
      </c>
      <c r="M272" t="s">
        <v>3498</v>
      </c>
      <c r="N272" t="s">
        <v>3499</v>
      </c>
    </row>
    <row r="273" spans="1:14" x14ac:dyDescent="0.3">
      <c r="A273" t="s">
        <v>851</v>
      </c>
      <c r="B273" t="s">
        <v>47</v>
      </c>
      <c r="C273" t="s">
        <v>29</v>
      </c>
      <c r="D273" t="s">
        <v>410</v>
      </c>
      <c r="E273" t="s">
        <v>508</v>
      </c>
      <c r="F273" t="s">
        <v>505</v>
      </c>
      <c r="G273" t="s">
        <v>3500</v>
      </c>
      <c r="H273" t="s">
        <v>3501</v>
      </c>
      <c r="I273" t="s">
        <v>3502</v>
      </c>
      <c r="J273" t="s">
        <v>3503</v>
      </c>
      <c r="K273" t="s">
        <v>3504</v>
      </c>
      <c r="L273" t="s">
        <v>3505</v>
      </c>
      <c r="M273" t="s">
        <v>3506</v>
      </c>
      <c r="N273" t="s">
        <v>2548</v>
      </c>
    </row>
    <row r="274" spans="1:14" x14ac:dyDescent="0.3">
      <c r="A274" t="s">
        <v>852</v>
      </c>
      <c r="B274" t="s">
        <v>47</v>
      </c>
      <c r="C274" t="s">
        <v>193</v>
      </c>
      <c r="D274" t="s">
        <v>19</v>
      </c>
      <c r="E274" t="s">
        <v>536</v>
      </c>
      <c r="F274" t="s">
        <v>505</v>
      </c>
      <c r="G274" t="s">
        <v>3447</v>
      </c>
      <c r="H274" t="s">
        <v>3448</v>
      </c>
      <c r="I274" t="s">
        <v>3449</v>
      </c>
      <c r="J274" t="s">
        <v>3450</v>
      </c>
      <c r="K274" t="s">
        <v>3507</v>
      </c>
      <c r="L274" t="s">
        <v>3508</v>
      </c>
      <c r="M274" t="s">
        <v>982</v>
      </c>
      <c r="N274" t="s">
        <v>2085</v>
      </c>
    </row>
    <row r="275" spans="1:14" x14ac:dyDescent="0.3">
      <c r="A275" t="s">
        <v>853</v>
      </c>
      <c r="B275" t="s">
        <v>47</v>
      </c>
      <c r="C275" t="s">
        <v>29</v>
      </c>
      <c r="D275" t="s">
        <v>170</v>
      </c>
      <c r="E275" t="s">
        <v>508</v>
      </c>
      <c r="F275" t="s">
        <v>505</v>
      </c>
      <c r="G275">
        <v>-262.12</v>
      </c>
      <c r="H275" t="s">
        <v>3509</v>
      </c>
      <c r="I275" t="s">
        <v>3510</v>
      </c>
      <c r="J275" t="s">
        <v>3511</v>
      </c>
      <c r="K275" t="s">
        <v>3512</v>
      </c>
      <c r="L275" t="s">
        <v>856</v>
      </c>
      <c r="M275" t="s">
        <v>3513</v>
      </c>
      <c r="N275" t="s">
        <v>3514</v>
      </c>
    </row>
    <row r="276" spans="1:14" x14ac:dyDescent="0.3">
      <c r="A276" t="s">
        <v>854</v>
      </c>
      <c r="B276" t="s">
        <v>47</v>
      </c>
      <c r="C276" t="s">
        <v>168</v>
      </c>
      <c r="D276" t="s">
        <v>33</v>
      </c>
      <c r="E276" t="s">
        <v>536</v>
      </c>
      <c r="F276" t="s">
        <v>505</v>
      </c>
      <c r="G276" t="s">
        <v>3515</v>
      </c>
      <c r="H276" t="s">
        <v>3516</v>
      </c>
      <c r="I276" t="s">
        <v>3517</v>
      </c>
      <c r="J276" t="s">
        <v>3227</v>
      </c>
      <c r="K276" t="s">
        <v>3518</v>
      </c>
      <c r="L276" t="s">
        <v>2568</v>
      </c>
      <c r="M276" t="s">
        <v>3519</v>
      </c>
      <c r="N276" t="s">
        <v>3520</v>
      </c>
    </row>
    <row r="277" spans="1:14" x14ac:dyDescent="0.3">
      <c r="A277" t="s">
        <v>855</v>
      </c>
      <c r="B277" t="s">
        <v>47</v>
      </c>
      <c r="C277" t="s">
        <v>410</v>
      </c>
      <c r="D277" t="s">
        <v>25</v>
      </c>
      <c r="E277" t="s">
        <v>508</v>
      </c>
      <c r="F277" t="s">
        <v>505</v>
      </c>
      <c r="G277" t="s">
        <v>3521</v>
      </c>
      <c r="H277" t="s">
        <v>3522</v>
      </c>
      <c r="I277" t="s">
        <v>3523</v>
      </c>
      <c r="J277" t="s">
        <v>3524</v>
      </c>
      <c r="K277" t="s">
        <v>1999</v>
      </c>
      <c r="L277" t="s">
        <v>3380</v>
      </c>
      <c r="M277" t="s">
        <v>2281</v>
      </c>
      <c r="N277" t="s">
        <v>3525</v>
      </c>
    </row>
    <row r="278" spans="1:14" x14ac:dyDescent="0.3">
      <c r="A278" t="s">
        <v>857</v>
      </c>
      <c r="B278" t="s">
        <v>47</v>
      </c>
      <c r="C278" t="s">
        <v>39</v>
      </c>
      <c r="D278" t="s">
        <v>37</v>
      </c>
      <c r="E278" t="s">
        <v>508</v>
      </c>
      <c r="F278" t="s">
        <v>505</v>
      </c>
      <c r="G278">
        <v>-347.87</v>
      </c>
      <c r="H278" t="s">
        <v>3526</v>
      </c>
      <c r="I278" t="s">
        <v>3527</v>
      </c>
      <c r="J278" t="s">
        <v>3528</v>
      </c>
      <c r="K278" t="s">
        <v>3529</v>
      </c>
      <c r="L278" t="s">
        <v>3530</v>
      </c>
      <c r="M278" t="s">
        <v>1617</v>
      </c>
      <c r="N278" t="s">
        <v>3037</v>
      </c>
    </row>
    <row r="279" spans="1:14" x14ac:dyDescent="0.3">
      <c r="A279" t="s">
        <v>858</v>
      </c>
      <c r="B279" t="s">
        <v>47</v>
      </c>
      <c r="C279" t="s">
        <v>395</v>
      </c>
      <c r="D279" t="s">
        <v>39</v>
      </c>
      <c r="E279" t="s">
        <v>508</v>
      </c>
      <c r="F279" t="s">
        <v>505</v>
      </c>
      <c r="G279">
        <v>-685.6</v>
      </c>
      <c r="H279" t="s">
        <v>3531</v>
      </c>
      <c r="I279" t="s">
        <v>3532</v>
      </c>
      <c r="J279" t="s">
        <v>3533</v>
      </c>
      <c r="K279" t="s">
        <v>3534</v>
      </c>
      <c r="L279" t="s">
        <v>1014</v>
      </c>
      <c r="M279" t="s">
        <v>3535</v>
      </c>
      <c r="N279" t="s">
        <v>3536</v>
      </c>
    </row>
    <row r="280" spans="1:14" x14ac:dyDescent="0.3">
      <c r="A280" t="s">
        <v>859</v>
      </c>
      <c r="B280" t="s">
        <v>47</v>
      </c>
      <c r="C280" t="s">
        <v>191</v>
      </c>
      <c r="D280" t="s">
        <v>27</v>
      </c>
      <c r="E280" t="s">
        <v>536</v>
      </c>
      <c r="F280" t="s">
        <v>505</v>
      </c>
      <c r="G280" t="s">
        <v>2061</v>
      </c>
      <c r="H280" t="s">
        <v>2062</v>
      </c>
      <c r="I280" t="s">
        <v>2063</v>
      </c>
      <c r="J280" t="s">
        <v>2064</v>
      </c>
      <c r="K280" t="s">
        <v>1557</v>
      </c>
      <c r="L280" t="s">
        <v>776</v>
      </c>
      <c r="M280" t="s">
        <v>3537</v>
      </c>
      <c r="N280" t="s">
        <v>3525</v>
      </c>
    </row>
    <row r="281" spans="1:14" x14ac:dyDescent="0.3">
      <c r="A281" t="s">
        <v>861</v>
      </c>
      <c r="B281" t="s">
        <v>47</v>
      </c>
      <c r="C281" t="s">
        <v>27</v>
      </c>
      <c r="D281" t="s">
        <v>35</v>
      </c>
      <c r="E281" t="s">
        <v>508</v>
      </c>
      <c r="F281" t="s">
        <v>505</v>
      </c>
      <c r="G281" t="s">
        <v>3538</v>
      </c>
      <c r="H281" t="s">
        <v>3539</v>
      </c>
      <c r="I281" t="s">
        <v>3540</v>
      </c>
      <c r="J281" t="s">
        <v>3541</v>
      </c>
      <c r="K281" t="s">
        <v>3542</v>
      </c>
      <c r="L281" t="s">
        <v>3543</v>
      </c>
      <c r="M281" t="s">
        <v>982</v>
      </c>
      <c r="N281" t="s">
        <v>2085</v>
      </c>
    </row>
    <row r="282" spans="1:14" x14ac:dyDescent="0.3">
      <c r="A282" t="s">
        <v>862</v>
      </c>
      <c r="B282" t="s">
        <v>47</v>
      </c>
      <c r="C282" t="s">
        <v>412</v>
      </c>
      <c r="D282" t="s">
        <v>247</v>
      </c>
      <c r="E282" t="s">
        <v>508</v>
      </c>
      <c r="F282" t="s">
        <v>505</v>
      </c>
      <c r="G282" t="s">
        <v>572</v>
      </c>
      <c r="H282" t="s">
        <v>3544</v>
      </c>
      <c r="I282" t="s">
        <v>3545</v>
      </c>
      <c r="J282" t="s">
        <v>3546</v>
      </c>
      <c r="K282" t="s">
        <v>1388</v>
      </c>
      <c r="L282" t="s">
        <v>3547</v>
      </c>
      <c r="M282" t="s">
        <v>1761</v>
      </c>
      <c r="N282" t="s">
        <v>3548</v>
      </c>
    </row>
    <row r="283" spans="1:14" x14ac:dyDescent="0.3">
      <c r="A283" t="s">
        <v>863</v>
      </c>
      <c r="B283" t="s">
        <v>47</v>
      </c>
      <c r="C283" t="s">
        <v>23</v>
      </c>
      <c r="D283" t="s">
        <v>35</v>
      </c>
      <c r="E283" t="s">
        <v>508</v>
      </c>
      <c r="F283" t="s">
        <v>505</v>
      </c>
      <c r="G283" t="s">
        <v>3549</v>
      </c>
      <c r="H283" t="s">
        <v>3114</v>
      </c>
      <c r="I283" t="s">
        <v>3550</v>
      </c>
      <c r="J283" t="s">
        <v>3551</v>
      </c>
      <c r="K283" t="s">
        <v>3552</v>
      </c>
      <c r="L283" t="s">
        <v>982</v>
      </c>
      <c r="M283" t="s">
        <v>982</v>
      </c>
      <c r="N283" t="s">
        <v>2085</v>
      </c>
    </row>
    <row r="284" spans="1:14" x14ac:dyDescent="0.3">
      <c r="A284" t="s">
        <v>864</v>
      </c>
      <c r="B284" t="s">
        <v>47</v>
      </c>
      <c r="C284" t="s">
        <v>412</v>
      </c>
      <c r="D284" t="s">
        <v>256</v>
      </c>
      <c r="E284" t="s">
        <v>508</v>
      </c>
      <c r="F284" t="s">
        <v>505</v>
      </c>
      <c r="G284" t="s">
        <v>3553</v>
      </c>
      <c r="H284" t="s">
        <v>3554</v>
      </c>
      <c r="I284" t="s">
        <v>3555</v>
      </c>
      <c r="J284" t="s">
        <v>3120</v>
      </c>
      <c r="K284" t="s">
        <v>3194</v>
      </c>
      <c r="L284" t="s">
        <v>1099</v>
      </c>
      <c r="M284" t="s">
        <v>982</v>
      </c>
      <c r="N284" t="s">
        <v>2085</v>
      </c>
    </row>
    <row r="285" spans="1:14" x14ac:dyDescent="0.3">
      <c r="A285" t="s">
        <v>865</v>
      </c>
      <c r="B285" t="s">
        <v>47</v>
      </c>
      <c r="C285" t="s">
        <v>275</v>
      </c>
      <c r="D285" t="s">
        <v>442</v>
      </c>
      <c r="E285" t="s">
        <v>501</v>
      </c>
      <c r="F285" t="s">
        <v>505</v>
      </c>
      <c r="G285" t="s">
        <v>3556</v>
      </c>
      <c r="H285" t="s">
        <v>3557</v>
      </c>
      <c r="I285" t="s">
        <v>3558</v>
      </c>
      <c r="J285" t="s">
        <v>3559</v>
      </c>
      <c r="K285" t="s">
        <v>562</v>
      </c>
      <c r="L285" t="s">
        <v>1294</v>
      </c>
      <c r="M285" t="s">
        <v>2769</v>
      </c>
      <c r="N285" t="s">
        <v>3560</v>
      </c>
    </row>
    <row r="286" spans="1:14" x14ac:dyDescent="0.3">
      <c r="A286" t="s">
        <v>866</v>
      </c>
      <c r="B286" t="s">
        <v>47</v>
      </c>
      <c r="C286" t="s">
        <v>275</v>
      </c>
      <c r="D286" t="s">
        <v>442</v>
      </c>
      <c r="E286" t="s">
        <v>536</v>
      </c>
      <c r="F286" t="s">
        <v>505</v>
      </c>
      <c r="G286" t="s">
        <v>3556</v>
      </c>
      <c r="H286" t="s">
        <v>3557</v>
      </c>
      <c r="I286" t="s">
        <v>3558</v>
      </c>
      <c r="J286" t="s">
        <v>3559</v>
      </c>
      <c r="K286" t="s">
        <v>977</v>
      </c>
      <c r="L286" t="s">
        <v>1655</v>
      </c>
      <c r="M286" t="s">
        <v>3561</v>
      </c>
      <c r="N286" t="s">
        <v>2144</v>
      </c>
    </row>
    <row r="287" spans="1:14" x14ac:dyDescent="0.3">
      <c r="A287" t="s">
        <v>868</v>
      </c>
      <c r="B287" t="s">
        <v>47</v>
      </c>
      <c r="C287" t="s">
        <v>434</v>
      </c>
      <c r="D287" t="s">
        <v>432</v>
      </c>
      <c r="E287" t="s">
        <v>508</v>
      </c>
      <c r="F287" t="s">
        <v>505</v>
      </c>
      <c r="G287" t="s">
        <v>3562</v>
      </c>
      <c r="H287" t="s">
        <v>3563</v>
      </c>
      <c r="I287" t="s">
        <v>3564</v>
      </c>
      <c r="J287" t="s">
        <v>3565</v>
      </c>
      <c r="K287" t="s">
        <v>3566</v>
      </c>
      <c r="L287" t="s">
        <v>1297</v>
      </c>
      <c r="M287" t="s">
        <v>3567</v>
      </c>
      <c r="N287" t="s">
        <v>3568</v>
      </c>
    </row>
    <row r="288" spans="1:14" x14ac:dyDescent="0.3">
      <c r="A288" t="s">
        <v>869</v>
      </c>
      <c r="B288" t="s">
        <v>47</v>
      </c>
      <c r="C288" t="s">
        <v>432</v>
      </c>
      <c r="D288" t="s">
        <v>158</v>
      </c>
      <c r="E288" t="s">
        <v>508</v>
      </c>
      <c r="F288" t="s">
        <v>505</v>
      </c>
      <c r="G288" t="s">
        <v>3569</v>
      </c>
      <c r="H288" t="s">
        <v>3570</v>
      </c>
      <c r="I288" t="s">
        <v>3571</v>
      </c>
      <c r="J288" t="s">
        <v>3572</v>
      </c>
      <c r="K288" t="s">
        <v>3573</v>
      </c>
      <c r="L288" t="s">
        <v>3574</v>
      </c>
      <c r="M288" t="s">
        <v>3575</v>
      </c>
      <c r="N288" t="s">
        <v>3576</v>
      </c>
    </row>
    <row r="289" spans="1:14" x14ac:dyDescent="0.3">
      <c r="A289" t="s">
        <v>870</v>
      </c>
      <c r="B289" t="s">
        <v>47</v>
      </c>
      <c r="C289" t="s">
        <v>432</v>
      </c>
      <c r="D289" t="s">
        <v>419</v>
      </c>
      <c r="E289" t="s">
        <v>508</v>
      </c>
      <c r="F289" t="s">
        <v>505</v>
      </c>
      <c r="G289" t="s">
        <v>3577</v>
      </c>
      <c r="H289" t="s">
        <v>3578</v>
      </c>
      <c r="I289" t="s">
        <v>3579</v>
      </c>
      <c r="J289" t="s">
        <v>3580</v>
      </c>
      <c r="K289" t="s">
        <v>3581</v>
      </c>
      <c r="L289" t="s">
        <v>3582</v>
      </c>
      <c r="M289" t="s">
        <v>3583</v>
      </c>
      <c r="N289" t="s">
        <v>3584</v>
      </c>
    </row>
    <row r="290" spans="1:14" x14ac:dyDescent="0.3">
      <c r="A290" t="s">
        <v>871</v>
      </c>
      <c r="B290" t="s">
        <v>47</v>
      </c>
      <c r="C290" t="s">
        <v>19</v>
      </c>
      <c r="D290" t="s">
        <v>21</v>
      </c>
      <c r="E290" t="s">
        <v>536</v>
      </c>
      <c r="F290" t="s">
        <v>505</v>
      </c>
      <c r="G290" t="s">
        <v>2923</v>
      </c>
      <c r="H290" t="s">
        <v>2924</v>
      </c>
      <c r="I290" t="s">
        <v>3585</v>
      </c>
      <c r="J290" t="s">
        <v>2926</v>
      </c>
      <c r="K290" t="s">
        <v>982</v>
      </c>
      <c r="L290" t="s">
        <v>982</v>
      </c>
      <c r="M290" t="s">
        <v>982</v>
      </c>
      <c r="N290" t="s">
        <v>2085</v>
      </c>
    </row>
    <row r="291" spans="1:14" x14ac:dyDescent="0.3">
      <c r="A291" t="s">
        <v>872</v>
      </c>
      <c r="B291" t="s">
        <v>47</v>
      </c>
      <c r="C291" t="s">
        <v>27</v>
      </c>
      <c r="D291" t="s">
        <v>31</v>
      </c>
      <c r="E291" t="s">
        <v>508</v>
      </c>
      <c r="F291" t="s">
        <v>505</v>
      </c>
      <c r="G291" t="s">
        <v>3538</v>
      </c>
      <c r="H291" t="s">
        <v>3539</v>
      </c>
      <c r="I291" t="s">
        <v>3540</v>
      </c>
      <c r="J291" t="s">
        <v>3541</v>
      </c>
      <c r="K291" t="s">
        <v>3586</v>
      </c>
      <c r="L291" t="s">
        <v>1578</v>
      </c>
      <c r="M291" t="s">
        <v>982</v>
      </c>
      <c r="N291" t="s">
        <v>2085</v>
      </c>
    </row>
    <row r="292" spans="1:14" x14ac:dyDescent="0.3">
      <c r="A292" t="s">
        <v>874</v>
      </c>
      <c r="B292" t="s">
        <v>47</v>
      </c>
      <c r="C292" t="s">
        <v>415</v>
      </c>
      <c r="D292" t="s">
        <v>81</v>
      </c>
      <c r="E292" t="s">
        <v>508</v>
      </c>
      <c r="F292" t="s">
        <v>505</v>
      </c>
      <c r="G292" t="s">
        <v>3587</v>
      </c>
      <c r="H292" t="s">
        <v>3588</v>
      </c>
      <c r="I292" t="s">
        <v>3589</v>
      </c>
      <c r="J292" t="s">
        <v>3590</v>
      </c>
      <c r="K292" t="s">
        <v>3591</v>
      </c>
      <c r="L292" t="s">
        <v>3592</v>
      </c>
      <c r="M292" t="s">
        <v>3593</v>
      </c>
      <c r="N292" t="s">
        <v>3594</v>
      </c>
    </row>
    <row r="293" spans="1:14" x14ac:dyDescent="0.3">
      <c r="A293" t="s">
        <v>875</v>
      </c>
      <c r="B293" t="s">
        <v>47</v>
      </c>
      <c r="C293" t="s">
        <v>23</v>
      </c>
      <c r="D293" t="s">
        <v>31</v>
      </c>
      <c r="E293" t="s">
        <v>508</v>
      </c>
      <c r="F293" t="s">
        <v>505</v>
      </c>
      <c r="G293" t="s">
        <v>3549</v>
      </c>
      <c r="H293" t="s">
        <v>3114</v>
      </c>
      <c r="I293" t="s">
        <v>3550</v>
      </c>
      <c r="J293" t="s">
        <v>3551</v>
      </c>
      <c r="K293" t="s">
        <v>3595</v>
      </c>
      <c r="L293" t="s">
        <v>982</v>
      </c>
      <c r="M293" t="s">
        <v>982</v>
      </c>
      <c r="N293" t="s">
        <v>2085</v>
      </c>
    </row>
    <row r="294" spans="1:14" x14ac:dyDescent="0.3">
      <c r="A294" t="s">
        <v>876</v>
      </c>
      <c r="B294" t="s">
        <v>47</v>
      </c>
      <c r="C294" t="s">
        <v>85</v>
      </c>
      <c r="D294" t="s">
        <v>46</v>
      </c>
      <c r="E294" t="s">
        <v>508</v>
      </c>
      <c r="F294" t="s">
        <v>505</v>
      </c>
      <c r="G294">
        <v>-524.09</v>
      </c>
      <c r="H294" t="s">
        <v>3596</v>
      </c>
      <c r="I294" t="s">
        <v>3597</v>
      </c>
      <c r="J294" t="s">
        <v>3598</v>
      </c>
      <c r="K294" t="s">
        <v>2234</v>
      </c>
      <c r="L294" t="s">
        <v>3599</v>
      </c>
      <c r="M294" t="s">
        <v>3600</v>
      </c>
      <c r="N294" t="s">
        <v>3601</v>
      </c>
    </row>
    <row r="295" spans="1:14" x14ac:dyDescent="0.3">
      <c r="A295" t="s">
        <v>877</v>
      </c>
      <c r="B295" t="s">
        <v>47</v>
      </c>
      <c r="C295" t="s">
        <v>56</v>
      </c>
      <c r="D295" t="s">
        <v>77</v>
      </c>
      <c r="E295" t="s">
        <v>508</v>
      </c>
      <c r="F295" t="s">
        <v>505</v>
      </c>
      <c r="G295" t="s">
        <v>3602</v>
      </c>
      <c r="H295" t="s">
        <v>3603</v>
      </c>
      <c r="I295" t="s">
        <v>3604</v>
      </c>
      <c r="J295" t="s">
        <v>3605</v>
      </c>
      <c r="K295" t="s">
        <v>3606</v>
      </c>
      <c r="L295" t="s">
        <v>3607</v>
      </c>
      <c r="M295" t="s">
        <v>789</v>
      </c>
      <c r="N295" t="s">
        <v>3608</v>
      </c>
    </row>
    <row r="296" spans="1:14" x14ac:dyDescent="0.3">
      <c r="A296" t="s">
        <v>878</v>
      </c>
      <c r="B296" t="s">
        <v>47</v>
      </c>
      <c r="C296" t="s">
        <v>41</v>
      </c>
      <c r="D296" t="s">
        <v>85</v>
      </c>
      <c r="E296" t="s">
        <v>508</v>
      </c>
      <c r="F296" t="s">
        <v>505</v>
      </c>
      <c r="G296" t="s">
        <v>3609</v>
      </c>
      <c r="H296" t="s">
        <v>3610</v>
      </c>
      <c r="I296" t="s">
        <v>2925</v>
      </c>
      <c r="J296" t="s">
        <v>3611</v>
      </c>
      <c r="K296" t="s">
        <v>2565</v>
      </c>
      <c r="L296" t="s">
        <v>3612</v>
      </c>
      <c r="M296" t="s">
        <v>3613</v>
      </c>
      <c r="N296" t="s">
        <v>3614</v>
      </c>
    </row>
    <row r="297" spans="1:14" x14ac:dyDescent="0.3">
      <c r="A297" t="s">
        <v>879</v>
      </c>
      <c r="B297" t="s">
        <v>47</v>
      </c>
      <c r="C297" t="s">
        <v>103</v>
      </c>
      <c r="D297" t="s">
        <v>91</v>
      </c>
      <c r="E297" t="s">
        <v>508</v>
      </c>
      <c r="F297" t="s">
        <v>505</v>
      </c>
      <c r="G297" t="s">
        <v>3615</v>
      </c>
      <c r="H297" t="s">
        <v>635</v>
      </c>
      <c r="I297" t="s">
        <v>3616</v>
      </c>
      <c r="J297" t="s">
        <v>944</v>
      </c>
      <c r="K297" t="s">
        <v>982</v>
      </c>
      <c r="L297" t="s">
        <v>982</v>
      </c>
      <c r="M297" t="s">
        <v>1460</v>
      </c>
      <c r="N297" t="s">
        <v>3617</v>
      </c>
    </row>
    <row r="298" spans="1:14" x14ac:dyDescent="0.3">
      <c r="A298" t="s">
        <v>880</v>
      </c>
      <c r="B298" t="s">
        <v>47</v>
      </c>
      <c r="C298" t="s">
        <v>50</v>
      </c>
      <c r="D298" t="s">
        <v>11</v>
      </c>
      <c r="E298" t="s">
        <v>508</v>
      </c>
      <c r="F298" t="s">
        <v>502</v>
      </c>
      <c r="G298" t="s">
        <v>2059</v>
      </c>
      <c r="H298" t="s">
        <v>2060</v>
      </c>
      <c r="I298" t="s">
        <v>516</v>
      </c>
      <c r="J298" t="s">
        <v>516</v>
      </c>
      <c r="K298" t="s">
        <v>516</v>
      </c>
      <c r="L298" t="s">
        <v>516</v>
      </c>
      <c r="M298" t="s">
        <v>516</v>
      </c>
      <c r="N298" t="s">
        <v>1920</v>
      </c>
    </row>
    <row r="299" spans="1:14" x14ac:dyDescent="0.3">
      <c r="A299" t="s">
        <v>882</v>
      </c>
      <c r="B299" t="s">
        <v>47</v>
      </c>
      <c r="C299" t="s">
        <v>54</v>
      </c>
      <c r="D299" t="s">
        <v>87</v>
      </c>
      <c r="E299" t="s">
        <v>508</v>
      </c>
      <c r="F299" t="s">
        <v>505</v>
      </c>
      <c r="G299" t="s">
        <v>3618</v>
      </c>
      <c r="H299" t="s">
        <v>3619</v>
      </c>
      <c r="I299" t="s">
        <v>3620</v>
      </c>
      <c r="J299" t="s">
        <v>3621</v>
      </c>
      <c r="K299" t="s">
        <v>3622</v>
      </c>
      <c r="L299" t="s">
        <v>3623</v>
      </c>
      <c r="M299" t="s">
        <v>3624</v>
      </c>
      <c r="N299" t="s">
        <v>3625</v>
      </c>
    </row>
    <row r="300" spans="1:14" x14ac:dyDescent="0.3">
      <c r="A300" t="s">
        <v>883</v>
      </c>
      <c r="B300" t="s">
        <v>47</v>
      </c>
      <c r="C300" t="s">
        <v>217</v>
      </c>
      <c r="D300" t="s">
        <v>111</v>
      </c>
      <c r="E300" t="s">
        <v>508</v>
      </c>
      <c r="F300" t="s">
        <v>505</v>
      </c>
      <c r="G300">
        <v>-840.08</v>
      </c>
      <c r="H300" t="s">
        <v>3626</v>
      </c>
      <c r="I300" t="s">
        <v>3627</v>
      </c>
      <c r="J300" t="s">
        <v>3628</v>
      </c>
      <c r="K300" t="s">
        <v>3629</v>
      </c>
      <c r="L300" t="s">
        <v>2226</v>
      </c>
      <c r="M300" t="s">
        <v>3630</v>
      </c>
      <c r="N300" t="s">
        <v>3631</v>
      </c>
    </row>
    <row r="301" spans="1:14" x14ac:dyDescent="0.3">
      <c r="A301" t="s">
        <v>884</v>
      </c>
      <c r="B301" t="s">
        <v>47</v>
      </c>
      <c r="C301" t="s">
        <v>129</v>
      </c>
      <c r="D301" t="s">
        <v>143</v>
      </c>
      <c r="E301" t="s">
        <v>501</v>
      </c>
      <c r="F301" t="s">
        <v>505</v>
      </c>
      <c r="G301" t="s">
        <v>3632</v>
      </c>
      <c r="H301" t="s">
        <v>3633</v>
      </c>
      <c r="I301" t="s">
        <v>3634</v>
      </c>
      <c r="J301" t="s">
        <v>3635</v>
      </c>
      <c r="K301" t="s">
        <v>1442</v>
      </c>
      <c r="L301" t="s">
        <v>3636</v>
      </c>
      <c r="M301" t="s">
        <v>982</v>
      </c>
      <c r="N301" t="s">
        <v>2085</v>
      </c>
    </row>
    <row r="302" spans="1:14" x14ac:dyDescent="0.3">
      <c r="A302" t="s">
        <v>885</v>
      </c>
      <c r="B302" t="s">
        <v>47</v>
      </c>
      <c r="C302" t="s">
        <v>129</v>
      </c>
      <c r="D302" t="s">
        <v>143</v>
      </c>
      <c r="E302" t="s">
        <v>536</v>
      </c>
      <c r="F302" t="s">
        <v>505</v>
      </c>
      <c r="G302" t="s">
        <v>3637</v>
      </c>
      <c r="H302" t="s">
        <v>3638</v>
      </c>
      <c r="I302" t="s">
        <v>3639</v>
      </c>
      <c r="J302" t="s">
        <v>3640</v>
      </c>
      <c r="K302" t="s">
        <v>2628</v>
      </c>
      <c r="L302" t="s">
        <v>3641</v>
      </c>
      <c r="M302" t="s">
        <v>982</v>
      </c>
      <c r="N302" t="s">
        <v>2085</v>
      </c>
    </row>
    <row r="303" spans="1:14" x14ac:dyDescent="0.3">
      <c r="A303" t="s">
        <v>886</v>
      </c>
      <c r="B303" t="s">
        <v>47</v>
      </c>
      <c r="C303" t="s">
        <v>109</v>
      </c>
      <c r="D303" t="s">
        <v>158</v>
      </c>
      <c r="E303" t="s">
        <v>508</v>
      </c>
      <c r="F303" t="s">
        <v>505</v>
      </c>
      <c r="G303" t="s">
        <v>3642</v>
      </c>
      <c r="H303" t="s">
        <v>3643</v>
      </c>
      <c r="I303" t="s">
        <v>3644</v>
      </c>
      <c r="J303" t="s">
        <v>3645</v>
      </c>
      <c r="K303" t="s">
        <v>1099</v>
      </c>
      <c r="L303" t="s">
        <v>3646</v>
      </c>
      <c r="M303" t="s">
        <v>3471</v>
      </c>
      <c r="N303" t="s">
        <v>3647</v>
      </c>
    </row>
    <row r="304" spans="1:14" x14ac:dyDescent="0.3">
      <c r="A304" t="s">
        <v>887</v>
      </c>
      <c r="B304" t="s">
        <v>47</v>
      </c>
      <c r="C304" t="s">
        <v>223</v>
      </c>
      <c r="D304" t="s">
        <v>227</v>
      </c>
      <c r="E304" t="s">
        <v>508</v>
      </c>
      <c r="F304" t="s">
        <v>505</v>
      </c>
      <c r="G304" t="s">
        <v>3648</v>
      </c>
      <c r="H304" t="s">
        <v>3649</v>
      </c>
      <c r="I304" t="s">
        <v>670</v>
      </c>
      <c r="J304" t="s">
        <v>3431</v>
      </c>
      <c r="K304" t="s">
        <v>3650</v>
      </c>
      <c r="L304" t="s">
        <v>3651</v>
      </c>
      <c r="M304" t="s">
        <v>982</v>
      </c>
      <c r="N304" t="s">
        <v>2085</v>
      </c>
    </row>
    <row r="305" spans="1:14" x14ac:dyDescent="0.3">
      <c r="A305" t="s">
        <v>888</v>
      </c>
      <c r="B305" t="s">
        <v>47</v>
      </c>
      <c r="C305" t="s">
        <v>109</v>
      </c>
      <c r="D305" t="s">
        <v>150</v>
      </c>
      <c r="E305" t="s">
        <v>508</v>
      </c>
      <c r="F305" t="s">
        <v>505</v>
      </c>
      <c r="G305" t="s">
        <v>3652</v>
      </c>
      <c r="H305" t="s">
        <v>3653</v>
      </c>
      <c r="I305" t="s">
        <v>3654</v>
      </c>
      <c r="J305" t="s">
        <v>3655</v>
      </c>
      <c r="K305" t="s">
        <v>3656</v>
      </c>
      <c r="L305" t="s">
        <v>3657</v>
      </c>
      <c r="M305" t="s">
        <v>3658</v>
      </c>
      <c r="N305" t="s">
        <v>3659</v>
      </c>
    </row>
    <row r="306" spans="1:14" x14ac:dyDescent="0.3">
      <c r="A306" t="s">
        <v>890</v>
      </c>
      <c r="B306" t="s">
        <v>47</v>
      </c>
      <c r="C306" t="s">
        <v>158</v>
      </c>
      <c r="D306" t="s">
        <v>337</v>
      </c>
      <c r="E306" t="s">
        <v>501</v>
      </c>
      <c r="F306" t="s">
        <v>505</v>
      </c>
      <c r="G306" t="s">
        <v>3660</v>
      </c>
      <c r="H306" t="s">
        <v>3661</v>
      </c>
      <c r="I306" t="s">
        <v>3662</v>
      </c>
      <c r="J306" t="s">
        <v>3488</v>
      </c>
      <c r="K306" t="s">
        <v>1818</v>
      </c>
      <c r="L306" t="s">
        <v>3663</v>
      </c>
      <c r="M306" t="s">
        <v>982</v>
      </c>
      <c r="N306" t="s">
        <v>2085</v>
      </c>
    </row>
    <row r="307" spans="1:14" x14ac:dyDescent="0.3">
      <c r="A307" t="s">
        <v>891</v>
      </c>
      <c r="B307" t="s">
        <v>47</v>
      </c>
      <c r="C307" t="s">
        <v>158</v>
      </c>
      <c r="D307" t="s">
        <v>337</v>
      </c>
      <c r="E307" t="s">
        <v>536</v>
      </c>
      <c r="F307" t="s">
        <v>505</v>
      </c>
      <c r="G307" t="s">
        <v>3660</v>
      </c>
      <c r="H307" t="s">
        <v>3661</v>
      </c>
      <c r="I307" t="s">
        <v>3662</v>
      </c>
      <c r="J307" t="s">
        <v>3488</v>
      </c>
      <c r="K307" t="s">
        <v>3664</v>
      </c>
      <c r="L307" t="s">
        <v>3665</v>
      </c>
      <c r="M307" t="s">
        <v>982</v>
      </c>
      <c r="N307" t="s">
        <v>2085</v>
      </c>
    </row>
    <row r="308" spans="1:14" x14ac:dyDescent="0.3">
      <c r="A308" t="s">
        <v>892</v>
      </c>
      <c r="B308" t="s">
        <v>47</v>
      </c>
      <c r="C308" t="s">
        <v>397</v>
      </c>
      <c r="D308" t="s">
        <v>233</v>
      </c>
      <c r="E308" t="s">
        <v>508</v>
      </c>
      <c r="F308" t="s">
        <v>505</v>
      </c>
      <c r="G308" t="s">
        <v>3666</v>
      </c>
      <c r="H308" t="s">
        <v>3667</v>
      </c>
      <c r="I308" t="s">
        <v>3668</v>
      </c>
      <c r="J308" t="s">
        <v>3669</v>
      </c>
      <c r="K308" t="s">
        <v>918</v>
      </c>
      <c r="L308" t="s">
        <v>3670</v>
      </c>
      <c r="M308" t="s">
        <v>1383</v>
      </c>
      <c r="N308" t="s">
        <v>2085</v>
      </c>
    </row>
    <row r="309" spans="1:14" x14ac:dyDescent="0.3">
      <c r="A309" t="s">
        <v>893</v>
      </c>
      <c r="B309" t="s">
        <v>47</v>
      </c>
      <c r="C309" t="s">
        <v>397</v>
      </c>
      <c r="D309" t="s">
        <v>237</v>
      </c>
      <c r="E309" t="s">
        <v>508</v>
      </c>
      <c r="F309" t="s">
        <v>505</v>
      </c>
      <c r="G309" t="s">
        <v>3671</v>
      </c>
      <c r="H309" t="s">
        <v>3672</v>
      </c>
      <c r="I309">
        <v>74.000600000000006</v>
      </c>
      <c r="J309" t="s">
        <v>3673</v>
      </c>
      <c r="K309" t="s">
        <v>3674</v>
      </c>
      <c r="L309" t="s">
        <v>3675</v>
      </c>
      <c r="M309" t="s">
        <v>3108</v>
      </c>
      <c r="N309" t="s">
        <v>3676</v>
      </c>
    </row>
    <row r="310" spans="1:14" x14ac:dyDescent="0.3">
      <c r="A310" t="s">
        <v>894</v>
      </c>
      <c r="B310" t="s">
        <v>47</v>
      </c>
      <c r="C310" t="s">
        <v>397</v>
      </c>
      <c r="D310" t="s">
        <v>231</v>
      </c>
      <c r="E310" t="s">
        <v>508</v>
      </c>
      <c r="F310" t="s">
        <v>505</v>
      </c>
      <c r="G310">
        <v>-535.88</v>
      </c>
      <c r="H310" t="s">
        <v>3677</v>
      </c>
      <c r="I310" t="s">
        <v>3678</v>
      </c>
      <c r="J310" t="s">
        <v>3679</v>
      </c>
      <c r="K310" t="s">
        <v>2309</v>
      </c>
      <c r="L310" t="s">
        <v>3680</v>
      </c>
      <c r="M310" t="s">
        <v>3681</v>
      </c>
      <c r="N310" t="s">
        <v>3682</v>
      </c>
    </row>
    <row r="311" spans="1:14" x14ac:dyDescent="0.3">
      <c r="A311" t="s">
        <v>895</v>
      </c>
      <c r="B311" t="s">
        <v>47</v>
      </c>
      <c r="C311" t="s">
        <v>397</v>
      </c>
      <c r="D311" t="s">
        <v>277</v>
      </c>
      <c r="E311" t="s">
        <v>508</v>
      </c>
      <c r="F311" t="s">
        <v>505</v>
      </c>
      <c r="G311" t="s">
        <v>3683</v>
      </c>
      <c r="H311" t="s">
        <v>3684</v>
      </c>
      <c r="I311" t="s">
        <v>3685</v>
      </c>
      <c r="J311" t="s">
        <v>3686</v>
      </c>
      <c r="K311" t="s">
        <v>3687</v>
      </c>
      <c r="L311" t="s">
        <v>3688</v>
      </c>
      <c r="M311" t="s">
        <v>2452</v>
      </c>
      <c r="N311" t="s">
        <v>3689</v>
      </c>
    </row>
    <row r="312" spans="1:14" x14ac:dyDescent="0.3">
      <c r="A312" t="s">
        <v>896</v>
      </c>
      <c r="B312" t="s">
        <v>47</v>
      </c>
      <c r="C312" t="s">
        <v>408</v>
      </c>
      <c r="D312" t="s">
        <v>324</v>
      </c>
      <c r="E312" t="s">
        <v>508</v>
      </c>
      <c r="F312" t="s">
        <v>505</v>
      </c>
      <c r="G312" t="s">
        <v>3690</v>
      </c>
      <c r="H312" t="s">
        <v>3691</v>
      </c>
      <c r="I312" t="s">
        <v>3692</v>
      </c>
      <c r="J312" t="s">
        <v>3693</v>
      </c>
      <c r="K312" t="s">
        <v>986</v>
      </c>
      <c r="L312" t="s">
        <v>1813</v>
      </c>
      <c r="M312" t="s">
        <v>982</v>
      </c>
      <c r="N312" t="s">
        <v>2085</v>
      </c>
    </row>
    <row r="313" spans="1:14" x14ac:dyDescent="0.3">
      <c r="A313" t="s">
        <v>897</v>
      </c>
      <c r="B313" t="s">
        <v>47</v>
      </c>
      <c r="C313" t="s">
        <v>326</v>
      </c>
      <c r="D313" t="s">
        <v>408</v>
      </c>
      <c r="E313" t="s">
        <v>508</v>
      </c>
      <c r="F313" t="s">
        <v>505</v>
      </c>
      <c r="G313" t="s">
        <v>3694</v>
      </c>
      <c r="H313" t="s">
        <v>2774</v>
      </c>
      <c r="I313" t="s">
        <v>3695</v>
      </c>
      <c r="J313" t="s">
        <v>3581</v>
      </c>
      <c r="K313" t="s">
        <v>3696</v>
      </c>
      <c r="L313" t="s">
        <v>3228</v>
      </c>
      <c r="M313" t="s">
        <v>3697</v>
      </c>
      <c r="N313" t="s">
        <v>3698</v>
      </c>
    </row>
    <row r="314" spans="1:14" x14ac:dyDescent="0.3">
      <c r="A314" t="s">
        <v>899</v>
      </c>
      <c r="B314" t="s">
        <v>47</v>
      </c>
      <c r="C314" t="s">
        <v>160</v>
      </c>
      <c r="D314" t="s">
        <v>158</v>
      </c>
      <c r="E314" t="s">
        <v>508</v>
      </c>
      <c r="F314" t="s">
        <v>505</v>
      </c>
      <c r="G314" t="s">
        <v>3699</v>
      </c>
      <c r="H314" t="s">
        <v>3700</v>
      </c>
      <c r="I314" t="s">
        <v>3701</v>
      </c>
      <c r="J314" t="s">
        <v>3702</v>
      </c>
      <c r="K314" t="s">
        <v>3703</v>
      </c>
      <c r="L314" t="s">
        <v>3704</v>
      </c>
      <c r="M314" t="s">
        <v>716</v>
      </c>
      <c r="N314" t="s">
        <v>3705</v>
      </c>
    </row>
    <row r="315" spans="1:14" x14ac:dyDescent="0.3">
      <c r="A315" t="s">
        <v>900</v>
      </c>
      <c r="B315" t="s">
        <v>47</v>
      </c>
      <c r="C315" t="s">
        <v>160</v>
      </c>
      <c r="D315" t="s">
        <v>339</v>
      </c>
      <c r="E315" t="s">
        <v>508</v>
      </c>
      <c r="F315" t="s">
        <v>505</v>
      </c>
      <c r="G315" t="s">
        <v>3706</v>
      </c>
      <c r="H315" t="s">
        <v>3707</v>
      </c>
      <c r="I315" t="s">
        <v>3708</v>
      </c>
      <c r="J315" t="s">
        <v>3709</v>
      </c>
      <c r="K315" t="s">
        <v>3710</v>
      </c>
      <c r="L315" t="s">
        <v>3711</v>
      </c>
      <c r="M315" t="s">
        <v>982</v>
      </c>
      <c r="N315" t="s">
        <v>2085</v>
      </c>
    </row>
    <row r="316" spans="1:14" x14ac:dyDescent="0.3">
      <c r="A316" t="s">
        <v>902</v>
      </c>
      <c r="B316" t="s">
        <v>47</v>
      </c>
      <c r="C316" t="s">
        <v>233</v>
      </c>
      <c r="D316" t="s">
        <v>328</v>
      </c>
      <c r="E316" t="s">
        <v>501</v>
      </c>
      <c r="F316" t="s">
        <v>505</v>
      </c>
      <c r="G316" t="s">
        <v>3712</v>
      </c>
      <c r="H316" t="s">
        <v>3713</v>
      </c>
      <c r="I316" t="s">
        <v>3714</v>
      </c>
      <c r="J316" t="s">
        <v>3715</v>
      </c>
      <c r="K316" t="s">
        <v>982</v>
      </c>
      <c r="L316" t="s">
        <v>982</v>
      </c>
      <c r="M316" t="s">
        <v>982</v>
      </c>
      <c r="N316" t="s">
        <v>2085</v>
      </c>
    </row>
    <row r="317" spans="1:14" x14ac:dyDescent="0.3">
      <c r="A317" t="s">
        <v>903</v>
      </c>
      <c r="B317" t="s">
        <v>47</v>
      </c>
      <c r="C317" t="s">
        <v>233</v>
      </c>
      <c r="D317" t="s">
        <v>328</v>
      </c>
      <c r="E317" t="s">
        <v>536</v>
      </c>
      <c r="F317" t="s">
        <v>505</v>
      </c>
      <c r="G317" t="s">
        <v>3712</v>
      </c>
      <c r="H317" t="s">
        <v>3713</v>
      </c>
      <c r="I317" t="s">
        <v>3714</v>
      </c>
      <c r="J317" t="s">
        <v>3715</v>
      </c>
      <c r="K317" t="s">
        <v>982</v>
      </c>
      <c r="L317" t="s">
        <v>982</v>
      </c>
      <c r="M317" t="s">
        <v>982</v>
      </c>
      <c r="N317" t="s">
        <v>2085</v>
      </c>
    </row>
    <row r="318" spans="1:14" x14ac:dyDescent="0.3">
      <c r="A318" t="s">
        <v>904</v>
      </c>
      <c r="B318" t="s">
        <v>47</v>
      </c>
      <c r="C318" t="s">
        <v>330</v>
      </c>
      <c r="D318" t="s">
        <v>333</v>
      </c>
      <c r="E318" t="s">
        <v>508</v>
      </c>
      <c r="F318" t="s">
        <v>505</v>
      </c>
      <c r="G318" t="s">
        <v>3716</v>
      </c>
      <c r="H318" t="s">
        <v>3717</v>
      </c>
      <c r="I318" t="s">
        <v>3718</v>
      </c>
      <c r="J318" t="s">
        <v>3719</v>
      </c>
      <c r="K318" t="s">
        <v>982</v>
      </c>
      <c r="L318" t="s">
        <v>982</v>
      </c>
      <c r="M318" t="s">
        <v>982</v>
      </c>
      <c r="N318" t="s">
        <v>2085</v>
      </c>
    </row>
    <row r="319" spans="1:14" x14ac:dyDescent="0.3">
      <c r="A319" t="s">
        <v>905</v>
      </c>
      <c r="B319" t="s">
        <v>47</v>
      </c>
      <c r="C319" t="s">
        <v>61</v>
      </c>
      <c r="D319" t="s">
        <v>58</v>
      </c>
      <c r="E319" t="s">
        <v>508</v>
      </c>
      <c r="F319" t="s">
        <v>505</v>
      </c>
      <c r="G319">
        <v>-817.69</v>
      </c>
      <c r="H319" t="s">
        <v>3720</v>
      </c>
      <c r="I319" t="s">
        <v>3721</v>
      </c>
      <c r="J319" t="s">
        <v>3722</v>
      </c>
      <c r="K319" t="s">
        <v>3723</v>
      </c>
      <c r="L319" t="s">
        <v>3578</v>
      </c>
      <c r="M319" t="s">
        <v>3724</v>
      </c>
      <c r="N319" t="s">
        <v>3725</v>
      </c>
    </row>
    <row r="320" spans="1:14" x14ac:dyDescent="0.3">
      <c r="A320" t="s">
        <v>906</v>
      </c>
      <c r="B320" t="s">
        <v>47</v>
      </c>
      <c r="C320" t="s">
        <v>61</v>
      </c>
      <c r="D320">
        <v>10002</v>
      </c>
      <c r="E320" t="s">
        <v>508</v>
      </c>
      <c r="F320" t="s">
        <v>505</v>
      </c>
      <c r="G320" t="s">
        <v>3726</v>
      </c>
      <c r="H320" t="s">
        <v>3727</v>
      </c>
      <c r="I320" t="s">
        <v>2899</v>
      </c>
      <c r="J320" t="s">
        <v>3728</v>
      </c>
      <c r="K320" t="s">
        <v>3729</v>
      </c>
      <c r="L320" t="s">
        <v>3730</v>
      </c>
      <c r="M320" t="s">
        <v>3731</v>
      </c>
      <c r="N320" t="s">
        <v>3732</v>
      </c>
    </row>
    <row r="321" spans="1:14" x14ac:dyDescent="0.3">
      <c r="A321" t="s">
        <v>907</v>
      </c>
      <c r="B321" t="s">
        <v>47</v>
      </c>
      <c r="C321" t="s">
        <v>58</v>
      </c>
      <c r="D321">
        <v>10001</v>
      </c>
      <c r="E321" t="s">
        <v>508</v>
      </c>
      <c r="F321" t="s">
        <v>505</v>
      </c>
      <c r="G321" t="s">
        <v>3733</v>
      </c>
      <c r="H321" t="s">
        <v>3734</v>
      </c>
      <c r="I321" t="s">
        <v>3735</v>
      </c>
      <c r="J321" t="s">
        <v>3736</v>
      </c>
      <c r="K321" t="s">
        <v>3737</v>
      </c>
      <c r="L321" t="s">
        <v>3738</v>
      </c>
      <c r="M321" t="s">
        <v>3192</v>
      </c>
      <c r="N321" t="s">
        <v>3739</v>
      </c>
    </row>
    <row r="322" spans="1:14" x14ac:dyDescent="0.3">
      <c r="A322" t="s">
        <v>908</v>
      </c>
      <c r="B322" t="s">
        <v>47</v>
      </c>
      <c r="C322" t="s">
        <v>58</v>
      </c>
      <c r="D322" t="s">
        <v>37</v>
      </c>
      <c r="E322" t="s">
        <v>501</v>
      </c>
      <c r="F322" t="s">
        <v>505</v>
      </c>
      <c r="G322" t="s">
        <v>3740</v>
      </c>
      <c r="H322" t="s">
        <v>3741</v>
      </c>
      <c r="I322" t="s">
        <v>3742</v>
      </c>
      <c r="J322" t="s">
        <v>3743</v>
      </c>
      <c r="K322" t="s">
        <v>3711</v>
      </c>
      <c r="L322" t="s">
        <v>3744</v>
      </c>
      <c r="M322" t="s">
        <v>2326</v>
      </c>
      <c r="N322" t="s">
        <v>3745</v>
      </c>
    </row>
    <row r="323" spans="1:14" x14ac:dyDescent="0.3">
      <c r="A323" t="s">
        <v>909</v>
      </c>
      <c r="B323" t="s">
        <v>47</v>
      </c>
      <c r="C323" t="s">
        <v>58</v>
      </c>
      <c r="D323" t="s">
        <v>37</v>
      </c>
      <c r="E323" t="s">
        <v>536</v>
      </c>
      <c r="F323" t="s">
        <v>505</v>
      </c>
      <c r="G323" t="s">
        <v>3740</v>
      </c>
      <c r="H323" t="s">
        <v>3746</v>
      </c>
      <c r="I323" t="s">
        <v>3742</v>
      </c>
      <c r="J323" t="s">
        <v>3747</v>
      </c>
      <c r="K323" t="s">
        <v>3748</v>
      </c>
      <c r="L323" t="s">
        <v>2928</v>
      </c>
      <c r="M323" t="s">
        <v>3749</v>
      </c>
      <c r="N323" t="s">
        <v>3750</v>
      </c>
    </row>
    <row r="324" spans="1:14" x14ac:dyDescent="0.3">
      <c r="A324" t="s">
        <v>910</v>
      </c>
      <c r="B324" t="s">
        <v>47</v>
      </c>
      <c r="C324" t="s">
        <v>56</v>
      </c>
      <c r="D324" t="s">
        <v>395</v>
      </c>
      <c r="E324" t="s">
        <v>508</v>
      </c>
      <c r="F324" t="s">
        <v>505</v>
      </c>
      <c r="G324">
        <v>-276.76</v>
      </c>
      <c r="H324" t="s">
        <v>3751</v>
      </c>
      <c r="I324" t="s">
        <v>3752</v>
      </c>
      <c r="J324" t="s">
        <v>3753</v>
      </c>
      <c r="K324" t="s">
        <v>3754</v>
      </c>
      <c r="L324" t="s">
        <v>3755</v>
      </c>
      <c r="M324" t="s">
        <v>3756</v>
      </c>
      <c r="N324" t="s">
        <v>3389</v>
      </c>
    </row>
    <row r="325" spans="1:14" x14ac:dyDescent="0.3">
      <c r="A325" t="s">
        <v>911</v>
      </c>
      <c r="B325" t="s">
        <v>47</v>
      </c>
      <c r="C325">
        <v>10001</v>
      </c>
      <c r="D325">
        <v>10002</v>
      </c>
      <c r="E325" t="s">
        <v>508</v>
      </c>
      <c r="F325" t="s">
        <v>505</v>
      </c>
      <c r="G325" t="s">
        <v>3757</v>
      </c>
      <c r="H325" t="s">
        <v>3590</v>
      </c>
      <c r="I325" t="s">
        <v>3758</v>
      </c>
      <c r="J325" t="s">
        <v>3759</v>
      </c>
      <c r="K325" t="s">
        <v>3760</v>
      </c>
      <c r="L325" t="s">
        <v>3761</v>
      </c>
      <c r="M325" t="s">
        <v>3762</v>
      </c>
      <c r="N325" t="s">
        <v>3763</v>
      </c>
    </row>
    <row r="326" spans="1:14" x14ac:dyDescent="0.3">
      <c r="A326" t="s">
        <v>913</v>
      </c>
      <c r="B326" t="s">
        <v>47</v>
      </c>
      <c r="C326" t="s">
        <v>365</v>
      </c>
      <c r="D326" t="s">
        <v>444</v>
      </c>
      <c r="E326" t="s">
        <v>508</v>
      </c>
      <c r="F326" t="s">
        <v>505</v>
      </c>
      <c r="G326">
        <v>-264.06</v>
      </c>
      <c r="H326" t="s">
        <v>3764</v>
      </c>
      <c r="I326" t="s">
        <v>3765</v>
      </c>
      <c r="J326" t="s">
        <v>3766</v>
      </c>
      <c r="K326" t="s">
        <v>1695</v>
      </c>
      <c r="L326" t="s">
        <v>3767</v>
      </c>
      <c r="M326" t="s">
        <v>3768</v>
      </c>
      <c r="N326" t="s">
        <v>3769</v>
      </c>
    </row>
    <row r="327" spans="1:14" x14ac:dyDescent="0.3">
      <c r="A327" t="s">
        <v>914</v>
      </c>
      <c r="B327" t="s">
        <v>47</v>
      </c>
      <c r="C327" t="s">
        <v>415</v>
      </c>
      <c r="D327" t="s">
        <v>446</v>
      </c>
      <c r="E327" t="s">
        <v>508</v>
      </c>
      <c r="F327" t="s">
        <v>505</v>
      </c>
      <c r="G327">
        <v>-492.61</v>
      </c>
      <c r="H327" t="s">
        <v>3770</v>
      </c>
      <c r="I327" t="s">
        <v>3771</v>
      </c>
      <c r="J327" t="s">
        <v>3772</v>
      </c>
      <c r="K327" t="s">
        <v>3773</v>
      </c>
      <c r="L327" t="s">
        <v>2899</v>
      </c>
      <c r="M327" t="s">
        <v>3774</v>
      </c>
      <c r="N327" t="s">
        <v>3775</v>
      </c>
    </row>
    <row r="328" spans="1:14" x14ac:dyDescent="0.3">
      <c r="A328" t="s">
        <v>915</v>
      </c>
      <c r="B328" t="s">
        <v>47</v>
      </c>
      <c r="C328" t="s">
        <v>81</v>
      </c>
      <c r="D328" t="s">
        <v>448</v>
      </c>
      <c r="E328" t="s">
        <v>508</v>
      </c>
      <c r="F328" t="s">
        <v>505</v>
      </c>
      <c r="G328" t="s">
        <v>3776</v>
      </c>
      <c r="H328" t="s">
        <v>3777</v>
      </c>
      <c r="I328" t="s">
        <v>3778</v>
      </c>
      <c r="J328" t="s">
        <v>3779</v>
      </c>
      <c r="K328" t="s">
        <v>2640</v>
      </c>
      <c r="L328" t="s">
        <v>3780</v>
      </c>
      <c r="M328" t="s">
        <v>3781</v>
      </c>
      <c r="N328" t="s">
        <v>3782</v>
      </c>
    </row>
    <row r="329" spans="1:14" x14ac:dyDescent="0.3">
      <c r="A329" t="s">
        <v>916</v>
      </c>
      <c r="B329" t="s">
        <v>47</v>
      </c>
      <c r="C329" t="s">
        <v>419</v>
      </c>
      <c r="D329" t="s">
        <v>450</v>
      </c>
      <c r="E329" t="s">
        <v>508</v>
      </c>
      <c r="F329" t="s">
        <v>505</v>
      </c>
      <c r="G329" t="s">
        <v>3783</v>
      </c>
      <c r="H329" t="s">
        <v>3784</v>
      </c>
      <c r="I329" t="s">
        <v>3785</v>
      </c>
      <c r="J329" t="s">
        <v>3786</v>
      </c>
      <c r="K329" t="s">
        <v>982</v>
      </c>
      <c r="L329" t="s">
        <v>982</v>
      </c>
      <c r="M329" t="s">
        <v>716</v>
      </c>
      <c r="N329" t="s">
        <v>3787</v>
      </c>
    </row>
    <row r="330" spans="1:14" x14ac:dyDescent="0.3">
      <c r="A330" t="s">
        <v>917</v>
      </c>
      <c r="B330" t="s">
        <v>47</v>
      </c>
      <c r="C330" t="s">
        <v>299</v>
      </c>
      <c r="D330" t="s">
        <v>464</v>
      </c>
      <c r="E330" t="s">
        <v>508</v>
      </c>
      <c r="F330" t="s">
        <v>505</v>
      </c>
      <c r="G330" t="s">
        <v>3788</v>
      </c>
      <c r="H330" t="s">
        <v>3789</v>
      </c>
      <c r="I330" t="s">
        <v>3790</v>
      </c>
      <c r="J330" t="s">
        <v>3791</v>
      </c>
      <c r="K330" t="s">
        <v>1645</v>
      </c>
      <c r="L330" t="s">
        <v>1012</v>
      </c>
      <c r="M330" t="s">
        <v>982</v>
      </c>
      <c r="N330" t="s">
        <v>2085</v>
      </c>
    </row>
    <row r="331" spans="1:14" x14ac:dyDescent="0.3">
      <c r="A331" t="s">
        <v>919</v>
      </c>
      <c r="B331" t="s">
        <v>47</v>
      </c>
      <c r="C331" t="s">
        <v>283</v>
      </c>
      <c r="D331" t="s">
        <v>466</v>
      </c>
      <c r="E331" t="s">
        <v>508</v>
      </c>
      <c r="F331" t="s">
        <v>505</v>
      </c>
      <c r="G331" t="s">
        <v>3792</v>
      </c>
      <c r="H331" t="s">
        <v>2578</v>
      </c>
      <c r="I331" t="s">
        <v>3793</v>
      </c>
      <c r="J331" t="s">
        <v>1254</v>
      </c>
      <c r="K331" t="s">
        <v>2118</v>
      </c>
      <c r="L331" t="s">
        <v>3794</v>
      </c>
      <c r="M331" t="s">
        <v>982</v>
      </c>
      <c r="N331" t="s">
        <v>2085</v>
      </c>
    </row>
    <row r="332" spans="1:14" x14ac:dyDescent="0.3">
      <c r="A332" t="s">
        <v>920</v>
      </c>
      <c r="B332" t="s">
        <v>47</v>
      </c>
      <c r="C332" t="s">
        <v>468</v>
      </c>
      <c r="D332" t="s">
        <v>277</v>
      </c>
      <c r="E332" t="s">
        <v>508</v>
      </c>
      <c r="F332" t="s">
        <v>505</v>
      </c>
      <c r="G332" t="s">
        <v>3795</v>
      </c>
      <c r="H332" t="s">
        <v>3796</v>
      </c>
      <c r="I332" t="s">
        <v>687</v>
      </c>
      <c r="J332" t="s">
        <v>2372</v>
      </c>
      <c r="K332" t="s">
        <v>982</v>
      </c>
      <c r="L332" t="s">
        <v>982</v>
      </c>
      <c r="M332" t="s">
        <v>3797</v>
      </c>
      <c r="N332" t="s">
        <v>2743</v>
      </c>
    </row>
    <row r="333" spans="1:14" x14ac:dyDescent="0.3">
      <c r="A333" t="s">
        <v>922</v>
      </c>
      <c r="B333" t="s">
        <v>47</v>
      </c>
      <c r="C333" t="s">
        <v>320</v>
      </c>
      <c r="D333" t="s">
        <v>484</v>
      </c>
      <c r="E333" t="s">
        <v>508</v>
      </c>
      <c r="F333" t="s">
        <v>505</v>
      </c>
      <c r="G333" t="s">
        <v>3798</v>
      </c>
      <c r="H333" t="s">
        <v>2211</v>
      </c>
      <c r="I333" t="s">
        <v>3799</v>
      </c>
      <c r="J333" t="s">
        <v>3800</v>
      </c>
      <c r="K333" t="s">
        <v>3801</v>
      </c>
      <c r="L333" t="s">
        <v>982</v>
      </c>
      <c r="M333" t="s">
        <v>982</v>
      </c>
      <c r="N333" t="s">
        <v>2085</v>
      </c>
    </row>
    <row r="334" spans="1:14" x14ac:dyDescent="0.3">
      <c r="A334" t="s">
        <v>923</v>
      </c>
      <c r="B334" t="s">
        <v>47</v>
      </c>
      <c r="C334" t="s">
        <v>235</v>
      </c>
      <c r="D334" t="s">
        <v>470</v>
      </c>
      <c r="E334" t="s">
        <v>508</v>
      </c>
      <c r="F334" t="s">
        <v>505</v>
      </c>
      <c r="G334" t="s">
        <v>3802</v>
      </c>
      <c r="H334" t="s">
        <v>585</v>
      </c>
      <c r="I334" t="s">
        <v>3803</v>
      </c>
      <c r="J334" t="s">
        <v>3804</v>
      </c>
      <c r="K334">
        <v>-5.0000000000000002E-5</v>
      </c>
      <c r="L334">
        <v>-5.0000000000000002E-5</v>
      </c>
      <c r="M334" t="s">
        <v>982</v>
      </c>
      <c r="N334" t="s">
        <v>2085</v>
      </c>
    </row>
    <row r="335" spans="1:14" x14ac:dyDescent="0.3">
      <c r="A335" t="s">
        <v>924</v>
      </c>
      <c r="B335" t="s">
        <v>47</v>
      </c>
      <c r="C335" t="s">
        <v>129</v>
      </c>
      <c r="D335" t="s">
        <v>474</v>
      </c>
      <c r="E335" t="s">
        <v>508</v>
      </c>
      <c r="F335" t="s">
        <v>505</v>
      </c>
      <c r="G335" t="s">
        <v>3805</v>
      </c>
      <c r="H335" t="s">
        <v>3806</v>
      </c>
      <c r="I335" t="s">
        <v>3807</v>
      </c>
      <c r="J335" t="s">
        <v>3808</v>
      </c>
      <c r="K335" t="s">
        <v>3809</v>
      </c>
      <c r="L335" t="s">
        <v>2215</v>
      </c>
      <c r="M335" t="s">
        <v>982</v>
      </c>
      <c r="N335" t="s">
        <v>2085</v>
      </c>
    </row>
    <row r="336" spans="1:14" x14ac:dyDescent="0.3">
      <c r="A336" t="s">
        <v>925</v>
      </c>
      <c r="B336" t="s">
        <v>47</v>
      </c>
      <c r="C336" t="s">
        <v>193</v>
      </c>
      <c r="D336" t="s">
        <v>472</v>
      </c>
      <c r="E336" t="s">
        <v>508</v>
      </c>
      <c r="F336" t="s">
        <v>505</v>
      </c>
      <c r="G336" t="s">
        <v>3810</v>
      </c>
      <c r="H336" t="s">
        <v>3811</v>
      </c>
      <c r="I336" t="s">
        <v>3812</v>
      </c>
      <c r="J336" t="s">
        <v>3813</v>
      </c>
      <c r="K336" t="s">
        <v>3814</v>
      </c>
      <c r="L336" t="s">
        <v>3815</v>
      </c>
      <c r="M336" t="s">
        <v>982</v>
      </c>
      <c r="N336" t="s">
        <v>2085</v>
      </c>
    </row>
    <row r="337" spans="1:14" x14ac:dyDescent="0.3">
      <c r="A337" t="s">
        <v>926</v>
      </c>
      <c r="B337" t="s">
        <v>47</v>
      </c>
      <c r="C337" t="s">
        <v>50</v>
      </c>
      <c r="D337" t="s">
        <v>482</v>
      </c>
      <c r="E337" t="s">
        <v>508</v>
      </c>
      <c r="F337" t="s">
        <v>505</v>
      </c>
      <c r="G337" t="s">
        <v>3816</v>
      </c>
      <c r="H337" t="s">
        <v>3817</v>
      </c>
      <c r="I337" t="s">
        <v>3818</v>
      </c>
      <c r="J337" t="s">
        <v>3819</v>
      </c>
      <c r="K337" t="s">
        <v>3820</v>
      </c>
      <c r="L337" t="s">
        <v>3821</v>
      </c>
      <c r="M337" t="s">
        <v>982</v>
      </c>
      <c r="N337" t="s">
        <v>2085</v>
      </c>
    </row>
    <row r="338" spans="1:14" x14ac:dyDescent="0.3">
      <c r="A338" t="s">
        <v>928</v>
      </c>
      <c r="B338" t="s">
        <v>47</v>
      </c>
      <c r="C338" t="s">
        <v>50</v>
      </c>
      <c r="D338" t="s">
        <v>480</v>
      </c>
      <c r="E338" t="s">
        <v>508</v>
      </c>
      <c r="F338" t="s">
        <v>505</v>
      </c>
      <c r="G338" t="s">
        <v>3822</v>
      </c>
      <c r="H338" t="s">
        <v>3823</v>
      </c>
      <c r="I338" t="s">
        <v>3824</v>
      </c>
      <c r="J338" t="s">
        <v>3630</v>
      </c>
      <c r="K338" t="s">
        <v>3825</v>
      </c>
      <c r="L338" t="s">
        <v>3826</v>
      </c>
      <c r="M338" t="s">
        <v>982</v>
      </c>
      <c r="N338" t="s">
        <v>2085</v>
      </c>
    </row>
    <row r="339" spans="1:14" x14ac:dyDescent="0.3">
      <c r="A339" t="s">
        <v>929</v>
      </c>
      <c r="B339" t="s">
        <v>47</v>
      </c>
      <c r="C339" t="s">
        <v>353</v>
      </c>
      <c r="D339" t="s">
        <v>355</v>
      </c>
      <c r="E339" t="s">
        <v>501</v>
      </c>
      <c r="F339" t="s">
        <v>505</v>
      </c>
      <c r="G339" t="s">
        <v>3827</v>
      </c>
      <c r="H339" t="s">
        <v>3828</v>
      </c>
      <c r="I339" t="s">
        <v>932</v>
      </c>
      <c r="J339" t="s">
        <v>635</v>
      </c>
      <c r="K339" t="s">
        <v>3829</v>
      </c>
      <c r="L339" t="s">
        <v>2720</v>
      </c>
      <c r="M339" t="s">
        <v>982</v>
      </c>
      <c r="N339" t="s">
        <v>2085</v>
      </c>
    </row>
    <row r="340" spans="1:14" x14ac:dyDescent="0.3">
      <c r="A340" t="s">
        <v>930</v>
      </c>
      <c r="B340" t="s">
        <v>47</v>
      </c>
      <c r="C340" t="s">
        <v>357</v>
      </c>
      <c r="D340" t="s">
        <v>355</v>
      </c>
      <c r="E340" t="s">
        <v>501</v>
      </c>
      <c r="F340" t="s">
        <v>505</v>
      </c>
      <c r="G340" t="s">
        <v>3830</v>
      </c>
      <c r="H340" t="s">
        <v>3831</v>
      </c>
      <c r="I340" t="s">
        <v>3832</v>
      </c>
      <c r="J340" t="s">
        <v>3833</v>
      </c>
      <c r="K340" t="s">
        <v>3834</v>
      </c>
      <c r="L340" t="s">
        <v>3835</v>
      </c>
      <c r="M340" t="s">
        <v>982</v>
      </c>
      <c r="N340" t="s">
        <v>2085</v>
      </c>
    </row>
    <row r="341" spans="1:14" x14ac:dyDescent="0.3">
      <c r="A341" t="s">
        <v>931</v>
      </c>
      <c r="B341" t="s">
        <v>47</v>
      </c>
      <c r="C341" t="s">
        <v>353</v>
      </c>
      <c r="D341" t="s">
        <v>476</v>
      </c>
      <c r="E341" t="s">
        <v>508</v>
      </c>
      <c r="F341" t="s">
        <v>505</v>
      </c>
      <c r="G341" t="s">
        <v>3836</v>
      </c>
      <c r="H341" t="s">
        <v>3837</v>
      </c>
      <c r="I341" t="s">
        <v>3838</v>
      </c>
      <c r="J341" t="s">
        <v>3839</v>
      </c>
      <c r="K341" t="s">
        <v>3840</v>
      </c>
      <c r="L341" t="s">
        <v>3841</v>
      </c>
      <c r="M341" t="s">
        <v>982</v>
      </c>
      <c r="N341" t="s">
        <v>2085</v>
      </c>
    </row>
    <row r="342" spans="1:14" x14ac:dyDescent="0.3">
      <c r="A342" t="s">
        <v>933</v>
      </c>
      <c r="B342" t="s">
        <v>47</v>
      </c>
      <c r="C342" t="s">
        <v>478</v>
      </c>
      <c r="D342" t="s">
        <v>375</v>
      </c>
      <c r="E342" t="s">
        <v>508</v>
      </c>
      <c r="F342" t="s">
        <v>505</v>
      </c>
      <c r="G342" t="s">
        <v>702</v>
      </c>
      <c r="H342" t="s">
        <v>3842</v>
      </c>
      <c r="I342" t="s">
        <v>3843</v>
      </c>
      <c r="J342" t="s">
        <v>3844</v>
      </c>
      <c r="K342" t="s">
        <v>982</v>
      </c>
      <c r="L342" t="s">
        <v>982</v>
      </c>
      <c r="M342" t="s">
        <v>3845</v>
      </c>
      <c r="N342" t="s">
        <v>3787</v>
      </c>
    </row>
    <row r="343" spans="1:14" x14ac:dyDescent="0.3">
      <c r="A343" t="s">
        <v>934</v>
      </c>
      <c r="B343" t="s">
        <v>47</v>
      </c>
      <c r="C343" t="s">
        <v>291</v>
      </c>
      <c r="D343" t="s">
        <v>293</v>
      </c>
      <c r="E343" t="s">
        <v>508</v>
      </c>
      <c r="F343" t="s">
        <v>505</v>
      </c>
      <c r="G343" t="s">
        <v>3846</v>
      </c>
      <c r="H343" t="s">
        <v>3847</v>
      </c>
      <c r="I343" t="s">
        <v>3848</v>
      </c>
      <c r="J343" t="s">
        <v>3849</v>
      </c>
      <c r="K343" t="s">
        <v>3471</v>
      </c>
      <c r="L343" t="s">
        <v>3850</v>
      </c>
      <c r="M343" t="s">
        <v>982</v>
      </c>
      <c r="N343" t="s">
        <v>2085</v>
      </c>
    </row>
    <row r="344" spans="1:14" x14ac:dyDescent="0.3">
      <c r="A344" t="s">
        <v>936</v>
      </c>
      <c r="B344" t="s">
        <v>47</v>
      </c>
      <c r="C344" t="s">
        <v>270</v>
      </c>
      <c r="D344" t="s">
        <v>428</v>
      </c>
      <c r="E344" t="s">
        <v>508</v>
      </c>
      <c r="F344" t="s">
        <v>505</v>
      </c>
      <c r="G344" t="s">
        <v>3851</v>
      </c>
      <c r="H344" t="s">
        <v>3852</v>
      </c>
      <c r="I344" t="s">
        <v>3853</v>
      </c>
      <c r="J344" t="s">
        <v>3854</v>
      </c>
      <c r="K344" t="s">
        <v>3855</v>
      </c>
      <c r="L344" t="s">
        <v>3856</v>
      </c>
      <c r="M344" t="s">
        <v>982</v>
      </c>
      <c r="N344" t="s">
        <v>2085</v>
      </c>
    </row>
    <row r="345" spans="1:14" x14ac:dyDescent="0.3">
      <c r="A345" t="s">
        <v>937</v>
      </c>
      <c r="B345" t="s">
        <v>47</v>
      </c>
      <c r="C345" t="s">
        <v>233</v>
      </c>
      <c r="D345" t="s">
        <v>380</v>
      </c>
      <c r="E345" t="s">
        <v>508</v>
      </c>
      <c r="F345" t="s">
        <v>505</v>
      </c>
      <c r="G345" t="s">
        <v>3857</v>
      </c>
      <c r="H345" t="s">
        <v>3858</v>
      </c>
      <c r="I345" t="s">
        <v>3859</v>
      </c>
      <c r="J345" t="s">
        <v>3860</v>
      </c>
      <c r="K345" t="s">
        <v>921</v>
      </c>
      <c r="L345" t="s">
        <v>982</v>
      </c>
      <c r="M345" t="s">
        <v>982</v>
      </c>
      <c r="N345" t="s">
        <v>2085</v>
      </c>
    </row>
    <row r="346" spans="1:14" x14ac:dyDescent="0.3">
      <c r="A346" t="s">
        <v>938</v>
      </c>
      <c r="B346" t="s">
        <v>47</v>
      </c>
      <c r="C346" t="s">
        <v>270</v>
      </c>
      <c r="D346" t="s">
        <v>328</v>
      </c>
      <c r="E346" t="s">
        <v>508</v>
      </c>
      <c r="F346" t="s">
        <v>505</v>
      </c>
      <c r="G346">
        <v>-106.36</v>
      </c>
      <c r="H346" t="s">
        <v>2988</v>
      </c>
      <c r="I346" t="s">
        <v>3861</v>
      </c>
      <c r="J346" t="s">
        <v>3862</v>
      </c>
      <c r="K346" t="s">
        <v>3863</v>
      </c>
      <c r="L346" t="s">
        <v>982</v>
      </c>
      <c r="M346" t="s">
        <v>982</v>
      </c>
      <c r="N346" t="s">
        <v>2085</v>
      </c>
    </row>
    <row r="347" spans="1:14" x14ac:dyDescent="0.3">
      <c r="A347" t="s">
        <v>939</v>
      </c>
      <c r="B347" t="s">
        <v>47</v>
      </c>
      <c r="C347" t="s">
        <v>448</v>
      </c>
      <c r="D347" t="s">
        <v>452</v>
      </c>
      <c r="E347" t="s">
        <v>508</v>
      </c>
      <c r="F347" t="s">
        <v>502</v>
      </c>
      <c r="G347" t="s">
        <v>2059</v>
      </c>
      <c r="H347" t="s">
        <v>2060</v>
      </c>
      <c r="I347" t="s">
        <v>2060</v>
      </c>
      <c r="J347" t="s">
        <v>2060</v>
      </c>
      <c r="K347" t="s">
        <v>516</v>
      </c>
      <c r="L347" t="s">
        <v>516</v>
      </c>
      <c r="M347" t="s">
        <v>516</v>
      </c>
      <c r="N347" t="s">
        <v>1920</v>
      </c>
    </row>
    <row r="348" spans="1:14" x14ac:dyDescent="0.3">
      <c r="A348" t="s">
        <v>941</v>
      </c>
      <c r="B348" t="s">
        <v>47</v>
      </c>
      <c r="C348" t="s">
        <v>452</v>
      </c>
      <c r="D348" t="s">
        <v>446</v>
      </c>
      <c r="E348" t="s">
        <v>508</v>
      </c>
      <c r="F348" t="s">
        <v>505</v>
      </c>
      <c r="G348">
        <v>-415.84</v>
      </c>
      <c r="H348" t="s">
        <v>3864</v>
      </c>
      <c r="I348" t="s">
        <v>3865</v>
      </c>
      <c r="J348" t="s">
        <v>3866</v>
      </c>
      <c r="K348" t="s">
        <v>3867</v>
      </c>
      <c r="L348" t="s">
        <v>3868</v>
      </c>
      <c r="M348" t="s">
        <v>3869</v>
      </c>
      <c r="N348" t="s">
        <v>3870</v>
      </c>
    </row>
    <row r="349" spans="1:14" x14ac:dyDescent="0.3">
      <c r="A349" t="s">
        <v>942</v>
      </c>
      <c r="B349" t="s">
        <v>47</v>
      </c>
      <c r="C349" t="s">
        <v>452</v>
      </c>
      <c r="D349" t="s">
        <v>454</v>
      </c>
      <c r="E349" t="s">
        <v>508</v>
      </c>
      <c r="F349" t="s">
        <v>505</v>
      </c>
      <c r="G349" t="s">
        <v>3871</v>
      </c>
      <c r="H349" t="s">
        <v>3872</v>
      </c>
      <c r="I349" t="s">
        <v>3873</v>
      </c>
      <c r="J349" t="s">
        <v>3874</v>
      </c>
      <c r="K349" t="s">
        <v>3875</v>
      </c>
      <c r="L349" t="s">
        <v>3876</v>
      </c>
      <c r="M349" t="s">
        <v>3877</v>
      </c>
      <c r="N349" t="s">
        <v>3878</v>
      </c>
    </row>
    <row r="350" spans="1:14" x14ac:dyDescent="0.3">
      <c r="A350" t="s">
        <v>943</v>
      </c>
      <c r="B350" t="s">
        <v>47</v>
      </c>
      <c r="C350" t="s">
        <v>454</v>
      </c>
      <c r="D350" t="s">
        <v>456</v>
      </c>
      <c r="E350" t="s">
        <v>508</v>
      </c>
      <c r="F350" t="s">
        <v>505</v>
      </c>
      <c r="G350" t="s">
        <v>3879</v>
      </c>
      <c r="H350" t="s">
        <v>3880</v>
      </c>
      <c r="I350" t="s">
        <v>3881</v>
      </c>
      <c r="J350" t="s">
        <v>3882</v>
      </c>
      <c r="K350" t="s">
        <v>3883</v>
      </c>
      <c r="L350" t="s">
        <v>3884</v>
      </c>
      <c r="M350" t="s">
        <v>1312</v>
      </c>
      <c r="N350" t="s">
        <v>3885</v>
      </c>
    </row>
    <row r="351" spans="1:14" x14ac:dyDescent="0.3">
      <c r="A351" t="s">
        <v>945</v>
      </c>
      <c r="B351" t="s">
        <v>47</v>
      </c>
      <c r="C351" t="s">
        <v>456</v>
      </c>
      <c r="D351" t="s">
        <v>444</v>
      </c>
      <c r="E351" t="s">
        <v>508</v>
      </c>
      <c r="F351" t="s">
        <v>505</v>
      </c>
      <c r="G351" t="s">
        <v>3886</v>
      </c>
      <c r="H351" t="s">
        <v>3887</v>
      </c>
      <c r="I351" t="s">
        <v>3888</v>
      </c>
      <c r="J351" t="s">
        <v>3889</v>
      </c>
      <c r="K351" t="s">
        <v>1448</v>
      </c>
      <c r="L351" t="s">
        <v>3890</v>
      </c>
      <c r="M351" t="s">
        <v>3891</v>
      </c>
      <c r="N351" t="s">
        <v>3892</v>
      </c>
    </row>
    <row r="352" spans="1:14" x14ac:dyDescent="0.3">
      <c r="A352" t="s">
        <v>946</v>
      </c>
      <c r="B352" t="s">
        <v>47</v>
      </c>
      <c r="C352" t="s">
        <v>438</v>
      </c>
      <c r="D352" t="s">
        <v>458</v>
      </c>
      <c r="E352" t="s">
        <v>508</v>
      </c>
      <c r="F352" t="s">
        <v>505</v>
      </c>
      <c r="G352" t="s">
        <v>3893</v>
      </c>
      <c r="H352" t="s">
        <v>3894</v>
      </c>
      <c r="I352" t="s">
        <v>3895</v>
      </c>
      <c r="J352" t="s">
        <v>3896</v>
      </c>
      <c r="K352" t="s">
        <v>3897</v>
      </c>
      <c r="L352" t="s">
        <v>3173</v>
      </c>
      <c r="M352" t="s">
        <v>3336</v>
      </c>
      <c r="N352" t="s">
        <v>3898</v>
      </c>
    </row>
    <row r="353" spans="1:14" x14ac:dyDescent="0.3">
      <c r="A353" t="s">
        <v>947</v>
      </c>
      <c r="B353" t="s">
        <v>47</v>
      </c>
      <c r="C353" t="s">
        <v>460</v>
      </c>
      <c r="D353" t="s">
        <v>266</v>
      </c>
      <c r="E353" t="s">
        <v>508</v>
      </c>
      <c r="F353" t="s">
        <v>505</v>
      </c>
      <c r="G353" t="s">
        <v>3899</v>
      </c>
      <c r="H353" t="s">
        <v>1907</v>
      </c>
      <c r="I353" t="s">
        <v>3900</v>
      </c>
      <c r="J353" t="s">
        <v>3901</v>
      </c>
      <c r="K353" t="s">
        <v>3152</v>
      </c>
      <c r="L353" t="s">
        <v>3780</v>
      </c>
      <c r="M353" t="s">
        <v>982</v>
      </c>
      <c r="N353" t="s">
        <v>2085</v>
      </c>
    </row>
    <row r="354" spans="1:14" x14ac:dyDescent="0.3">
      <c r="A354" t="s">
        <v>949</v>
      </c>
      <c r="B354" t="s">
        <v>47</v>
      </c>
      <c r="C354" t="s">
        <v>322</v>
      </c>
      <c r="D354" t="s">
        <v>462</v>
      </c>
      <c r="E354" t="s">
        <v>508</v>
      </c>
      <c r="F354" t="s">
        <v>505</v>
      </c>
      <c r="G354" t="s">
        <v>3902</v>
      </c>
      <c r="H354" t="s">
        <v>2718</v>
      </c>
      <c r="I354" t="s">
        <v>2628</v>
      </c>
      <c r="J354" t="s">
        <v>1719</v>
      </c>
      <c r="K354" t="s">
        <v>3903</v>
      </c>
      <c r="L354" t="s">
        <v>3904</v>
      </c>
      <c r="M354" t="s">
        <v>1809</v>
      </c>
      <c r="N354" t="s">
        <v>3905</v>
      </c>
    </row>
    <row r="355" spans="1:14" x14ac:dyDescent="0.3">
      <c r="A355" t="s">
        <v>950</v>
      </c>
      <c r="B355" t="s">
        <v>47</v>
      </c>
      <c r="C355" t="s">
        <v>464</v>
      </c>
      <c r="D355" t="s">
        <v>305</v>
      </c>
      <c r="E355" t="s">
        <v>508</v>
      </c>
      <c r="F355" t="s">
        <v>505</v>
      </c>
      <c r="G355" t="s">
        <v>3906</v>
      </c>
      <c r="H355" t="s">
        <v>3907</v>
      </c>
      <c r="I355" t="s">
        <v>1737</v>
      </c>
      <c r="J355" t="s">
        <v>675</v>
      </c>
      <c r="K355" t="s">
        <v>982</v>
      </c>
      <c r="L355" t="s">
        <v>982</v>
      </c>
      <c r="M355" t="s">
        <v>982</v>
      </c>
      <c r="N355" t="s">
        <v>2085</v>
      </c>
    </row>
    <row r="356" spans="1:14" x14ac:dyDescent="0.3">
      <c r="A356" t="s">
        <v>951</v>
      </c>
      <c r="B356" t="s">
        <v>47</v>
      </c>
      <c r="C356" t="s">
        <v>313</v>
      </c>
      <c r="D356" t="s">
        <v>466</v>
      </c>
      <c r="E356" t="s">
        <v>508</v>
      </c>
      <c r="F356" t="s">
        <v>505</v>
      </c>
      <c r="G356" t="s">
        <v>3908</v>
      </c>
      <c r="H356" t="s">
        <v>3909</v>
      </c>
      <c r="I356" t="s">
        <v>2047</v>
      </c>
      <c r="J356" t="s">
        <v>3910</v>
      </c>
      <c r="K356" t="s">
        <v>982</v>
      </c>
      <c r="L356" t="s">
        <v>982</v>
      </c>
      <c r="M356" t="s">
        <v>982</v>
      </c>
      <c r="N356" t="s">
        <v>2085</v>
      </c>
    </row>
    <row r="357" spans="1:14" x14ac:dyDescent="0.3">
      <c r="A357" t="s">
        <v>952</v>
      </c>
      <c r="B357" t="s">
        <v>47</v>
      </c>
      <c r="C357" t="s">
        <v>468</v>
      </c>
      <c r="D357" t="s">
        <v>264</v>
      </c>
      <c r="E357" t="s">
        <v>508</v>
      </c>
      <c r="F357" t="s">
        <v>505</v>
      </c>
      <c r="G357" t="s">
        <v>3911</v>
      </c>
      <c r="H357" t="s">
        <v>3912</v>
      </c>
      <c r="I357" t="s">
        <v>3913</v>
      </c>
      <c r="J357" t="s">
        <v>1738</v>
      </c>
      <c r="K357" t="s">
        <v>982</v>
      </c>
      <c r="L357" t="s">
        <v>982</v>
      </c>
      <c r="M357" t="s">
        <v>982</v>
      </c>
      <c r="N357" t="s">
        <v>2085</v>
      </c>
    </row>
    <row r="358" spans="1:14" x14ac:dyDescent="0.3">
      <c r="A358" t="s">
        <v>953</v>
      </c>
      <c r="B358" t="s">
        <v>47</v>
      </c>
      <c r="C358" t="s">
        <v>470</v>
      </c>
      <c r="D358" t="s">
        <v>227</v>
      </c>
      <c r="E358" t="s">
        <v>508</v>
      </c>
      <c r="F358" t="s">
        <v>502</v>
      </c>
      <c r="G358" t="s">
        <v>48</v>
      </c>
      <c r="H358" t="s">
        <v>516</v>
      </c>
      <c r="I358" t="s">
        <v>516</v>
      </c>
      <c r="J358" t="s">
        <v>516</v>
      </c>
      <c r="K358" t="s">
        <v>516</v>
      </c>
      <c r="L358" t="s">
        <v>516</v>
      </c>
      <c r="M358" t="s">
        <v>516</v>
      </c>
      <c r="N358" t="s">
        <v>1920</v>
      </c>
    </row>
    <row r="359" spans="1:14" x14ac:dyDescent="0.3">
      <c r="A359" t="s">
        <v>954</v>
      </c>
      <c r="B359" t="s">
        <v>47</v>
      </c>
      <c r="C359" t="s">
        <v>472</v>
      </c>
      <c r="D359" t="s">
        <v>195</v>
      </c>
      <c r="E359" t="s">
        <v>508</v>
      </c>
      <c r="F359" t="s">
        <v>505</v>
      </c>
      <c r="G359" t="s">
        <v>3914</v>
      </c>
      <c r="H359" t="s">
        <v>3915</v>
      </c>
      <c r="I359" t="s">
        <v>3916</v>
      </c>
      <c r="J359" t="s">
        <v>3917</v>
      </c>
      <c r="K359" t="s">
        <v>982</v>
      </c>
      <c r="L359" t="s">
        <v>982</v>
      </c>
      <c r="M359" t="s">
        <v>982</v>
      </c>
      <c r="N359" t="s">
        <v>2085</v>
      </c>
    </row>
    <row r="360" spans="1:14" x14ac:dyDescent="0.3">
      <c r="A360" t="s">
        <v>955</v>
      </c>
      <c r="B360" t="s">
        <v>47</v>
      </c>
      <c r="C360" t="s">
        <v>189</v>
      </c>
      <c r="D360" t="s">
        <v>474</v>
      </c>
      <c r="E360" t="s">
        <v>508</v>
      </c>
      <c r="F360" t="s">
        <v>505</v>
      </c>
      <c r="G360" t="s">
        <v>3918</v>
      </c>
      <c r="H360" t="s">
        <v>3919</v>
      </c>
      <c r="I360" t="s">
        <v>3920</v>
      </c>
      <c r="J360" t="s">
        <v>3921</v>
      </c>
      <c r="K360" t="s">
        <v>982</v>
      </c>
      <c r="L360" t="s">
        <v>982</v>
      </c>
      <c r="M360" t="s">
        <v>982</v>
      </c>
      <c r="N360" t="s">
        <v>2085</v>
      </c>
    </row>
    <row r="361" spans="1:14" x14ac:dyDescent="0.3">
      <c r="A361" t="s">
        <v>956</v>
      </c>
      <c r="B361" t="s">
        <v>47</v>
      </c>
      <c r="C361" t="s">
        <v>343</v>
      </c>
      <c r="D361" t="s">
        <v>476</v>
      </c>
      <c r="E361" t="s">
        <v>508</v>
      </c>
      <c r="F361" t="s">
        <v>505</v>
      </c>
      <c r="G361" t="s">
        <v>3922</v>
      </c>
      <c r="H361" t="s">
        <v>3923</v>
      </c>
      <c r="I361" t="s">
        <v>3924</v>
      </c>
      <c r="J361" t="s">
        <v>3925</v>
      </c>
      <c r="K361" t="s">
        <v>982</v>
      </c>
      <c r="L361" t="s">
        <v>982</v>
      </c>
      <c r="M361" t="s">
        <v>982</v>
      </c>
      <c r="N361" t="s">
        <v>2085</v>
      </c>
    </row>
    <row r="362" spans="1:14" x14ac:dyDescent="0.3">
      <c r="A362" t="s">
        <v>957</v>
      </c>
      <c r="B362" t="s">
        <v>47</v>
      </c>
      <c r="C362" t="s">
        <v>478</v>
      </c>
      <c r="D362" t="s">
        <v>349</v>
      </c>
      <c r="E362" t="s">
        <v>508</v>
      </c>
      <c r="F362" t="s">
        <v>505</v>
      </c>
      <c r="G362" t="s">
        <v>3926</v>
      </c>
      <c r="H362" t="s">
        <v>3927</v>
      </c>
      <c r="I362" t="s">
        <v>3928</v>
      </c>
      <c r="J362" t="s">
        <v>3929</v>
      </c>
      <c r="K362" t="s">
        <v>982</v>
      </c>
      <c r="L362" t="s">
        <v>982</v>
      </c>
      <c r="M362" t="s">
        <v>982</v>
      </c>
      <c r="N362" t="s">
        <v>2085</v>
      </c>
    </row>
    <row r="363" spans="1:14" x14ac:dyDescent="0.3">
      <c r="A363" t="s">
        <v>958</v>
      </c>
      <c r="B363" t="s">
        <v>47</v>
      </c>
      <c r="C363" t="s">
        <v>480</v>
      </c>
      <c r="D363" t="s">
        <v>393</v>
      </c>
      <c r="E363" t="s">
        <v>508</v>
      </c>
      <c r="F363" t="s">
        <v>505</v>
      </c>
      <c r="G363" t="s">
        <v>3930</v>
      </c>
      <c r="H363" t="s">
        <v>3931</v>
      </c>
      <c r="I363" t="s">
        <v>3932</v>
      </c>
      <c r="J363" t="s">
        <v>3933</v>
      </c>
      <c r="K363" t="s">
        <v>982</v>
      </c>
      <c r="L363" t="s">
        <v>982</v>
      </c>
      <c r="M363" t="s">
        <v>982</v>
      </c>
      <c r="N363" t="s">
        <v>2085</v>
      </c>
    </row>
    <row r="364" spans="1:14" x14ac:dyDescent="0.3">
      <c r="A364" t="s">
        <v>959</v>
      </c>
      <c r="B364" t="s">
        <v>47</v>
      </c>
      <c r="C364" t="s">
        <v>63</v>
      </c>
      <c r="D364" t="s">
        <v>482</v>
      </c>
      <c r="E364" t="s">
        <v>508</v>
      </c>
      <c r="F364" t="s">
        <v>502</v>
      </c>
      <c r="G364" t="s">
        <v>48</v>
      </c>
      <c r="H364" t="s">
        <v>516</v>
      </c>
      <c r="I364" t="s">
        <v>516</v>
      </c>
      <c r="J364" t="s">
        <v>516</v>
      </c>
      <c r="K364" t="s">
        <v>516</v>
      </c>
      <c r="L364" t="s">
        <v>516</v>
      </c>
      <c r="M364" t="s">
        <v>516</v>
      </c>
      <c r="N364" t="s">
        <v>1920</v>
      </c>
    </row>
    <row r="365" spans="1:14" x14ac:dyDescent="0.3">
      <c r="A365" t="s">
        <v>961</v>
      </c>
      <c r="B365" t="s">
        <v>47</v>
      </c>
      <c r="C365" t="s">
        <v>484</v>
      </c>
      <c r="D365" t="s">
        <v>335</v>
      </c>
      <c r="E365" t="s">
        <v>508</v>
      </c>
      <c r="F365" t="s">
        <v>505</v>
      </c>
      <c r="G365" t="s">
        <v>3934</v>
      </c>
      <c r="H365" t="s">
        <v>3935</v>
      </c>
      <c r="I365" t="s">
        <v>3936</v>
      </c>
      <c r="J365" t="s">
        <v>3937</v>
      </c>
      <c r="K365" t="s">
        <v>982</v>
      </c>
      <c r="L365" t="s">
        <v>982</v>
      </c>
      <c r="M365" t="s">
        <v>982</v>
      </c>
      <c r="N365" t="s">
        <v>2085</v>
      </c>
    </row>
    <row r="366" spans="1:14" x14ac:dyDescent="0.3">
      <c r="A366" t="s">
        <v>962</v>
      </c>
      <c r="B366" t="s">
        <v>47</v>
      </c>
      <c r="C366" t="s">
        <v>446</v>
      </c>
      <c r="D366" t="s">
        <v>486</v>
      </c>
      <c r="E366" t="s">
        <v>508</v>
      </c>
      <c r="F366" t="s">
        <v>505</v>
      </c>
      <c r="G366" t="s">
        <v>3938</v>
      </c>
      <c r="H366" t="s">
        <v>3939</v>
      </c>
      <c r="I366" t="s">
        <v>3940</v>
      </c>
      <c r="J366" t="s">
        <v>3941</v>
      </c>
      <c r="K366" t="s">
        <v>982</v>
      </c>
      <c r="L366" t="s">
        <v>982</v>
      </c>
      <c r="M366" t="s">
        <v>982</v>
      </c>
      <c r="N366" t="s">
        <v>2085</v>
      </c>
    </row>
    <row r="367" spans="1:14" x14ac:dyDescent="0.3">
      <c r="A367" t="s">
        <v>963</v>
      </c>
      <c r="B367" t="s">
        <v>47</v>
      </c>
      <c r="C367" t="s">
        <v>452</v>
      </c>
      <c r="D367" t="s">
        <v>486</v>
      </c>
      <c r="E367" t="s">
        <v>508</v>
      </c>
      <c r="F367" t="s">
        <v>505</v>
      </c>
      <c r="G367">
        <v>-507.45</v>
      </c>
      <c r="H367" t="s">
        <v>3942</v>
      </c>
      <c r="I367" t="s">
        <v>3943</v>
      </c>
      <c r="J367" t="s">
        <v>3944</v>
      </c>
      <c r="K367" t="s">
        <v>982</v>
      </c>
      <c r="L367" t="s">
        <v>982</v>
      </c>
      <c r="M367" t="s">
        <v>982</v>
      </c>
      <c r="N367" t="s">
        <v>2085</v>
      </c>
    </row>
    <row r="368" spans="1:14" x14ac:dyDescent="0.3">
      <c r="A368" t="s">
        <v>964</v>
      </c>
      <c r="B368" t="s">
        <v>47</v>
      </c>
      <c r="C368" t="s">
        <v>410</v>
      </c>
      <c r="D368" t="s">
        <v>488</v>
      </c>
      <c r="E368" t="s">
        <v>508</v>
      </c>
      <c r="F368" t="s">
        <v>505</v>
      </c>
      <c r="G368" t="s">
        <v>3945</v>
      </c>
      <c r="H368" t="s">
        <v>3946</v>
      </c>
      <c r="I368" t="s">
        <v>3947</v>
      </c>
      <c r="J368" t="s">
        <v>3948</v>
      </c>
      <c r="K368" t="s">
        <v>982</v>
      </c>
      <c r="L368" t="s">
        <v>982</v>
      </c>
      <c r="M368" t="s">
        <v>982</v>
      </c>
      <c r="N368" t="s">
        <v>2085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213D-CDB0-4B8A-8614-74F219B527CD}">
  <dimension ref="A1:S286"/>
  <sheetViews>
    <sheetView topLeftCell="A49" workbookViewId="0">
      <selection activeCell="E270" sqref="E270"/>
    </sheetView>
  </sheetViews>
  <sheetFormatPr defaultRowHeight="14.4" x14ac:dyDescent="0.3"/>
  <cols>
    <col min="5" max="5" width="37" bestFit="1" customWidth="1"/>
  </cols>
  <sheetData>
    <row r="1" spans="1:19" x14ac:dyDescent="0.3">
      <c r="A1" t="s">
        <v>3958</v>
      </c>
      <c r="B1" t="s">
        <v>3959</v>
      </c>
      <c r="C1" t="s">
        <v>3960</v>
      </c>
      <c r="D1" t="s">
        <v>3961</v>
      </c>
      <c r="E1" t="s">
        <v>3962</v>
      </c>
      <c r="F1" t="s">
        <v>3963</v>
      </c>
      <c r="G1" t="s">
        <v>3964</v>
      </c>
      <c r="H1" t="s">
        <v>3965</v>
      </c>
      <c r="I1" t="s">
        <v>3966</v>
      </c>
      <c r="J1" t="s">
        <v>3967</v>
      </c>
      <c r="K1" t="s">
        <v>3968</v>
      </c>
      <c r="L1" t="s">
        <v>3969</v>
      </c>
      <c r="M1" t="s">
        <v>3970</v>
      </c>
      <c r="N1" t="s">
        <v>3971</v>
      </c>
      <c r="O1" t="s">
        <v>3972</v>
      </c>
      <c r="P1" t="s">
        <v>3973</v>
      </c>
      <c r="Q1" t="s">
        <v>3974</v>
      </c>
      <c r="R1" t="s">
        <v>3975</v>
      </c>
      <c r="S1" t="s">
        <v>3976</v>
      </c>
    </row>
    <row r="2" spans="1:19" x14ac:dyDescent="0.3">
      <c r="A2" t="s">
        <v>3977</v>
      </c>
      <c r="B2">
        <v>0</v>
      </c>
      <c r="C2" t="s">
        <v>3978</v>
      </c>
      <c r="D2">
        <v>101</v>
      </c>
      <c r="E2" t="s">
        <v>4259</v>
      </c>
      <c r="F2">
        <v>220</v>
      </c>
      <c r="G2">
        <v>1</v>
      </c>
      <c r="H2">
        <v>5</v>
      </c>
      <c r="I2">
        <v>10</v>
      </c>
      <c r="J2">
        <v>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232.503836820461</v>
      </c>
      <c r="R2">
        <v>10.2547233789034</v>
      </c>
      <c r="S2">
        <v>0</v>
      </c>
    </row>
    <row r="3" spans="1:19" x14ac:dyDescent="0.3">
      <c r="A3" t="s">
        <v>3977</v>
      </c>
      <c r="B3">
        <v>0</v>
      </c>
      <c r="C3" t="s">
        <v>3978</v>
      </c>
      <c r="D3">
        <v>102</v>
      </c>
      <c r="E3" t="s">
        <v>4036</v>
      </c>
      <c r="F3">
        <v>220</v>
      </c>
      <c r="G3">
        <v>1</v>
      </c>
      <c r="H3">
        <v>90</v>
      </c>
      <c r="I3">
        <v>128</v>
      </c>
      <c r="J3">
        <v>44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230.93147535807199</v>
      </c>
      <c r="R3">
        <v>10.435614031747001</v>
      </c>
      <c r="S3">
        <v>0</v>
      </c>
    </row>
    <row r="4" spans="1:19" x14ac:dyDescent="0.3">
      <c r="A4" t="s">
        <v>3977</v>
      </c>
      <c r="B4">
        <v>0</v>
      </c>
      <c r="C4" t="s">
        <v>3978</v>
      </c>
      <c r="D4">
        <v>103</v>
      </c>
      <c r="E4" t="s">
        <v>4060</v>
      </c>
      <c r="F4">
        <v>220</v>
      </c>
      <c r="G4">
        <v>1</v>
      </c>
      <c r="H4">
        <v>90</v>
      </c>
      <c r="I4">
        <v>72</v>
      </c>
      <c r="J4">
        <v>26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231.13206093194501</v>
      </c>
      <c r="R4">
        <v>10.2470149394176</v>
      </c>
      <c r="S4">
        <v>0</v>
      </c>
    </row>
    <row r="5" spans="1:19" x14ac:dyDescent="0.3">
      <c r="A5" t="s">
        <v>3977</v>
      </c>
      <c r="B5">
        <v>0</v>
      </c>
      <c r="C5" t="s">
        <v>3978</v>
      </c>
      <c r="D5">
        <v>104</v>
      </c>
      <c r="E5" t="s">
        <v>4263</v>
      </c>
      <c r="F5">
        <v>220</v>
      </c>
      <c r="G5">
        <v>1</v>
      </c>
      <c r="H5">
        <v>90</v>
      </c>
      <c r="I5">
        <v>0.4</v>
      </c>
      <c r="J5">
        <v>0.2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232.59240521968999</v>
      </c>
      <c r="R5">
        <v>10.614615980407301</v>
      </c>
      <c r="S5">
        <v>0</v>
      </c>
    </row>
    <row r="6" spans="1:19" x14ac:dyDescent="0.3">
      <c r="A6" t="s">
        <v>3977</v>
      </c>
      <c r="B6">
        <v>0</v>
      </c>
      <c r="C6" t="s">
        <v>3982</v>
      </c>
      <c r="D6">
        <v>108</v>
      </c>
      <c r="E6" t="s">
        <v>4011</v>
      </c>
      <c r="F6">
        <v>220</v>
      </c>
      <c r="G6">
        <v>0</v>
      </c>
      <c r="H6">
        <v>90</v>
      </c>
      <c r="I6">
        <v>140</v>
      </c>
      <c r="J6">
        <v>0</v>
      </c>
      <c r="K6">
        <v>129</v>
      </c>
      <c r="L6">
        <v>-87.971761844045901</v>
      </c>
      <c r="M6">
        <v>233</v>
      </c>
      <c r="N6">
        <v>-223.9</v>
      </c>
      <c r="O6">
        <v>463.3</v>
      </c>
      <c r="P6">
        <v>0</v>
      </c>
      <c r="Q6">
        <v>233</v>
      </c>
      <c r="R6">
        <v>11.982460752439399</v>
      </c>
      <c r="S6">
        <v>0</v>
      </c>
    </row>
    <row r="7" spans="1:19" x14ac:dyDescent="0.3">
      <c r="A7" t="s">
        <v>3977</v>
      </c>
      <c r="B7">
        <v>0</v>
      </c>
      <c r="C7" t="s">
        <v>3978</v>
      </c>
      <c r="D7">
        <v>123</v>
      </c>
      <c r="E7" t="s">
        <v>4089</v>
      </c>
      <c r="F7">
        <v>220</v>
      </c>
      <c r="G7">
        <v>1</v>
      </c>
      <c r="H7">
        <v>5</v>
      </c>
      <c r="I7">
        <v>27</v>
      </c>
      <c r="J7">
        <v>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233.94406438052999</v>
      </c>
      <c r="R7">
        <v>10.9442776279186</v>
      </c>
      <c r="S7">
        <v>0</v>
      </c>
    </row>
    <row r="8" spans="1:19" x14ac:dyDescent="0.3">
      <c r="A8" t="s">
        <v>3977</v>
      </c>
      <c r="B8">
        <v>0</v>
      </c>
      <c r="C8" t="s">
        <v>3978</v>
      </c>
      <c r="D8">
        <v>124</v>
      </c>
      <c r="E8" t="s">
        <v>4242</v>
      </c>
      <c r="F8">
        <v>110</v>
      </c>
      <c r="G8">
        <v>1</v>
      </c>
      <c r="H8">
        <v>5</v>
      </c>
      <c r="I8">
        <v>125</v>
      </c>
      <c r="J8">
        <v>-80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117.701131650656</v>
      </c>
      <c r="R8">
        <v>10.3608844033489</v>
      </c>
      <c r="S8">
        <v>0</v>
      </c>
    </row>
    <row r="9" spans="1:19" x14ac:dyDescent="0.3">
      <c r="A9" t="s">
        <v>3979</v>
      </c>
      <c r="B9">
        <v>1</v>
      </c>
      <c r="C9" t="s">
        <v>3978</v>
      </c>
      <c r="D9">
        <v>125</v>
      </c>
      <c r="E9" t="s">
        <v>4260</v>
      </c>
      <c r="F9">
        <v>220</v>
      </c>
      <c r="G9">
        <v>1</v>
      </c>
      <c r="H9">
        <v>5</v>
      </c>
      <c r="I9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11.262516280550599</v>
      </c>
      <c r="S9">
        <v>0</v>
      </c>
    </row>
    <row r="10" spans="1:19" x14ac:dyDescent="0.3">
      <c r="A10" t="s">
        <v>3977</v>
      </c>
      <c r="B10">
        <v>0</v>
      </c>
      <c r="C10" t="s">
        <v>3978</v>
      </c>
      <c r="D10">
        <v>126</v>
      </c>
      <c r="E10" t="s">
        <v>4045</v>
      </c>
      <c r="F10">
        <v>220</v>
      </c>
      <c r="G10">
        <v>1</v>
      </c>
      <c r="H10">
        <v>6</v>
      </c>
      <c r="I10">
        <v>23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233.58785545506899</v>
      </c>
      <c r="R10">
        <v>13.0515313947456</v>
      </c>
      <c r="S10">
        <v>0</v>
      </c>
    </row>
    <row r="11" spans="1:19" x14ac:dyDescent="0.3">
      <c r="A11" t="s">
        <v>3977</v>
      </c>
      <c r="B11">
        <v>0</v>
      </c>
      <c r="C11" t="s">
        <v>3978</v>
      </c>
      <c r="D11">
        <v>129</v>
      </c>
      <c r="E11" t="s">
        <v>4244</v>
      </c>
      <c r="F11">
        <v>500</v>
      </c>
      <c r="G11">
        <v>0</v>
      </c>
      <c r="H11">
        <v>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1306</v>
      </c>
      <c r="Q11">
        <v>504.80055508179601</v>
      </c>
      <c r="R11">
        <v>15.0273740870851</v>
      </c>
      <c r="S11">
        <v>0</v>
      </c>
    </row>
    <row r="12" spans="1:19" x14ac:dyDescent="0.3">
      <c r="A12" t="s">
        <v>3977</v>
      </c>
      <c r="B12">
        <v>0</v>
      </c>
      <c r="C12" t="s">
        <v>3978</v>
      </c>
      <c r="D12">
        <v>130</v>
      </c>
      <c r="E12" t="s">
        <v>4243</v>
      </c>
      <c r="F12">
        <v>220</v>
      </c>
      <c r="G12">
        <v>0</v>
      </c>
      <c r="H12">
        <v>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233.20111230391799</v>
      </c>
      <c r="R12">
        <v>12.0499298749814</v>
      </c>
      <c r="S12">
        <v>0</v>
      </c>
    </row>
    <row r="13" spans="1:19" x14ac:dyDescent="0.3">
      <c r="A13" t="s">
        <v>3977</v>
      </c>
      <c r="B13">
        <v>0</v>
      </c>
      <c r="C13" t="s">
        <v>3978</v>
      </c>
      <c r="D13">
        <v>132</v>
      </c>
      <c r="E13" t="s">
        <v>4073</v>
      </c>
      <c r="F13">
        <v>220</v>
      </c>
      <c r="G13">
        <v>1</v>
      </c>
      <c r="H13">
        <v>5</v>
      </c>
      <c r="I13">
        <v>9</v>
      </c>
      <c r="J13">
        <v>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234.982549739148</v>
      </c>
      <c r="R13">
        <v>11.799640221706699</v>
      </c>
      <c r="S13">
        <v>0</v>
      </c>
    </row>
    <row r="14" spans="1:19" x14ac:dyDescent="0.3">
      <c r="A14" t="s">
        <v>3977</v>
      </c>
      <c r="B14">
        <v>0</v>
      </c>
      <c r="C14" t="s">
        <v>3978</v>
      </c>
      <c r="D14">
        <v>134</v>
      </c>
      <c r="E14" t="s">
        <v>4027</v>
      </c>
      <c r="F14">
        <v>220</v>
      </c>
      <c r="G14">
        <v>1</v>
      </c>
      <c r="H14">
        <v>5</v>
      </c>
      <c r="I14">
        <v>43</v>
      </c>
      <c r="J14">
        <v>-28</v>
      </c>
      <c r="K14">
        <v>0</v>
      </c>
      <c r="L14">
        <v>0</v>
      </c>
      <c r="M14">
        <v>0</v>
      </c>
      <c r="N14">
        <v>0</v>
      </c>
      <c r="O14">
        <v>0</v>
      </c>
      <c r="P14">
        <v>787</v>
      </c>
      <c r="Q14">
        <v>233.80511515956599</v>
      </c>
      <c r="R14">
        <v>11.976476195597</v>
      </c>
      <c r="S14">
        <v>0</v>
      </c>
    </row>
    <row r="15" spans="1:19" x14ac:dyDescent="0.3">
      <c r="A15" t="s">
        <v>3977</v>
      </c>
      <c r="B15">
        <v>0</v>
      </c>
      <c r="C15" t="s">
        <v>3978</v>
      </c>
      <c r="D15">
        <v>135</v>
      </c>
      <c r="E15" t="s">
        <v>4116</v>
      </c>
      <c r="F15">
        <v>220</v>
      </c>
      <c r="G15">
        <v>1</v>
      </c>
      <c r="H15">
        <v>6</v>
      </c>
      <c r="I15">
        <v>104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221.683147978926</v>
      </c>
      <c r="R15">
        <v>12.7958870719429</v>
      </c>
      <c r="S15">
        <v>0</v>
      </c>
    </row>
    <row r="16" spans="1:19" x14ac:dyDescent="0.3">
      <c r="A16" t="s">
        <v>3977</v>
      </c>
      <c r="B16">
        <v>0</v>
      </c>
      <c r="C16" t="s">
        <v>3978</v>
      </c>
      <c r="D16">
        <v>136</v>
      </c>
      <c r="E16" t="s">
        <v>4121</v>
      </c>
      <c r="F16">
        <v>220</v>
      </c>
      <c r="G16">
        <v>1</v>
      </c>
      <c r="H16">
        <v>7</v>
      </c>
      <c r="I16">
        <v>4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227.12863901941299</v>
      </c>
      <c r="R16">
        <v>18.594926065213699</v>
      </c>
      <c r="S16">
        <v>0</v>
      </c>
    </row>
    <row r="17" spans="1:19" x14ac:dyDescent="0.3">
      <c r="A17" t="s">
        <v>3979</v>
      </c>
      <c r="B17">
        <v>0</v>
      </c>
      <c r="C17" t="s">
        <v>3982</v>
      </c>
      <c r="D17">
        <v>142</v>
      </c>
      <c r="E17" t="s">
        <v>4184</v>
      </c>
      <c r="F17">
        <v>110</v>
      </c>
      <c r="G17">
        <v>1</v>
      </c>
      <c r="H17">
        <v>7</v>
      </c>
      <c r="I17">
        <v>200</v>
      </c>
      <c r="J17">
        <v>18</v>
      </c>
      <c r="K17">
        <v>295</v>
      </c>
      <c r="L17">
        <v>78.612220465792802</v>
      </c>
      <c r="M17">
        <v>118</v>
      </c>
      <c r="N17">
        <v>-134</v>
      </c>
      <c r="O17">
        <v>346</v>
      </c>
      <c r="P17">
        <v>0</v>
      </c>
      <c r="Q17">
        <v>118</v>
      </c>
      <c r="R17">
        <v>25.633917065412501</v>
      </c>
      <c r="S17">
        <v>0</v>
      </c>
    </row>
    <row r="18" spans="1:19" x14ac:dyDescent="0.3">
      <c r="A18" t="s">
        <v>3977</v>
      </c>
      <c r="B18">
        <v>0</v>
      </c>
      <c r="C18" t="s">
        <v>3978</v>
      </c>
      <c r="D18">
        <v>143</v>
      </c>
      <c r="E18" t="s">
        <v>4202</v>
      </c>
      <c r="F18">
        <v>220</v>
      </c>
      <c r="G18">
        <v>0</v>
      </c>
      <c r="H18">
        <v>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229.71995041218301</v>
      </c>
      <c r="R18">
        <v>21.206122500861301</v>
      </c>
      <c r="S18">
        <v>0</v>
      </c>
    </row>
    <row r="19" spans="1:19" x14ac:dyDescent="0.3">
      <c r="A19" t="s">
        <v>3977</v>
      </c>
      <c r="B19">
        <v>0</v>
      </c>
      <c r="C19" t="s">
        <v>3980</v>
      </c>
      <c r="D19">
        <v>144</v>
      </c>
      <c r="E19" t="s">
        <v>4185</v>
      </c>
      <c r="F19">
        <v>220</v>
      </c>
      <c r="G19">
        <v>0</v>
      </c>
      <c r="H19">
        <v>7</v>
      </c>
      <c r="I19">
        <v>4</v>
      </c>
      <c r="J19">
        <v>2</v>
      </c>
      <c r="K19">
        <v>172</v>
      </c>
      <c r="L19">
        <v>-64</v>
      </c>
      <c r="M19">
        <v>225</v>
      </c>
      <c r="N19">
        <v>-64</v>
      </c>
      <c r="O19">
        <v>152</v>
      </c>
      <c r="P19">
        <v>0</v>
      </c>
      <c r="Q19">
        <v>231.98552397080499</v>
      </c>
      <c r="R19">
        <v>24.226430457161001</v>
      </c>
      <c r="S19">
        <v>0</v>
      </c>
    </row>
    <row r="20" spans="1:19" x14ac:dyDescent="0.3">
      <c r="A20" t="s">
        <v>3977</v>
      </c>
      <c r="B20">
        <v>0</v>
      </c>
      <c r="C20" t="s">
        <v>3978</v>
      </c>
      <c r="D20">
        <v>147</v>
      </c>
      <c r="E20" t="s">
        <v>4005</v>
      </c>
      <c r="F20">
        <v>500</v>
      </c>
      <c r="G20">
        <v>0</v>
      </c>
      <c r="H20">
        <v>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1306</v>
      </c>
      <c r="Q20">
        <v>510.12254200620401</v>
      </c>
      <c r="R20">
        <v>19.934574506782599</v>
      </c>
      <c r="S20">
        <v>0</v>
      </c>
    </row>
    <row r="21" spans="1:19" x14ac:dyDescent="0.3">
      <c r="A21" t="s">
        <v>3977</v>
      </c>
      <c r="B21">
        <v>0</v>
      </c>
      <c r="C21" t="s">
        <v>3978</v>
      </c>
      <c r="D21">
        <v>148</v>
      </c>
      <c r="E21" t="s">
        <v>4004</v>
      </c>
      <c r="F21">
        <v>220</v>
      </c>
      <c r="G21">
        <v>0</v>
      </c>
      <c r="H21">
        <v>7</v>
      </c>
      <c r="I21">
        <v>-5</v>
      </c>
      <c r="J21">
        <v>11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229.37051100173201</v>
      </c>
      <c r="R21">
        <v>20.747329582140001</v>
      </c>
      <c r="S21">
        <v>0</v>
      </c>
    </row>
    <row r="22" spans="1:19" x14ac:dyDescent="0.3">
      <c r="A22" t="s">
        <v>3977</v>
      </c>
      <c r="B22">
        <v>0</v>
      </c>
      <c r="C22" t="s">
        <v>3978</v>
      </c>
      <c r="D22">
        <v>150</v>
      </c>
      <c r="E22" t="s">
        <v>4146</v>
      </c>
      <c r="F22">
        <v>220</v>
      </c>
      <c r="G22">
        <v>1</v>
      </c>
      <c r="H22">
        <v>5</v>
      </c>
      <c r="I22">
        <v>22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787</v>
      </c>
      <c r="Q22">
        <v>232.597093722408</v>
      </c>
      <c r="R22">
        <v>12.223373027135599</v>
      </c>
      <c r="S22">
        <v>0</v>
      </c>
    </row>
    <row r="23" spans="1:19" x14ac:dyDescent="0.3">
      <c r="A23" t="s">
        <v>3977</v>
      </c>
      <c r="B23">
        <v>0</v>
      </c>
      <c r="C23" t="s">
        <v>3982</v>
      </c>
      <c r="D23">
        <v>151</v>
      </c>
      <c r="E23" t="s">
        <v>4206</v>
      </c>
      <c r="F23">
        <v>220</v>
      </c>
      <c r="G23">
        <v>1</v>
      </c>
      <c r="H23">
        <v>6</v>
      </c>
      <c r="I23">
        <v>124</v>
      </c>
      <c r="J23">
        <v>31</v>
      </c>
      <c r="K23">
        <v>108</v>
      </c>
      <c r="L23">
        <v>42.643465970830398</v>
      </c>
      <c r="M23">
        <v>235</v>
      </c>
      <c r="N23">
        <v>12</v>
      </c>
      <c r="O23">
        <v>189</v>
      </c>
      <c r="P23">
        <v>0</v>
      </c>
      <c r="Q23">
        <v>235</v>
      </c>
      <c r="R23">
        <v>10.823640676748299</v>
      </c>
      <c r="S23">
        <v>0</v>
      </c>
    </row>
    <row r="24" spans="1:19" x14ac:dyDescent="0.3">
      <c r="A24" t="s">
        <v>3977</v>
      </c>
      <c r="B24">
        <v>0</v>
      </c>
      <c r="C24" t="s">
        <v>3978</v>
      </c>
      <c r="D24">
        <v>153</v>
      </c>
      <c r="E24" t="s">
        <v>4284</v>
      </c>
      <c r="F24">
        <v>220</v>
      </c>
      <c r="G24">
        <v>1</v>
      </c>
      <c r="H24">
        <v>6</v>
      </c>
      <c r="I24">
        <v>9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236.82056726578699</v>
      </c>
      <c r="R24">
        <v>15.4953549143526</v>
      </c>
      <c r="S24">
        <v>0</v>
      </c>
    </row>
    <row r="25" spans="1:19" x14ac:dyDescent="0.3">
      <c r="A25" t="s">
        <v>3977</v>
      </c>
      <c r="B25">
        <v>0</v>
      </c>
      <c r="C25" t="s">
        <v>3980</v>
      </c>
      <c r="D25">
        <v>155</v>
      </c>
      <c r="E25" t="s">
        <v>4053</v>
      </c>
      <c r="F25">
        <v>220</v>
      </c>
      <c r="G25">
        <v>0</v>
      </c>
      <c r="H25">
        <v>5</v>
      </c>
      <c r="I25">
        <v>0</v>
      </c>
      <c r="J25">
        <v>0</v>
      </c>
      <c r="K25">
        <v>6</v>
      </c>
      <c r="L25">
        <v>-5</v>
      </c>
      <c r="M25">
        <v>233</v>
      </c>
      <c r="N25">
        <v>-5</v>
      </c>
      <c r="O25">
        <v>5</v>
      </c>
      <c r="P25">
        <v>0</v>
      </c>
      <c r="Q25">
        <v>233.47396781219501</v>
      </c>
      <c r="R25">
        <v>16.852122012513298</v>
      </c>
      <c r="S25">
        <v>0</v>
      </c>
    </row>
    <row r="26" spans="1:19" x14ac:dyDescent="0.3">
      <c r="A26" t="s">
        <v>3977</v>
      </c>
      <c r="B26">
        <v>0</v>
      </c>
      <c r="C26" t="s">
        <v>3978</v>
      </c>
      <c r="D26">
        <v>156</v>
      </c>
      <c r="E26" t="s">
        <v>4232</v>
      </c>
      <c r="F26">
        <v>220</v>
      </c>
      <c r="G26">
        <v>1</v>
      </c>
      <c r="H26">
        <v>6</v>
      </c>
      <c r="I26">
        <v>8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236.362343218288</v>
      </c>
      <c r="R26">
        <v>16.380502842256199</v>
      </c>
      <c r="S26">
        <v>0</v>
      </c>
    </row>
    <row r="27" spans="1:19" x14ac:dyDescent="0.3">
      <c r="A27" t="s">
        <v>3977</v>
      </c>
      <c r="B27">
        <v>0</v>
      </c>
      <c r="C27" t="s">
        <v>3978</v>
      </c>
      <c r="D27">
        <v>157</v>
      </c>
      <c r="E27" t="s">
        <v>4132</v>
      </c>
      <c r="F27">
        <v>220</v>
      </c>
      <c r="G27">
        <v>0</v>
      </c>
      <c r="H27">
        <v>6</v>
      </c>
      <c r="I27">
        <v>20</v>
      </c>
      <c r="J27">
        <v>-8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236.679397228423</v>
      </c>
      <c r="R27">
        <v>15.0919353385012</v>
      </c>
      <c r="S27">
        <v>0</v>
      </c>
    </row>
    <row r="28" spans="1:19" x14ac:dyDescent="0.3">
      <c r="A28" t="s">
        <v>3977</v>
      </c>
      <c r="B28">
        <v>0</v>
      </c>
      <c r="C28" t="s">
        <v>3978</v>
      </c>
      <c r="D28">
        <v>159</v>
      </c>
      <c r="E28" t="s">
        <v>4130</v>
      </c>
      <c r="F28">
        <v>220</v>
      </c>
      <c r="G28">
        <v>1</v>
      </c>
      <c r="H28">
        <v>7</v>
      </c>
      <c r="I28">
        <v>17</v>
      </c>
      <c r="J28">
        <v>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224.531208290829</v>
      </c>
      <c r="R28">
        <v>15.925961635801899</v>
      </c>
      <c r="S28">
        <v>0</v>
      </c>
    </row>
    <row r="29" spans="1:19" x14ac:dyDescent="0.3">
      <c r="A29" t="s">
        <v>3979</v>
      </c>
      <c r="B29">
        <v>1</v>
      </c>
      <c r="C29" t="s">
        <v>3978</v>
      </c>
      <c r="D29">
        <v>160</v>
      </c>
      <c r="E29" t="s">
        <v>4199</v>
      </c>
      <c r="F29">
        <v>110</v>
      </c>
      <c r="G29">
        <v>1</v>
      </c>
      <c r="H29">
        <v>7</v>
      </c>
      <c r="I29">
        <v>13</v>
      </c>
      <c r="J29">
        <v>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24.6526130974101</v>
      </c>
      <c r="S29">
        <v>0</v>
      </c>
    </row>
    <row r="30" spans="1:19" x14ac:dyDescent="0.3">
      <c r="A30" t="s">
        <v>3979</v>
      </c>
      <c r="B30">
        <v>1</v>
      </c>
      <c r="C30" t="s">
        <v>3978</v>
      </c>
      <c r="D30">
        <v>161</v>
      </c>
      <c r="E30" t="s">
        <v>4200</v>
      </c>
      <c r="F30">
        <v>220</v>
      </c>
      <c r="G30">
        <v>0</v>
      </c>
      <c r="H30">
        <v>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24.142703295200199</v>
      </c>
      <c r="S30">
        <v>0</v>
      </c>
    </row>
    <row r="31" spans="1:19" x14ac:dyDescent="0.3">
      <c r="A31" t="s">
        <v>3979</v>
      </c>
      <c r="B31">
        <v>1</v>
      </c>
      <c r="C31" t="s">
        <v>3978</v>
      </c>
      <c r="D31">
        <v>162</v>
      </c>
      <c r="E31" t="s">
        <v>4217</v>
      </c>
      <c r="F31">
        <v>220</v>
      </c>
      <c r="G31">
        <v>1</v>
      </c>
      <c r="H31">
        <v>5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11.01175277408</v>
      </c>
      <c r="S31">
        <v>0</v>
      </c>
    </row>
    <row r="32" spans="1:19" x14ac:dyDescent="0.3">
      <c r="A32" t="s">
        <v>3977</v>
      </c>
      <c r="B32">
        <v>0</v>
      </c>
      <c r="C32" t="s">
        <v>3978</v>
      </c>
      <c r="D32">
        <v>1621</v>
      </c>
      <c r="E32" t="s">
        <v>4190</v>
      </c>
      <c r="F32">
        <v>500</v>
      </c>
      <c r="G32">
        <v>0</v>
      </c>
      <c r="H32">
        <v>15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1306</v>
      </c>
      <c r="Q32">
        <v>502.28211476850697</v>
      </c>
      <c r="R32">
        <v>18.4489820986906</v>
      </c>
      <c r="S32">
        <v>0</v>
      </c>
    </row>
    <row r="33" spans="1:19" x14ac:dyDescent="0.3">
      <c r="A33" t="s">
        <v>3977</v>
      </c>
      <c r="B33">
        <v>0</v>
      </c>
      <c r="C33" t="s">
        <v>3978</v>
      </c>
      <c r="D33">
        <v>1622</v>
      </c>
      <c r="E33" t="s">
        <v>4189</v>
      </c>
      <c r="F33">
        <v>220</v>
      </c>
      <c r="G33">
        <v>1</v>
      </c>
      <c r="H33">
        <v>15</v>
      </c>
      <c r="I33">
        <v>175</v>
      </c>
      <c r="J33">
        <v>70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229.21852270007599</v>
      </c>
      <c r="R33">
        <v>17.386778355161301</v>
      </c>
      <c r="S33">
        <v>0</v>
      </c>
    </row>
    <row r="34" spans="1:19" x14ac:dyDescent="0.3">
      <c r="A34" t="s">
        <v>3979</v>
      </c>
      <c r="B34">
        <v>1</v>
      </c>
      <c r="C34" t="s">
        <v>3978</v>
      </c>
      <c r="D34">
        <v>163</v>
      </c>
      <c r="E34" t="s">
        <v>4103</v>
      </c>
      <c r="F34">
        <v>220</v>
      </c>
      <c r="G34">
        <v>1</v>
      </c>
      <c r="H34">
        <v>5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10.2277215304186</v>
      </c>
      <c r="S34">
        <v>0</v>
      </c>
    </row>
    <row r="35" spans="1:19" x14ac:dyDescent="0.3">
      <c r="A35" t="s">
        <v>3977</v>
      </c>
      <c r="B35">
        <v>0</v>
      </c>
      <c r="C35" t="s">
        <v>3982</v>
      </c>
      <c r="D35">
        <v>1630</v>
      </c>
      <c r="E35" t="s">
        <v>4034</v>
      </c>
      <c r="F35">
        <v>500</v>
      </c>
      <c r="G35">
        <v>0</v>
      </c>
      <c r="H35">
        <v>15</v>
      </c>
      <c r="I35">
        <v>2500</v>
      </c>
      <c r="J35">
        <v>200</v>
      </c>
      <c r="K35">
        <v>2523</v>
      </c>
      <c r="L35">
        <v>386.81531345889601</v>
      </c>
      <c r="M35">
        <v>505</v>
      </c>
      <c r="N35">
        <v>-1000</v>
      </c>
      <c r="O35">
        <v>1000</v>
      </c>
      <c r="P35">
        <v>1306</v>
      </c>
      <c r="Q35">
        <v>505</v>
      </c>
      <c r="R35">
        <v>26.7224354706131</v>
      </c>
      <c r="S35">
        <v>0</v>
      </c>
    </row>
    <row r="36" spans="1:19" x14ac:dyDescent="0.3">
      <c r="A36" t="s">
        <v>3977</v>
      </c>
      <c r="B36">
        <v>0</v>
      </c>
      <c r="C36" t="s">
        <v>3982</v>
      </c>
      <c r="D36">
        <v>1631</v>
      </c>
      <c r="E36" t="s">
        <v>4096</v>
      </c>
      <c r="F36">
        <v>500</v>
      </c>
      <c r="G36">
        <v>0</v>
      </c>
      <c r="H36">
        <v>15</v>
      </c>
      <c r="I36">
        <v>2500</v>
      </c>
      <c r="J36">
        <v>200</v>
      </c>
      <c r="K36">
        <v>2857</v>
      </c>
      <c r="L36">
        <v>76.983032238356202</v>
      </c>
      <c r="M36">
        <v>508</v>
      </c>
      <c r="N36">
        <v>-1000</v>
      </c>
      <c r="O36">
        <v>1000</v>
      </c>
      <c r="P36">
        <v>653</v>
      </c>
      <c r="Q36">
        <v>508</v>
      </c>
      <c r="R36">
        <v>27.5653630648806</v>
      </c>
      <c r="S36">
        <v>0</v>
      </c>
    </row>
    <row r="37" spans="1:19" x14ac:dyDescent="0.3">
      <c r="A37" t="s">
        <v>3977</v>
      </c>
      <c r="B37">
        <v>1</v>
      </c>
      <c r="C37" t="s">
        <v>3978</v>
      </c>
      <c r="D37">
        <v>1632</v>
      </c>
      <c r="E37" t="s">
        <v>4283</v>
      </c>
      <c r="F37">
        <v>500</v>
      </c>
      <c r="G37">
        <v>0</v>
      </c>
      <c r="H37">
        <v>0</v>
      </c>
      <c r="I37">
        <v>100</v>
      </c>
      <c r="J37">
        <v>50</v>
      </c>
      <c r="K37">
        <v>472</v>
      </c>
      <c r="L37">
        <v>250</v>
      </c>
      <c r="M37">
        <v>0</v>
      </c>
      <c r="N37">
        <v>0</v>
      </c>
      <c r="O37">
        <v>0</v>
      </c>
      <c r="P37">
        <v>0</v>
      </c>
      <c r="Q37">
        <v>0</v>
      </c>
      <c r="R37">
        <v>27.2720734831708</v>
      </c>
      <c r="S37">
        <v>0</v>
      </c>
    </row>
    <row r="38" spans="1:19" x14ac:dyDescent="0.3">
      <c r="A38" t="s">
        <v>3977</v>
      </c>
      <c r="B38">
        <v>1</v>
      </c>
      <c r="C38" t="s">
        <v>3978</v>
      </c>
      <c r="D38">
        <v>1636</v>
      </c>
      <c r="E38" t="s">
        <v>4105</v>
      </c>
      <c r="F38">
        <v>500</v>
      </c>
      <c r="G38">
        <v>0</v>
      </c>
      <c r="H38">
        <v>0</v>
      </c>
      <c r="I38">
        <v>100</v>
      </c>
      <c r="J38">
        <v>50</v>
      </c>
      <c r="K38">
        <v>500</v>
      </c>
      <c r="L38">
        <v>200</v>
      </c>
      <c r="M38">
        <v>0</v>
      </c>
      <c r="N38">
        <v>0</v>
      </c>
      <c r="O38">
        <v>0</v>
      </c>
      <c r="P38">
        <v>0</v>
      </c>
      <c r="Q38">
        <v>0</v>
      </c>
      <c r="R38">
        <v>29.811075467784001</v>
      </c>
      <c r="S38">
        <v>0</v>
      </c>
    </row>
    <row r="39" spans="1:19" x14ac:dyDescent="0.3">
      <c r="A39" t="s">
        <v>3977</v>
      </c>
      <c r="B39">
        <v>1</v>
      </c>
      <c r="C39" t="s">
        <v>3978</v>
      </c>
      <c r="D39">
        <v>1638</v>
      </c>
      <c r="E39" t="s">
        <v>4161</v>
      </c>
      <c r="F39">
        <v>500</v>
      </c>
      <c r="G39">
        <v>0</v>
      </c>
      <c r="H39">
        <v>0</v>
      </c>
      <c r="I39">
        <v>100</v>
      </c>
      <c r="J39">
        <v>50</v>
      </c>
      <c r="K39">
        <v>378</v>
      </c>
      <c r="L39">
        <v>150</v>
      </c>
      <c r="M39">
        <v>0</v>
      </c>
      <c r="N39">
        <v>0</v>
      </c>
      <c r="O39">
        <v>0</v>
      </c>
      <c r="P39">
        <v>0</v>
      </c>
      <c r="Q39">
        <v>0</v>
      </c>
      <c r="R39">
        <v>26.684574783269099</v>
      </c>
      <c r="S39">
        <v>0</v>
      </c>
    </row>
    <row r="40" spans="1:19" x14ac:dyDescent="0.3">
      <c r="A40" t="s">
        <v>3979</v>
      </c>
      <c r="B40">
        <v>1</v>
      </c>
      <c r="C40" t="s">
        <v>3978</v>
      </c>
      <c r="D40">
        <v>164</v>
      </c>
      <c r="E40" t="s">
        <v>4071</v>
      </c>
      <c r="F40">
        <v>220</v>
      </c>
      <c r="G40">
        <v>1</v>
      </c>
      <c r="H40">
        <v>5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11.3564749760958</v>
      </c>
      <c r="S40">
        <v>0</v>
      </c>
    </row>
    <row r="41" spans="1:19" x14ac:dyDescent="0.3">
      <c r="A41" t="s">
        <v>3977</v>
      </c>
      <c r="B41">
        <v>1</v>
      </c>
      <c r="C41" t="s">
        <v>3978</v>
      </c>
      <c r="D41">
        <v>1640</v>
      </c>
      <c r="E41" t="s">
        <v>4033</v>
      </c>
      <c r="F41">
        <v>220</v>
      </c>
      <c r="G41">
        <v>1</v>
      </c>
      <c r="H41">
        <v>15</v>
      </c>
      <c r="I41">
        <v>320</v>
      </c>
      <c r="J41">
        <v>92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22.856805976992</v>
      </c>
      <c r="S41">
        <v>0</v>
      </c>
    </row>
    <row r="42" spans="1:19" x14ac:dyDescent="0.3">
      <c r="A42" t="s">
        <v>3979</v>
      </c>
      <c r="B42">
        <v>1</v>
      </c>
      <c r="C42" t="s">
        <v>3978</v>
      </c>
      <c r="D42">
        <v>165</v>
      </c>
      <c r="E42" s="1" t="s">
        <v>4169</v>
      </c>
      <c r="F42">
        <v>220</v>
      </c>
      <c r="G42">
        <v>0</v>
      </c>
      <c r="H42">
        <v>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11.626220828391901</v>
      </c>
      <c r="S42">
        <v>0</v>
      </c>
    </row>
    <row r="43" spans="1:19" x14ac:dyDescent="0.3">
      <c r="A43" t="s">
        <v>3977</v>
      </c>
      <c r="B43">
        <v>0</v>
      </c>
      <c r="C43" t="s">
        <v>3978</v>
      </c>
      <c r="D43">
        <v>166</v>
      </c>
      <c r="E43" t="s">
        <v>4064</v>
      </c>
      <c r="F43">
        <v>220</v>
      </c>
      <c r="G43">
        <v>1</v>
      </c>
      <c r="H43">
        <v>5</v>
      </c>
      <c r="I43">
        <v>3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233.456934568691</v>
      </c>
      <c r="R43">
        <v>17.4102581209481</v>
      </c>
      <c r="S43">
        <v>0</v>
      </c>
    </row>
    <row r="44" spans="1:19" x14ac:dyDescent="0.3">
      <c r="A44" t="s">
        <v>3977</v>
      </c>
      <c r="B44">
        <v>0</v>
      </c>
      <c r="C44" t="s">
        <v>3982</v>
      </c>
      <c r="D44">
        <v>1660</v>
      </c>
      <c r="E44" t="s">
        <v>4021</v>
      </c>
      <c r="F44">
        <v>500</v>
      </c>
      <c r="G44">
        <v>0</v>
      </c>
      <c r="H44">
        <v>15</v>
      </c>
      <c r="I44">
        <v>12500</v>
      </c>
      <c r="J44">
        <v>5200</v>
      </c>
      <c r="K44">
        <v>12865</v>
      </c>
      <c r="L44">
        <v>5308.8721938181498</v>
      </c>
      <c r="M44">
        <v>505</v>
      </c>
      <c r="N44">
        <v>-6000</v>
      </c>
      <c r="O44">
        <v>6000</v>
      </c>
      <c r="P44">
        <v>2556</v>
      </c>
      <c r="Q44">
        <v>505</v>
      </c>
      <c r="R44">
        <v>26.805600867445602</v>
      </c>
      <c r="S44">
        <v>0</v>
      </c>
    </row>
    <row r="45" spans="1:19" x14ac:dyDescent="0.3">
      <c r="A45" t="s">
        <v>3977</v>
      </c>
      <c r="B45">
        <v>0</v>
      </c>
      <c r="C45" t="s">
        <v>3978</v>
      </c>
      <c r="D45">
        <v>167</v>
      </c>
      <c r="E45" t="s">
        <v>4062</v>
      </c>
      <c r="F45">
        <v>220</v>
      </c>
      <c r="G45">
        <v>1</v>
      </c>
      <c r="H45">
        <v>5</v>
      </c>
      <c r="I45">
        <v>6</v>
      </c>
      <c r="J45">
        <v>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233.511916777566</v>
      </c>
      <c r="R45">
        <v>15.073318933721501</v>
      </c>
      <c r="S45">
        <v>0</v>
      </c>
    </row>
    <row r="46" spans="1:19" x14ac:dyDescent="0.3">
      <c r="A46" t="s">
        <v>3977</v>
      </c>
      <c r="B46">
        <v>1</v>
      </c>
      <c r="C46" t="s">
        <v>3978</v>
      </c>
      <c r="D46">
        <v>1671</v>
      </c>
      <c r="E46" t="s">
        <v>4031</v>
      </c>
      <c r="F46">
        <v>220</v>
      </c>
      <c r="G46">
        <v>1</v>
      </c>
      <c r="H46">
        <v>0</v>
      </c>
      <c r="I46">
        <v>51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8.2063164266541495</v>
      </c>
      <c r="S46">
        <v>0</v>
      </c>
    </row>
    <row r="47" spans="1:19" x14ac:dyDescent="0.3">
      <c r="A47" t="s">
        <v>3977</v>
      </c>
      <c r="B47">
        <v>1</v>
      </c>
      <c r="C47" t="s">
        <v>3982</v>
      </c>
      <c r="D47">
        <v>1673</v>
      </c>
      <c r="E47" s="1" t="s">
        <v>4237</v>
      </c>
      <c r="F47">
        <v>220</v>
      </c>
      <c r="G47">
        <v>1</v>
      </c>
      <c r="H47">
        <v>15</v>
      </c>
      <c r="I47">
        <v>150</v>
      </c>
      <c r="J47">
        <v>60</v>
      </c>
      <c r="K47">
        <v>0</v>
      </c>
      <c r="L47">
        <v>-80.198020456347294</v>
      </c>
      <c r="M47">
        <v>245</v>
      </c>
      <c r="N47">
        <v>-100</v>
      </c>
      <c r="O47">
        <v>156</v>
      </c>
      <c r="P47">
        <v>0</v>
      </c>
      <c r="Q47">
        <v>0</v>
      </c>
      <c r="R47">
        <v>14.643525873462201</v>
      </c>
      <c r="S47">
        <v>0</v>
      </c>
    </row>
    <row r="48" spans="1:19" x14ac:dyDescent="0.3">
      <c r="A48" t="s">
        <v>3979</v>
      </c>
      <c r="B48">
        <v>1</v>
      </c>
      <c r="C48" t="s">
        <v>3978</v>
      </c>
      <c r="D48">
        <v>169</v>
      </c>
      <c r="E48" t="s">
        <v>4193</v>
      </c>
      <c r="F48">
        <v>220</v>
      </c>
      <c r="G48">
        <v>1</v>
      </c>
      <c r="H48">
        <v>5</v>
      </c>
      <c r="I48">
        <v>3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13.408141673483099</v>
      </c>
      <c r="S48">
        <v>0</v>
      </c>
    </row>
    <row r="49" spans="1:19" x14ac:dyDescent="0.3">
      <c r="A49" t="s">
        <v>3977</v>
      </c>
      <c r="B49">
        <v>0</v>
      </c>
      <c r="C49" t="s">
        <v>3978</v>
      </c>
      <c r="D49">
        <v>170</v>
      </c>
      <c r="E49" t="s">
        <v>4065</v>
      </c>
      <c r="F49">
        <v>220</v>
      </c>
      <c r="G49">
        <v>0</v>
      </c>
      <c r="H49">
        <v>5</v>
      </c>
      <c r="I49">
        <v>22</v>
      </c>
      <c r="J49">
        <v>-7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229.87567979661301</v>
      </c>
      <c r="R49">
        <v>16.160930376962401</v>
      </c>
      <c r="S49">
        <v>0</v>
      </c>
    </row>
    <row r="50" spans="1:19" x14ac:dyDescent="0.3">
      <c r="A50" t="s">
        <v>3977</v>
      </c>
      <c r="B50">
        <v>0</v>
      </c>
      <c r="C50" t="s">
        <v>3978</v>
      </c>
      <c r="D50">
        <v>172</v>
      </c>
      <c r="E50" t="s">
        <v>4176</v>
      </c>
      <c r="F50">
        <v>220</v>
      </c>
      <c r="G50">
        <v>1</v>
      </c>
      <c r="H50">
        <v>5</v>
      </c>
      <c r="I50">
        <v>3</v>
      </c>
      <c r="J50">
        <v>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233.34257147236599</v>
      </c>
      <c r="R50">
        <v>12.706881799733299</v>
      </c>
      <c r="S50">
        <v>0</v>
      </c>
    </row>
    <row r="51" spans="1:19" x14ac:dyDescent="0.3">
      <c r="A51" t="s">
        <v>3977</v>
      </c>
      <c r="B51">
        <v>0</v>
      </c>
      <c r="C51" t="s">
        <v>3978</v>
      </c>
      <c r="D51">
        <v>173</v>
      </c>
      <c r="E51" t="s">
        <v>4046</v>
      </c>
      <c r="F51">
        <v>220</v>
      </c>
      <c r="G51">
        <v>1</v>
      </c>
      <c r="H51">
        <v>6</v>
      </c>
      <c r="I51">
        <v>10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236.59614411627501</v>
      </c>
      <c r="R51">
        <v>15.914820708017499</v>
      </c>
      <c r="S51">
        <v>0</v>
      </c>
    </row>
    <row r="52" spans="1:19" x14ac:dyDescent="0.3">
      <c r="A52" t="s">
        <v>3977</v>
      </c>
      <c r="B52">
        <v>0</v>
      </c>
      <c r="C52" t="s">
        <v>3978</v>
      </c>
      <c r="D52">
        <v>175</v>
      </c>
      <c r="E52" t="s">
        <v>4125</v>
      </c>
      <c r="F52">
        <v>500</v>
      </c>
      <c r="G52">
        <v>0</v>
      </c>
      <c r="H52">
        <v>6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2500</v>
      </c>
      <c r="Q52">
        <v>509.27699279593401</v>
      </c>
      <c r="R52">
        <v>19.235323044058401</v>
      </c>
      <c r="S52">
        <v>0</v>
      </c>
    </row>
    <row r="53" spans="1:19" x14ac:dyDescent="0.3">
      <c r="A53" t="s">
        <v>3977</v>
      </c>
      <c r="B53">
        <v>0</v>
      </c>
      <c r="C53" t="s">
        <v>3978</v>
      </c>
      <c r="D53">
        <v>176</v>
      </c>
      <c r="E53" t="s">
        <v>4124</v>
      </c>
      <c r="F53">
        <v>220</v>
      </c>
      <c r="G53">
        <v>1</v>
      </c>
      <c r="H53">
        <v>6</v>
      </c>
      <c r="I53">
        <v>60</v>
      </c>
      <c r="J53">
        <v>-8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236.07339219996101</v>
      </c>
      <c r="R53">
        <v>17.016342568991199</v>
      </c>
      <c r="S53">
        <v>0</v>
      </c>
    </row>
    <row r="54" spans="1:19" x14ac:dyDescent="0.3">
      <c r="A54" t="s">
        <v>3979</v>
      </c>
      <c r="B54">
        <v>1</v>
      </c>
      <c r="C54" t="s">
        <v>3978</v>
      </c>
      <c r="D54">
        <v>178</v>
      </c>
      <c r="E54" t="s">
        <v>4061</v>
      </c>
      <c r="F54">
        <v>220</v>
      </c>
      <c r="G54">
        <v>1</v>
      </c>
      <c r="H54">
        <v>5</v>
      </c>
      <c r="I54">
        <v>4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11.5884773655313</v>
      </c>
      <c r="S54">
        <v>0</v>
      </c>
    </row>
    <row r="55" spans="1:19" x14ac:dyDescent="0.3">
      <c r="A55" t="s">
        <v>3977</v>
      </c>
      <c r="B55">
        <v>0</v>
      </c>
      <c r="C55" t="s">
        <v>3978</v>
      </c>
      <c r="D55">
        <v>179</v>
      </c>
      <c r="E55" t="s">
        <v>4215</v>
      </c>
      <c r="F55">
        <v>220</v>
      </c>
      <c r="G55">
        <v>1</v>
      </c>
      <c r="H55">
        <v>5</v>
      </c>
      <c r="I55">
        <v>19</v>
      </c>
      <c r="J55">
        <v>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233.43500450085099</v>
      </c>
      <c r="R55">
        <v>11.785137990669799</v>
      </c>
      <c r="S55">
        <v>0</v>
      </c>
    </row>
    <row r="56" spans="1:19" x14ac:dyDescent="0.3">
      <c r="A56" t="s">
        <v>3977</v>
      </c>
      <c r="B56">
        <v>0</v>
      </c>
      <c r="C56" t="s">
        <v>3978</v>
      </c>
      <c r="D56">
        <v>180</v>
      </c>
      <c r="E56" t="s">
        <v>4066</v>
      </c>
      <c r="F56">
        <v>500</v>
      </c>
      <c r="G56">
        <v>0</v>
      </c>
      <c r="H56">
        <v>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1959</v>
      </c>
      <c r="Q56">
        <v>497.92657986068798</v>
      </c>
      <c r="R56">
        <v>17.243751167990599</v>
      </c>
      <c r="S56">
        <v>0</v>
      </c>
    </row>
    <row r="57" spans="1:19" x14ac:dyDescent="0.3">
      <c r="A57" t="s">
        <v>3977</v>
      </c>
      <c r="B57">
        <v>0</v>
      </c>
      <c r="C57" t="s">
        <v>3978</v>
      </c>
      <c r="D57">
        <v>1816</v>
      </c>
      <c r="E57" t="s">
        <v>4210</v>
      </c>
      <c r="F57">
        <v>220</v>
      </c>
      <c r="G57">
        <v>0</v>
      </c>
      <c r="H57">
        <v>17</v>
      </c>
      <c r="I57">
        <v>350</v>
      </c>
      <c r="J57">
        <v>-32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229.34644595114401</v>
      </c>
      <c r="R57">
        <v>15.8150772963583</v>
      </c>
      <c r="S57">
        <v>0</v>
      </c>
    </row>
    <row r="58" spans="1:19" x14ac:dyDescent="0.3">
      <c r="A58" t="s">
        <v>3977</v>
      </c>
      <c r="B58">
        <v>0</v>
      </c>
      <c r="C58" t="s">
        <v>3980</v>
      </c>
      <c r="D58">
        <v>1817</v>
      </c>
      <c r="E58" t="s">
        <v>4211</v>
      </c>
      <c r="F58">
        <v>500</v>
      </c>
      <c r="G58">
        <v>0</v>
      </c>
      <c r="H58">
        <v>17</v>
      </c>
      <c r="I58">
        <v>0</v>
      </c>
      <c r="J58">
        <v>0</v>
      </c>
      <c r="K58">
        <v>0</v>
      </c>
      <c r="L58">
        <v>-180</v>
      </c>
      <c r="M58">
        <v>512</v>
      </c>
      <c r="N58">
        <v>-180</v>
      </c>
      <c r="O58">
        <v>0</v>
      </c>
      <c r="P58">
        <v>653</v>
      </c>
      <c r="Q58">
        <v>517.59662865999201</v>
      </c>
      <c r="R58">
        <v>17.719439886221998</v>
      </c>
      <c r="S58">
        <v>0</v>
      </c>
    </row>
    <row r="59" spans="1:19" x14ac:dyDescent="0.3">
      <c r="A59" t="s">
        <v>3977</v>
      </c>
      <c r="B59">
        <v>0</v>
      </c>
      <c r="C59" t="s">
        <v>3978</v>
      </c>
      <c r="D59">
        <v>1850</v>
      </c>
      <c r="E59" t="s">
        <v>4102</v>
      </c>
      <c r="F59">
        <v>500</v>
      </c>
      <c r="G59">
        <v>0</v>
      </c>
      <c r="H59">
        <v>17</v>
      </c>
      <c r="I59">
        <v>174</v>
      </c>
      <c r="J59">
        <v>11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523.89173099165203</v>
      </c>
      <c r="R59">
        <v>18.1590047977624</v>
      </c>
      <c r="S59">
        <v>0</v>
      </c>
    </row>
    <row r="60" spans="1:19" x14ac:dyDescent="0.3">
      <c r="A60" t="s">
        <v>3977</v>
      </c>
      <c r="B60">
        <v>1</v>
      </c>
      <c r="C60" t="s">
        <v>3978</v>
      </c>
      <c r="D60">
        <v>1851</v>
      </c>
      <c r="E60" t="s">
        <v>4101</v>
      </c>
      <c r="F60">
        <v>220</v>
      </c>
      <c r="G60">
        <v>1</v>
      </c>
      <c r="H60">
        <v>17</v>
      </c>
      <c r="I60">
        <v>159</v>
      </c>
      <c r="J60">
        <v>-10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17.136094538415001</v>
      </c>
      <c r="S60">
        <v>0</v>
      </c>
    </row>
    <row r="61" spans="1:19" x14ac:dyDescent="0.3">
      <c r="A61" t="s">
        <v>3977</v>
      </c>
      <c r="B61">
        <v>0</v>
      </c>
      <c r="C61" t="s">
        <v>3978</v>
      </c>
      <c r="D61">
        <v>1852</v>
      </c>
      <c r="E61" t="s">
        <v>4050</v>
      </c>
      <c r="F61">
        <v>500</v>
      </c>
      <c r="G61">
        <v>1</v>
      </c>
      <c r="H61">
        <v>17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1306</v>
      </c>
      <c r="Q61">
        <v>506.07130314598402</v>
      </c>
      <c r="R61">
        <v>19.465879000048499</v>
      </c>
      <c r="S61">
        <v>0</v>
      </c>
    </row>
    <row r="62" spans="1:19" x14ac:dyDescent="0.3">
      <c r="A62" t="s">
        <v>3977</v>
      </c>
      <c r="B62">
        <v>0</v>
      </c>
      <c r="C62" t="s">
        <v>3981</v>
      </c>
      <c r="D62">
        <v>1853</v>
      </c>
      <c r="E62" t="s">
        <v>4052</v>
      </c>
      <c r="F62">
        <v>500</v>
      </c>
      <c r="G62">
        <v>0</v>
      </c>
      <c r="H62">
        <v>17</v>
      </c>
      <c r="I62">
        <v>0</v>
      </c>
      <c r="J62">
        <v>0</v>
      </c>
      <c r="K62">
        <v>0</v>
      </c>
      <c r="L62">
        <v>0</v>
      </c>
      <c r="M62">
        <v>515</v>
      </c>
      <c r="N62">
        <v>-180</v>
      </c>
      <c r="O62">
        <v>0</v>
      </c>
      <c r="P62">
        <v>1306</v>
      </c>
      <c r="Q62">
        <v>513.34741276828402</v>
      </c>
      <c r="R62">
        <v>17.787741869026501</v>
      </c>
      <c r="S62">
        <v>0</v>
      </c>
    </row>
    <row r="63" spans="1:19" x14ac:dyDescent="0.3">
      <c r="A63" t="s">
        <v>3977</v>
      </c>
      <c r="B63">
        <v>0</v>
      </c>
      <c r="C63" t="s">
        <v>3978</v>
      </c>
      <c r="D63">
        <v>1854</v>
      </c>
      <c r="E63" t="s">
        <v>4051</v>
      </c>
      <c r="F63">
        <v>220</v>
      </c>
      <c r="G63">
        <v>0</v>
      </c>
      <c r="H63">
        <v>17</v>
      </c>
      <c r="I63">
        <v>213</v>
      </c>
      <c r="J63">
        <v>56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232.70697317664201</v>
      </c>
      <c r="R63">
        <v>14.895934075546</v>
      </c>
      <c r="S63">
        <v>0</v>
      </c>
    </row>
    <row r="64" spans="1:19" x14ac:dyDescent="0.3">
      <c r="A64" t="s">
        <v>3977</v>
      </c>
      <c r="B64">
        <v>0</v>
      </c>
      <c r="C64" t="s">
        <v>3978</v>
      </c>
      <c r="D64">
        <v>186</v>
      </c>
      <c r="E64" t="s">
        <v>4249</v>
      </c>
      <c r="F64">
        <v>220</v>
      </c>
      <c r="G64">
        <v>0</v>
      </c>
      <c r="H64">
        <v>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234.85501062116401</v>
      </c>
      <c r="R64">
        <v>15.4547194577514</v>
      </c>
      <c r="S64">
        <v>0</v>
      </c>
    </row>
    <row r="65" spans="1:19" x14ac:dyDescent="0.3">
      <c r="A65" t="s">
        <v>3979</v>
      </c>
      <c r="B65">
        <v>1</v>
      </c>
      <c r="C65" t="s">
        <v>3980</v>
      </c>
      <c r="D65">
        <v>191</v>
      </c>
      <c r="E65" t="s">
        <v>4002</v>
      </c>
      <c r="F65">
        <v>35</v>
      </c>
      <c r="G65">
        <v>0</v>
      </c>
      <c r="H65">
        <v>5</v>
      </c>
      <c r="I65">
        <v>0</v>
      </c>
      <c r="J65">
        <v>0</v>
      </c>
      <c r="K65">
        <v>6</v>
      </c>
      <c r="L65">
        <v>-5</v>
      </c>
      <c r="M65">
        <v>35</v>
      </c>
      <c r="N65">
        <v>-5</v>
      </c>
      <c r="O65">
        <v>5</v>
      </c>
      <c r="P65">
        <v>0</v>
      </c>
      <c r="Q65">
        <v>0</v>
      </c>
      <c r="R65">
        <v>17.461567930852901</v>
      </c>
      <c r="S65">
        <v>0</v>
      </c>
    </row>
    <row r="66" spans="1:19" x14ac:dyDescent="0.3">
      <c r="A66" t="s">
        <v>3977</v>
      </c>
      <c r="B66">
        <v>0</v>
      </c>
      <c r="C66" t="s">
        <v>3978</v>
      </c>
      <c r="D66">
        <v>214</v>
      </c>
      <c r="E66" t="s">
        <v>4179</v>
      </c>
      <c r="F66">
        <v>220</v>
      </c>
      <c r="G66">
        <v>1</v>
      </c>
      <c r="H66">
        <v>1</v>
      </c>
      <c r="I66">
        <v>46</v>
      </c>
      <c r="J66">
        <v>5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232.625161868221</v>
      </c>
      <c r="R66">
        <v>13.731813007037101</v>
      </c>
      <c r="S66">
        <v>0</v>
      </c>
    </row>
    <row r="67" spans="1:19" x14ac:dyDescent="0.3">
      <c r="A67" t="s">
        <v>3977</v>
      </c>
      <c r="B67">
        <v>0</v>
      </c>
      <c r="C67" t="s">
        <v>3981</v>
      </c>
      <c r="D67">
        <v>215</v>
      </c>
      <c r="E67" t="s">
        <v>4285</v>
      </c>
      <c r="F67">
        <v>220</v>
      </c>
      <c r="G67">
        <v>1</v>
      </c>
      <c r="H67">
        <v>1</v>
      </c>
      <c r="I67">
        <v>810</v>
      </c>
      <c r="J67">
        <v>400</v>
      </c>
      <c r="K67">
        <v>845</v>
      </c>
      <c r="L67">
        <v>256</v>
      </c>
      <c r="M67">
        <v>229</v>
      </c>
      <c r="N67">
        <v>-110</v>
      </c>
      <c r="O67">
        <v>256</v>
      </c>
      <c r="P67">
        <v>0</v>
      </c>
      <c r="Q67">
        <v>228.550128796922</v>
      </c>
      <c r="R67">
        <v>14.9466461835539</v>
      </c>
      <c r="S67">
        <v>0</v>
      </c>
    </row>
    <row r="68" spans="1:19" x14ac:dyDescent="0.3">
      <c r="A68" t="s">
        <v>3977</v>
      </c>
      <c r="B68">
        <v>0</v>
      </c>
      <c r="C68" t="s">
        <v>3978</v>
      </c>
      <c r="D68">
        <v>218</v>
      </c>
      <c r="E68" t="s">
        <v>4180</v>
      </c>
      <c r="F68">
        <v>220</v>
      </c>
      <c r="G68">
        <v>1</v>
      </c>
      <c r="H68">
        <v>19</v>
      </c>
      <c r="I68">
        <v>146</v>
      </c>
      <c r="J68">
        <v>16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237.57390271451999</v>
      </c>
      <c r="R68">
        <v>11.794164522993</v>
      </c>
      <c r="S68">
        <v>0</v>
      </c>
    </row>
    <row r="69" spans="1:19" x14ac:dyDescent="0.3">
      <c r="A69" t="s">
        <v>3977</v>
      </c>
      <c r="B69">
        <v>0</v>
      </c>
      <c r="C69" t="s">
        <v>3978</v>
      </c>
      <c r="D69">
        <v>220</v>
      </c>
      <c r="E69" t="s">
        <v>4256</v>
      </c>
      <c r="F69">
        <v>220</v>
      </c>
      <c r="G69">
        <v>1</v>
      </c>
      <c r="H69">
        <v>19</v>
      </c>
      <c r="I69">
        <v>47</v>
      </c>
      <c r="J69">
        <v>18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236.760394901154</v>
      </c>
      <c r="R69">
        <v>13.420010618835899</v>
      </c>
      <c r="S69">
        <v>0</v>
      </c>
    </row>
    <row r="70" spans="1:19" x14ac:dyDescent="0.3">
      <c r="A70" t="s">
        <v>3977</v>
      </c>
      <c r="B70">
        <v>0</v>
      </c>
      <c r="C70" t="s">
        <v>3982</v>
      </c>
      <c r="D70">
        <v>221</v>
      </c>
      <c r="E70" t="s">
        <v>4255</v>
      </c>
      <c r="F70">
        <v>13.800000190734901</v>
      </c>
      <c r="G70">
        <v>0</v>
      </c>
      <c r="H70">
        <v>19</v>
      </c>
      <c r="I70">
        <v>0</v>
      </c>
      <c r="J70">
        <v>0</v>
      </c>
      <c r="K70">
        <v>152</v>
      </c>
      <c r="L70">
        <v>-0.81116376552408598</v>
      </c>
      <c r="M70">
        <v>14.2</v>
      </c>
      <c r="N70">
        <v>-210.15384615384599</v>
      </c>
      <c r="O70">
        <v>80.615384615384599</v>
      </c>
      <c r="P70">
        <v>0</v>
      </c>
      <c r="Q70">
        <v>14.2</v>
      </c>
      <c r="R70">
        <v>14.7552297452355</v>
      </c>
      <c r="S70">
        <v>0</v>
      </c>
    </row>
    <row r="71" spans="1:19" x14ac:dyDescent="0.3">
      <c r="A71" t="s">
        <v>3977</v>
      </c>
      <c r="B71">
        <v>0</v>
      </c>
      <c r="C71" t="s">
        <v>3978</v>
      </c>
      <c r="D71">
        <v>222</v>
      </c>
      <c r="E71" t="s">
        <v>4080</v>
      </c>
      <c r="F71">
        <v>220</v>
      </c>
      <c r="G71">
        <v>1</v>
      </c>
      <c r="H71">
        <v>19</v>
      </c>
      <c r="I71">
        <v>19</v>
      </c>
      <c r="J71">
        <v>-4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237.34154096285201</v>
      </c>
      <c r="R71">
        <v>12.6993325530667</v>
      </c>
      <c r="S71">
        <v>0</v>
      </c>
    </row>
    <row r="72" spans="1:19" x14ac:dyDescent="0.3">
      <c r="A72" t="s">
        <v>3977</v>
      </c>
      <c r="B72">
        <v>0</v>
      </c>
      <c r="C72" t="s">
        <v>3978</v>
      </c>
      <c r="D72">
        <v>240</v>
      </c>
      <c r="E72" t="s">
        <v>4239</v>
      </c>
      <c r="F72">
        <v>500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500.84334075554801</v>
      </c>
      <c r="R72">
        <v>15.014644640181899</v>
      </c>
      <c r="S72">
        <v>0</v>
      </c>
    </row>
    <row r="73" spans="1:19" x14ac:dyDescent="0.3">
      <c r="A73" t="s">
        <v>3977</v>
      </c>
      <c r="B73">
        <v>0</v>
      </c>
      <c r="C73" t="s">
        <v>3978</v>
      </c>
      <c r="D73">
        <v>241</v>
      </c>
      <c r="E73" t="s">
        <v>4238</v>
      </c>
      <c r="F73">
        <v>220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230.87746186560301</v>
      </c>
      <c r="R73">
        <v>14.5086883421049</v>
      </c>
      <c r="S73">
        <v>0</v>
      </c>
    </row>
    <row r="74" spans="1:19" x14ac:dyDescent="0.3">
      <c r="A74" t="s">
        <v>3977</v>
      </c>
      <c r="B74">
        <v>0</v>
      </c>
      <c r="C74" t="s">
        <v>3982</v>
      </c>
      <c r="D74">
        <v>242</v>
      </c>
      <c r="E74" t="s">
        <v>4223</v>
      </c>
      <c r="F74">
        <v>220</v>
      </c>
      <c r="G74">
        <v>1</v>
      </c>
      <c r="H74">
        <v>1</v>
      </c>
      <c r="I74">
        <v>79</v>
      </c>
      <c r="J74">
        <v>30</v>
      </c>
      <c r="K74">
        <v>50</v>
      </c>
      <c r="L74">
        <v>-31.696732239597299</v>
      </c>
      <c r="M74">
        <v>228</v>
      </c>
      <c r="N74">
        <v>-291</v>
      </c>
      <c r="O74">
        <v>404</v>
      </c>
      <c r="P74">
        <v>0</v>
      </c>
      <c r="Q74">
        <v>228</v>
      </c>
      <c r="R74">
        <v>14.241009072988099</v>
      </c>
      <c r="S74">
        <v>0</v>
      </c>
    </row>
    <row r="75" spans="1:19" x14ac:dyDescent="0.3">
      <c r="A75" t="s">
        <v>3977</v>
      </c>
      <c r="B75">
        <v>0</v>
      </c>
      <c r="C75" t="s">
        <v>3978</v>
      </c>
      <c r="D75">
        <v>25</v>
      </c>
      <c r="E75" t="s">
        <v>4269</v>
      </c>
      <c r="F75">
        <v>500</v>
      </c>
      <c r="G75">
        <v>0</v>
      </c>
      <c r="H75">
        <v>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1959</v>
      </c>
      <c r="Q75">
        <v>518.06206377000501</v>
      </c>
      <c r="R75">
        <v>21.6997377242696</v>
      </c>
      <c r="S75">
        <v>0</v>
      </c>
    </row>
    <row r="76" spans="1:19" x14ac:dyDescent="0.3">
      <c r="A76" t="s">
        <v>3977</v>
      </c>
      <c r="B76">
        <v>0</v>
      </c>
      <c r="C76" t="s">
        <v>3978</v>
      </c>
      <c r="D76">
        <v>251</v>
      </c>
      <c r="E76" t="s">
        <v>4181</v>
      </c>
      <c r="F76">
        <v>220</v>
      </c>
      <c r="G76">
        <v>1</v>
      </c>
      <c r="H76">
        <v>19</v>
      </c>
      <c r="I76">
        <v>19</v>
      </c>
      <c r="J76">
        <v>4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238.73854338083501</v>
      </c>
      <c r="R76">
        <v>16.669038173193901</v>
      </c>
      <c r="S76">
        <v>0</v>
      </c>
    </row>
    <row r="77" spans="1:19" x14ac:dyDescent="0.3">
      <c r="A77" t="s">
        <v>3977</v>
      </c>
      <c r="B77">
        <v>0</v>
      </c>
      <c r="C77" t="s">
        <v>3978</v>
      </c>
      <c r="D77">
        <v>26</v>
      </c>
      <c r="E77" t="s">
        <v>4276</v>
      </c>
      <c r="F77">
        <v>500</v>
      </c>
      <c r="G77">
        <v>0</v>
      </c>
      <c r="H77">
        <v>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3862</v>
      </c>
      <c r="Q77">
        <v>517.48394825957701</v>
      </c>
      <c r="R77">
        <v>21.562929007178301</v>
      </c>
      <c r="S77">
        <v>0</v>
      </c>
    </row>
    <row r="78" spans="1:19" x14ac:dyDescent="0.3">
      <c r="A78" t="s">
        <v>3977</v>
      </c>
      <c r="B78">
        <v>0</v>
      </c>
      <c r="C78" t="s">
        <v>3978</v>
      </c>
      <c r="D78">
        <v>27</v>
      </c>
      <c r="E78" t="s">
        <v>4142</v>
      </c>
      <c r="F78">
        <v>500</v>
      </c>
      <c r="G78">
        <v>1</v>
      </c>
      <c r="H78">
        <v>2</v>
      </c>
      <c r="I78">
        <v>430</v>
      </c>
      <c r="J78">
        <v>131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513.99105925410402</v>
      </c>
      <c r="R78">
        <v>21.905163592594501</v>
      </c>
      <c r="S78">
        <v>0</v>
      </c>
    </row>
    <row r="79" spans="1:19" x14ac:dyDescent="0.3">
      <c r="A79" t="s">
        <v>3977</v>
      </c>
      <c r="B79">
        <v>0</v>
      </c>
      <c r="C79" t="s">
        <v>3978</v>
      </c>
      <c r="D79">
        <v>28</v>
      </c>
      <c r="E79" t="s">
        <v>4274</v>
      </c>
      <c r="F79">
        <v>500</v>
      </c>
      <c r="G79">
        <v>0</v>
      </c>
      <c r="H79">
        <v>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518.99742331821096</v>
      </c>
      <c r="R79">
        <v>22.6412980723609</v>
      </c>
      <c r="S79">
        <v>0</v>
      </c>
    </row>
    <row r="80" spans="1:19" x14ac:dyDescent="0.3">
      <c r="A80" t="s">
        <v>3977</v>
      </c>
      <c r="B80">
        <v>0</v>
      </c>
      <c r="C80" t="s">
        <v>3978</v>
      </c>
      <c r="D80">
        <v>29</v>
      </c>
      <c r="E80" t="s">
        <v>4273</v>
      </c>
      <c r="F80">
        <v>220</v>
      </c>
      <c r="G80">
        <v>1</v>
      </c>
      <c r="H80">
        <v>2</v>
      </c>
      <c r="I80">
        <v>7</v>
      </c>
      <c r="J80">
        <v>-1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232.315228174</v>
      </c>
      <c r="R80">
        <v>21.547400739191499</v>
      </c>
      <c r="S80">
        <v>0</v>
      </c>
    </row>
    <row r="81" spans="1:19" x14ac:dyDescent="0.3">
      <c r="A81" t="s">
        <v>3979</v>
      </c>
      <c r="B81">
        <v>1</v>
      </c>
      <c r="C81" t="s">
        <v>3978</v>
      </c>
      <c r="D81">
        <v>2915</v>
      </c>
      <c r="E81" t="s">
        <v>4227</v>
      </c>
      <c r="F81">
        <v>500</v>
      </c>
      <c r="G81">
        <v>1</v>
      </c>
      <c r="H81">
        <v>51</v>
      </c>
      <c r="I81">
        <v>80</v>
      </c>
      <c r="J81">
        <v>30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-39.831457955595802</v>
      </c>
      <c r="S81">
        <v>0</v>
      </c>
    </row>
    <row r="82" spans="1:19" x14ac:dyDescent="0.3">
      <c r="A82" t="s">
        <v>3977</v>
      </c>
      <c r="B82">
        <v>0</v>
      </c>
      <c r="C82" t="s">
        <v>3981</v>
      </c>
      <c r="D82">
        <v>2916</v>
      </c>
      <c r="E82" t="s">
        <v>4054</v>
      </c>
      <c r="F82">
        <v>220</v>
      </c>
      <c r="G82">
        <v>1</v>
      </c>
      <c r="H82">
        <v>50</v>
      </c>
      <c r="I82">
        <v>680</v>
      </c>
      <c r="J82">
        <v>18</v>
      </c>
      <c r="K82">
        <v>270</v>
      </c>
      <c r="L82">
        <v>90</v>
      </c>
      <c r="M82">
        <v>230</v>
      </c>
      <c r="N82">
        <v>-90</v>
      </c>
      <c r="O82">
        <v>90</v>
      </c>
      <c r="P82">
        <v>0</v>
      </c>
      <c r="Q82">
        <v>225.467683051157</v>
      </c>
      <c r="R82">
        <v>-50.382565901973798</v>
      </c>
      <c r="S82">
        <v>0</v>
      </c>
    </row>
    <row r="83" spans="1:19" x14ac:dyDescent="0.3">
      <c r="A83" t="s">
        <v>3979</v>
      </c>
      <c r="B83">
        <v>1</v>
      </c>
      <c r="C83" t="s">
        <v>3978</v>
      </c>
      <c r="D83">
        <v>2917</v>
      </c>
      <c r="E83" t="s">
        <v>4111</v>
      </c>
      <c r="F83">
        <v>220</v>
      </c>
      <c r="G83">
        <v>1</v>
      </c>
      <c r="H83">
        <v>50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-44.642422857071402</v>
      </c>
      <c r="S83">
        <v>0</v>
      </c>
    </row>
    <row r="84" spans="1:19" x14ac:dyDescent="0.3">
      <c r="A84" t="s">
        <v>3977</v>
      </c>
      <c r="B84">
        <v>0</v>
      </c>
      <c r="C84" t="s">
        <v>3978</v>
      </c>
      <c r="D84">
        <v>2918</v>
      </c>
      <c r="E84" t="s">
        <v>4041</v>
      </c>
      <c r="F84">
        <v>220</v>
      </c>
      <c r="G84">
        <v>1</v>
      </c>
      <c r="H84">
        <v>50</v>
      </c>
      <c r="I84">
        <v>400</v>
      </c>
      <c r="J84">
        <v>65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222.662641581343</v>
      </c>
      <c r="R84">
        <v>-43.987160476659199</v>
      </c>
      <c r="S84">
        <v>0</v>
      </c>
    </row>
    <row r="85" spans="1:19" x14ac:dyDescent="0.3">
      <c r="A85" t="s">
        <v>3977</v>
      </c>
      <c r="B85">
        <v>0</v>
      </c>
      <c r="C85" t="s">
        <v>3978</v>
      </c>
      <c r="D85">
        <v>2919</v>
      </c>
      <c r="E85" t="s">
        <v>4241</v>
      </c>
      <c r="F85">
        <v>500</v>
      </c>
      <c r="G85">
        <v>0</v>
      </c>
      <c r="H85">
        <v>50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653</v>
      </c>
      <c r="Q85">
        <v>512.59887056974605</v>
      </c>
      <c r="R85">
        <v>-40.6076919591004</v>
      </c>
      <c r="S85">
        <v>0</v>
      </c>
    </row>
    <row r="86" spans="1:19" x14ac:dyDescent="0.3">
      <c r="A86" t="s">
        <v>3977</v>
      </c>
      <c r="B86">
        <v>1</v>
      </c>
      <c r="C86" t="s">
        <v>3978</v>
      </c>
      <c r="D86">
        <v>2920</v>
      </c>
      <c r="E86" t="s">
        <v>4144</v>
      </c>
      <c r="F86">
        <v>500</v>
      </c>
      <c r="G86">
        <v>0</v>
      </c>
      <c r="H86">
        <v>18</v>
      </c>
      <c r="I86">
        <v>290</v>
      </c>
      <c r="J86">
        <v>110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-29.974170449376398</v>
      </c>
      <c r="S86">
        <v>0</v>
      </c>
    </row>
    <row r="87" spans="1:19" x14ac:dyDescent="0.3">
      <c r="A87" t="s">
        <v>3977</v>
      </c>
      <c r="B87">
        <v>0</v>
      </c>
      <c r="C87" t="s">
        <v>3982</v>
      </c>
      <c r="D87">
        <v>2921</v>
      </c>
      <c r="E87" t="s">
        <v>4224</v>
      </c>
      <c r="F87">
        <v>500</v>
      </c>
      <c r="G87">
        <v>1</v>
      </c>
      <c r="H87">
        <v>51</v>
      </c>
      <c r="I87">
        <v>2230</v>
      </c>
      <c r="J87">
        <v>55</v>
      </c>
      <c r="K87">
        <v>2360</v>
      </c>
      <c r="L87">
        <v>196.261070074532</v>
      </c>
      <c r="M87">
        <v>522</v>
      </c>
      <c r="N87">
        <v>-800</v>
      </c>
      <c r="O87">
        <v>800</v>
      </c>
      <c r="P87">
        <v>653</v>
      </c>
      <c r="Q87">
        <v>522</v>
      </c>
      <c r="R87">
        <v>-39.8175712864019</v>
      </c>
      <c r="S87">
        <v>0</v>
      </c>
    </row>
    <row r="88" spans="1:19" x14ac:dyDescent="0.3">
      <c r="A88" t="s">
        <v>3977</v>
      </c>
      <c r="B88">
        <v>1</v>
      </c>
      <c r="C88" t="s">
        <v>3978</v>
      </c>
      <c r="D88">
        <v>2922</v>
      </c>
      <c r="E88" t="s">
        <v>4233</v>
      </c>
      <c r="F88">
        <v>500</v>
      </c>
      <c r="G88">
        <v>0</v>
      </c>
      <c r="H88">
        <v>18</v>
      </c>
      <c r="I88">
        <v>577</v>
      </c>
      <c r="J88">
        <v>272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-34.338435424846899</v>
      </c>
      <c r="S88">
        <v>0</v>
      </c>
    </row>
    <row r="89" spans="1:19" x14ac:dyDescent="0.3">
      <c r="A89" t="s">
        <v>3977</v>
      </c>
      <c r="B89">
        <v>1</v>
      </c>
      <c r="C89" t="s">
        <v>3982</v>
      </c>
      <c r="D89">
        <v>2923</v>
      </c>
      <c r="E89" t="s">
        <v>4208</v>
      </c>
      <c r="F89">
        <v>500</v>
      </c>
      <c r="G89">
        <v>0</v>
      </c>
      <c r="H89">
        <v>18</v>
      </c>
      <c r="I89">
        <v>6390</v>
      </c>
      <c r="J89">
        <v>3066</v>
      </c>
      <c r="K89">
        <v>5240</v>
      </c>
      <c r="L89">
        <v>2967.47320545912</v>
      </c>
      <c r="M89">
        <v>505</v>
      </c>
      <c r="N89">
        <v>-2000</v>
      </c>
      <c r="O89">
        <v>10300</v>
      </c>
      <c r="P89">
        <v>0</v>
      </c>
      <c r="Q89">
        <v>0</v>
      </c>
      <c r="R89">
        <v>-37.293015883616299</v>
      </c>
      <c r="S89">
        <v>0</v>
      </c>
    </row>
    <row r="90" spans="1:19" x14ac:dyDescent="0.3">
      <c r="A90" t="s">
        <v>3977</v>
      </c>
      <c r="B90">
        <v>0</v>
      </c>
      <c r="C90" t="s">
        <v>3982</v>
      </c>
      <c r="D90">
        <v>2924</v>
      </c>
      <c r="E90" t="s">
        <v>4219</v>
      </c>
      <c r="F90">
        <v>500</v>
      </c>
      <c r="G90">
        <v>0</v>
      </c>
      <c r="H90">
        <v>18</v>
      </c>
      <c r="I90">
        <v>2500</v>
      </c>
      <c r="J90">
        <v>0</v>
      </c>
      <c r="K90">
        <v>2864</v>
      </c>
      <c r="L90">
        <v>300.39145941092499</v>
      </c>
      <c r="M90">
        <v>510</v>
      </c>
      <c r="N90">
        <v>-1000</v>
      </c>
      <c r="O90">
        <v>1000</v>
      </c>
      <c r="P90">
        <v>0</v>
      </c>
      <c r="Q90">
        <v>510</v>
      </c>
      <c r="R90">
        <v>-42.270180262805802</v>
      </c>
      <c r="S90">
        <v>0</v>
      </c>
    </row>
    <row r="91" spans="1:19" x14ac:dyDescent="0.3">
      <c r="A91" t="s">
        <v>3977</v>
      </c>
      <c r="B91">
        <v>0</v>
      </c>
      <c r="C91" t="s">
        <v>3980</v>
      </c>
      <c r="D91">
        <v>2925</v>
      </c>
      <c r="E91" t="s">
        <v>4220</v>
      </c>
      <c r="F91">
        <v>220</v>
      </c>
      <c r="G91">
        <v>0</v>
      </c>
      <c r="H91">
        <v>18</v>
      </c>
      <c r="I91">
        <v>0</v>
      </c>
      <c r="J91">
        <v>0</v>
      </c>
      <c r="K91">
        <v>123</v>
      </c>
      <c r="L91">
        <v>-500</v>
      </c>
      <c r="M91">
        <v>217</v>
      </c>
      <c r="N91">
        <v>-500</v>
      </c>
      <c r="O91">
        <v>960</v>
      </c>
      <c r="P91">
        <v>0</v>
      </c>
      <c r="Q91">
        <v>219.66063170463801</v>
      </c>
      <c r="R91">
        <v>-42.739056737911099</v>
      </c>
      <c r="S91">
        <v>0</v>
      </c>
    </row>
    <row r="92" spans="1:19" x14ac:dyDescent="0.3">
      <c r="A92" t="s">
        <v>3979</v>
      </c>
      <c r="B92">
        <v>1</v>
      </c>
      <c r="C92" t="s">
        <v>3982</v>
      </c>
      <c r="D92">
        <v>2926</v>
      </c>
      <c r="E92" t="s">
        <v>4222</v>
      </c>
      <c r="F92">
        <v>220</v>
      </c>
      <c r="G92">
        <v>1</v>
      </c>
      <c r="H92">
        <v>18</v>
      </c>
      <c r="I92">
        <v>0</v>
      </c>
      <c r="J92">
        <v>0</v>
      </c>
      <c r="K92">
        <v>123</v>
      </c>
      <c r="L92">
        <v>-414.15004252524</v>
      </c>
      <c r="M92">
        <v>217</v>
      </c>
      <c r="N92">
        <v>-500</v>
      </c>
      <c r="O92">
        <v>920</v>
      </c>
      <c r="P92">
        <v>0</v>
      </c>
      <c r="Q92">
        <v>0</v>
      </c>
      <c r="R92">
        <v>-40.665178851818901</v>
      </c>
      <c r="S92">
        <v>0</v>
      </c>
    </row>
    <row r="93" spans="1:19" x14ac:dyDescent="0.3">
      <c r="A93" t="s">
        <v>3979</v>
      </c>
      <c r="B93">
        <v>1</v>
      </c>
      <c r="C93" t="s">
        <v>3978</v>
      </c>
      <c r="D93">
        <v>2932</v>
      </c>
      <c r="E93" t="s">
        <v>4253</v>
      </c>
      <c r="F93">
        <v>220</v>
      </c>
      <c r="G93">
        <v>0</v>
      </c>
      <c r="H93">
        <v>51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-49.188410762497</v>
      </c>
      <c r="S93">
        <v>0</v>
      </c>
    </row>
    <row r="94" spans="1:19" x14ac:dyDescent="0.3">
      <c r="A94" t="s">
        <v>3977</v>
      </c>
      <c r="B94">
        <v>1</v>
      </c>
      <c r="C94" t="s">
        <v>3978</v>
      </c>
      <c r="D94">
        <v>2940</v>
      </c>
      <c r="E94" t="s">
        <v>4221</v>
      </c>
      <c r="F94">
        <v>500</v>
      </c>
      <c r="G94">
        <v>0</v>
      </c>
      <c r="H94">
        <v>18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-34.062957425028898</v>
      </c>
      <c r="S94">
        <v>0</v>
      </c>
    </row>
    <row r="95" spans="1:19" x14ac:dyDescent="0.3">
      <c r="A95" t="s">
        <v>3977</v>
      </c>
      <c r="B95">
        <v>1</v>
      </c>
      <c r="C95" t="s">
        <v>3982</v>
      </c>
      <c r="D95">
        <v>2945</v>
      </c>
      <c r="E95" t="s">
        <v>4160</v>
      </c>
      <c r="F95">
        <v>500</v>
      </c>
      <c r="G95">
        <v>1</v>
      </c>
      <c r="H95">
        <v>18</v>
      </c>
      <c r="I95">
        <v>75</v>
      </c>
      <c r="J95">
        <v>293</v>
      </c>
      <c r="K95">
        <v>1778</v>
      </c>
      <c r="L95">
        <v>156.30116238652599</v>
      </c>
      <c r="M95">
        <v>505</v>
      </c>
      <c r="N95">
        <v>-300</v>
      </c>
      <c r="O95">
        <v>1200</v>
      </c>
      <c r="P95">
        <v>0</v>
      </c>
      <c r="Q95">
        <v>0</v>
      </c>
      <c r="R95">
        <v>-30.997666580714601</v>
      </c>
      <c r="S95">
        <v>0</v>
      </c>
    </row>
    <row r="96" spans="1:19" x14ac:dyDescent="0.3">
      <c r="A96" t="s">
        <v>3977</v>
      </c>
      <c r="B96">
        <v>1</v>
      </c>
      <c r="C96" t="s">
        <v>3978</v>
      </c>
      <c r="D96">
        <v>2950</v>
      </c>
      <c r="E96" t="s">
        <v>4059</v>
      </c>
      <c r="F96">
        <v>500</v>
      </c>
      <c r="G96">
        <v>1</v>
      </c>
      <c r="H96">
        <v>51</v>
      </c>
      <c r="I96">
        <v>200</v>
      </c>
      <c r="J96">
        <v>100</v>
      </c>
      <c r="K96">
        <v>1115</v>
      </c>
      <c r="L96">
        <v>80</v>
      </c>
      <c r="M96">
        <v>0</v>
      </c>
      <c r="N96">
        <v>0</v>
      </c>
      <c r="O96">
        <v>0</v>
      </c>
      <c r="P96">
        <v>870</v>
      </c>
      <c r="Q96">
        <v>0</v>
      </c>
      <c r="R96">
        <v>-25.628055664442201</v>
      </c>
      <c r="S96">
        <v>0</v>
      </c>
    </row>
    <row r="97" spans="1:19" x14ac:dyDescent="0.3">
      <c r="A97" t="s">
        <v>3977</v>
      </c>
      <c r="B97">
        <v>0</v>
      </c>
      <c r="C97" t="s">
        <v>3982</v>
      </c>
      <c r="D97">
        <v>2951</v>
      </c>
      <c r="E97" t="s">
        <v>4118</v>
      </c>
      <c r="F97">
        <v>500</v>
      </c>
      <c r="G97">
        <v>0</v>
      </c>
      <c r="H97">
        <v>51</v>
      </c>
      <c r="I97">
        <v>1200</v>
      </c>
      <c r="J97">
        <v>500</v>
      </c>
      <c r="K97">
        <v>1454</v>
      </c>
      <c r="L97">
        <v>710.32022896395597</v>
      </c>
      <c r="M97">
        <v>520</v>
      </c>
      <c r="N97">
        <v>-800</v>
      </c>
      <c r="O97">
        <v>800</v>
      </c>
      <c r="P97">
        <v>435</v>
      </c>
      <c r="Q97">
        <v>520</v>
      </c>
      <c r="R97">
        <v>-48.895214692277698</v>
      </c>
      <c r="S97">
        <v>0</v>
      </c>
    </row>
    <row r="98" spans="1:19" x14ac:dyDescent="0.3">
      <c r="A98" t="s">
        <v>3977</v>
      </c>
      <c r="B98">
        <v>0</v>
      </c>
      <c r="C98" t="s">
        <v>3978</v>
      </c>
      <c r="D98">
        <v>2952</v>
      </c>
      <c r="E98" t="s">
        <v>4117</v>
      </c>
      <c r="F98">
        <v>220</v>
      </c>
      <c r="G98">
        <v>1</v>
      </c>
      <c r="H98">
        <v>51</v>
      </c>
      <c r="I98">
        <v>475</v>
      </c>
      <c r="J98">
        <v>70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222.41983106931599</v>
      </c>
      <c r="R98">
        <v>-50.526174115125499</v>
      </c>
      <c r="S98">
        <v>0</v>
      </c>
    </row>
    <row r="99" spans="1:19" x14ac:dyDescent="0.3">
      <c r="A99" t="s">
        <v>3977</v>
      </c>
      <c r="B99">
        <v>0</v>
      </c>
      <c r="C99" t="s">
        <v>3982</v>
      </c>
      <c r="D99">
        <v>30</v>
      </c>
      <c r="E99" t="s">
        <v>4070</v>
      </c>
      <c r="F99">
        <v>20</v>
      </c>
      <c r="G99">
        <v>2</v>
      </c>
      <c r="H99">
        <v>2</v>
      </c>
      <c r="I99">
        <v>43</v>
      </c>
      <c r="J99">
        <v>11</v>
      </c>
      <c r="K99">
        <v>587</v>
      </c>
      <c r="L99">
        <v>153.44561879163101</v>
      </c>
      <c r="M99">
        <v>20</v>
      </c>
      <c r="N99">
        <v>-113</v>
      </c>
      <c r="O99">
        <v>387</v>
      </c>
      <c r="P99">
        <v>0</v>
      </c>
      <c r="Q99">
        <v>20</v>
      </c>
      <c r="R99">
        <v>27.258993728976101</v>
      </c>
      <c r="S99">
        <v>0</v>
      </c>
    </row>
    <row r="100" spans="1:19" x14ac:dyDescent="0.3">
      <c r="A100" t="s">
        <v>3979</v>
      </c>
      <c r="B100">
        <v>1</v>
      </c>
      <c r="C100" t="s">
        <v>3982</v>
      </c>
      <c r="D100">
        <v>3004</v>
      </c>
      <c r="E100" t="s">
        <v>4010</v>
      </c>
      <c r="F100">
        <v>220</v>
      </c>
      <c r="G100">
        <v>0</v>
      </c>
      <c r="H100">
        <v>33</v>
      </c>
      <c r="I100">
        <v>9</v>
      </c>
      <c r="J100">
        <v>5</v>
      </c>
      <c r="K100">
        <v>40</v>
      </c>
      <c r="L100">
        <v>12.1237794090137</v>
      </c>
      <c r="M100">
        <v>231</v>
      </c>
      <c r="N100">
        <v>-10</v>
      </c>
      <c r="O100">
        <v>20</v>
      </c>
      <c r="P100">
        <v>0</v>
      </c>
      <c r="Q100">
        <v>0</v>
      </c>
      <c r="R100">
        <v>4.8222541568834902</v>
      </c>
      <c r="S100">
        <v>0</v>
      </c>
    </row>
    <row r="101" spans="1:19" x14ac:dyDescent="0.3">
      <c r="A101" t="s">
        <v>3979</v>
      </c>
      <c r="B101">
        <v>1</v>
      </c>
      <c r="C101" t="s">
        <v>3978</v>
      </c>
      <c r="D101">
        <v>3005</v>
      </c>
      <c r="E101" t="s">
        <v>4120</v>
      </c>
      <c r="F101">
        <v>220</v>
      </c>
      <c r="G101">
        <v>1</v>
      </c>
      <c r="H101">
        <v>33</v>
      </c>
      <c r="I101">
        <v>63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2.8972762086582602</v>
      </c>
      <c r="S101">
        <v>0</v>
      </c>
    </row>
    <row r="102" spans="1:19" x14ac:dyDescent="0.3">
      <c r="A102" t="s">
        <v>3979</v>
      </c>
      <c r="B102">
        <v>1</v>
      </c>
      <c r="C102" t="s">
        <v>3980</v>
      </c>
      <c r="D102">
        <v>3006</v>
      </c>
      <c r="E102" t="s">
        <v>4016</v>
      </c>
      <c r="F102">
        <v>220</v>
      </c>
      <c r="G102">
        <v>1</v>
      </c>
      <c r="H102">
        <v>33</v>
      </c>
      <c r="I102">
        <v>256</v>
      </c>
      <c r="J102">
        <v>110</v>
      </c>
      <c r="K102">
        <v>276</v>
      </c>
      <c r="L102">
        <v>22</v>
      </c>
      <c r="M102">
        <v>220</v>
      </c>
      <c r="N102">
        <v>22</v>
      </c>
      <c r="O102">
        <v>112</v>
      </c>
      <c r="P102">
        <v>0</v>
      </c>
      <c r="Q102">
        <v>0</v>
      </c>
      <c r="R102">
        <v>4.91240583035811</v>
      </c>
      <c r="S102">
        <v>0</v>
      </c>
    </row>
    <row r="103" spans="1:19" x14ac:dyDescent="0.3">
      <c r="A103" t="s">
        <v>3979</v>
      </c>
      <c r="B103">
        <v>1</v>
      </c>
      <c r="C103" t="s">
        <v>3980</v>
      </c>
      <c r="D103">
        <v>3019</v>
      </c>
      <c r="E103" t="s">
        <v>4252</v>
      </c>
      <c r="F103">
        <v>220</v>
      </c>
      <c r="G103">
        <v>1</v>
      </c>
      <c r="H103">
        <v>33</v>
      </c>
      <c r="I103">
        <v>157</v>
      </c>
      <c r="J103">
        <v>17</v>
      </c>
      <c r="K103">
        <v>186</v>
      </c>
      <c r="L103">
        <v>8</v>
      </c>
      <c r="M103">
        <v>225</v>
      </c>
      <c r="N103">
        <v>8</v>
      </c>
      <c r="O103">
        <v>74</v>
      </c>
      <c r="P103">
        <v>0</v>
      </c>
      <c r="Q103">
        <v>0</v>
      </c>
      <c r="R103">
        <v>6.5749610608016003</v>
      </c>
      <c r="S103">
        <v>0</v>
      </c>
    </row>
    <row r="104" spans="1:19" x14ac:dyDescent="0.3">
      <c r="A104" t="s">
        <v>3979</v>
      </c>
      <c r="B104">
        <v>1</v>
      </c>
      <c r="C104" t="s">
        <v>3978</v>
      </c>
      <c r="D104">
        <v>3020</v>
      </c>
      <c r="E104" t="s">
        <v>4235</v>
      </c>
      <c r="F104">
        <v>220</v>
      </c>
      <c r="G104">
        <v>1</v>
      </c>
      <c r="H104">
        <v>33</v>
      </c>
      <c r="I104">
        <v>172</v>
      </c>
      <c r="J104">
        <v>39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5.0242960414311497</v>
      </c>
      <c r="S104">
        <v>0</v>
      </c>
    </row>
    <row r="105" spans="1:19" x14ac:dyDescent="0.3">
      <c r="A105" t="s">
        <v>3977</v>
      </c>
      <c r="B105">
        <v>0</v>
      </c>
      <c r="C105" t="s">
        <v>3978</v>
      </c>
      <c r="D105">
        <v>306</v>
      </c>
      <c r="E105" t="s">
        <v>4172</v>
      </c>
      <c r="F105">
        <v>220</v>
      </c>
      <c r="G105">
        <v>1</v>
      </c>
      <c r="H105">
        <v>3</v>
      </c>
      <c r="I105">
        <v>22</v>
      </c>
      <c r="J105">
        <v>2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233.23906512589099</v>
      </c>
      <c r="R105">
        <v>9.1676894441255303</v>
      </c>
      <c r="S105">
        <v>0</v>
      </c>
    </row>
    <row r="106" spans="1:19" x14ac:dyDescent="0.3">
      <c r="A106" t="s">
        <v>3979</v>
      </c>
      <c r="B106">
        <v>1</v>
      </c>
      <c r="C106" t="s">
        <v>3978</v>
      </c>
      <c r="D106">
        <v>307</v>
      </c>
      <c r="E106" t="s">
        <v>4164</v>
      </c>
      <c r="F106">
        <v>220</v>
      </c>
      <c r="G106">
        <v>1</v>
      </c>
      <c r="H106">
        <v>3</v>
      </c>
      <c r="I106">
        <v>14</v>
      </c>
      <c r="J106">
        <v>1</v>
      </c>
      <c r="K106">
        <v>0</v>
      </c>
      <c r="L106">
        <v>0</v>
      </c>
      <c r="M106">
        <v>240</v>
      </c>
      <c r="N106">
        <v>0</v>
      </c>
      <c r="O106">
        <v>0</v>
      </c>
      <c r="P106">
        <v>0</v>
      </c>
      <c r="Q106">
        <v>0</v>
      </c>
      <c r="R106">
        <v>11.9334251584988</v>
      </c>
      <c r="S106">
        <v>0</v>
      </c>
    </row>
    <row r="107" spans="1:19" x14ac:dyDescent="0.3">
      <c r="A107" t="s">
        <v>3977</v>
      </c>
      <c r="B107">
        <v>0</v>
      </c>
      <c r="C107" t="s">
        <v>3978</v>
      </c>
      <c r="D107">
        <v>308</v>
      </c>
      <c r="E107" t="s">
        <v>4192</v>
      </c>
      <c r="F107">
        <v>220</v>
      </c>
      <c r="G107">
        <v>0</v>
      </c>
      <c r="H107">
        <v>3</v>
      </c>
      <c r="I107">
        <v>1</v>
      </c>
      <c r="J107">
        <v>-11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232.95941985462599</v>
      </c>
      <c r="R107">
        <v>6.8337936717585199</v>
      </c>
      <c r="S107">
        <v>0</v>
      </c>
    </row>
    <row r="108" spans="1:19" x14ac:dyDescent="0.3">
      <c r="A108" t="s">
        <v>3977</v>
      </c>
      <c r="B108">
        <v>0</v>
      </c>
      <c r="C108" t="s">
        <v>3978</v>
      </c>
      <c r="D108">
        <v>309</v>
      </c>
      <c r="E108" t="s">
        <v>4165</v>
      </c>
      <c r="F108">
        <v>220</v>
      </c>
      <c r="G108">
        <v>1</v>
      </c>
      <c r="H108">
        <v>3</v>
      </c>
      <c r="I108">
        <v>23</v>
      </c>
      <c r="J108">
        <v>4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233.38994256695301</v>
      </c>
      <c r="R108">
        <v>10.637437176048</v>
      </c>
      <c r="S108">
        <v>0</v>
      </c>
    </row>
    <row r="109" spans="1:19" x14ac:dyDescent="0.3">
      <c r="A109" t="s">
        <v>3977</v>
      </c>
      <c r="B109">
        <v>0</v>
      </c>
      <c r="C109" t="s">
        <v>3980</v>
      </c>
      <c r="D109">
        <v>31</v>
      </c>
      <c r="E109" t="s">
        <v>4068</v>
      </c>
      <c r="F109">
        <v>500</v>
      </c>
      <c r="G109">
        <v>0</v>
      </c>
      <c r="H109">
        <v>2</v>
      </c>
      <c r="I109">
        <v>0</v>
      </c>
      <c r="J109">
        <v>0</v>
      </c>
      <c r="K109">
        <v>0</v>
      </c>
      <c r="L109">
        <v>-180</v>
      </c>
      <c r="M109">
        <v>508</v>
      </c>
      <c r="N109">
        <v>-180</v>
      </c>
      <c r="O109">
        <v>0</v>
      </c>
      <c r="P109">
        <v>0</v>
      </c>
      <c r="Q109">
        <v>515.12283770259501</v>
      </c>
      <c r="R109">
        <v>22.248862545297701</v>
      </c>
      <c r="S109">
        <v>0</v>
      </c>
    </row>
    <row r="110" spans="1:19" x14ac:dyDescent="0.3">
      <c r="A110" t="s">
        <v>3977</v>
      </c>
      <c r="B110">
        <v>0</v>
      </c>
      <c r="C110" t="s">
        <v>3978</v>
      </c>
      <c r="D110">
        <v>310</v>
      </c>
      <c r="E110" t="s">
        <v>4167</v>
      </c>
      <c r="F110">
        <v>220</v>
      </c>
      <c r="G110">
        <v>0</v>
      </c>
      <c r="H110">
        <v>3</v>
      </c>
      <c r="I110">
        <v>27</v>
      </c>
      <c r="J110">
        <v>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231.96295923678699</v>
      </c>
      <c r="R110">
        <v>6.7564596601736397</v>
      </c>
      <c r="S110">
        <v>0</v>
      </c>
    </row>
    <row r="111" spans="1:19" x14ac:dyDescent="0.3">
      <c r="A111" t="s">
        <v>3979</v>
      </c>
      <c r="B111">
        <v>1</v>
      </c>
      <c r="C111" t="s">
        <v>3978</v>
      </c>
      <c r="D111">
        <v>3102</v>
      </c>
      <c r="E111" t="s">
        <v>4191</v>
      </c>
      <c r="F111">
        <v>220</v>
      </c>
      <c r="G111">
        <v>0</v>
      </c>
      <c r="H111">
        <v>16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3.0553665515436901</v>
      </c>
      <c r="S111">
        <v>0</v>
      </c>
    </row>
    <row r="112" spans="1:19" x14ac:dyDescent="0.3">
      <c r="A112" t="s">
        <v>3979</v>
      </c>
      <c r="B112">
        <v>1</v>
      </c>
      <c r="C112" t="s">
        <v>3978</v>
      </c>
      <c r="D112">
        <v>3103</v>
      </c>
      <c r="E112" t="s">
        <v>4162</v>
      </c>
      <c r="F112">
        <v>220</v>
      </c>
      <c r="G112">
        <v>0</v>
      </c>
      <c r="H112">
        <v>16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3.2028649803440299</v>
      </c>
      <c r="S112">
        <v>0</v>
      </c>
    </row>
    <row r="113" spans="1:19" x14ac:dyDescent="0.3">
      <c r="A113" t="s">
        <v>3979</v>
      </c>
      <c r="B113">
        <v>1</v>
      </c>
      <c r="C113" t="s">
        <v>3978</v>
      </c>
      <c r="D113">
        <v>3104</v>
      </c>
      <c r="E113" t="s">
        <v>4171</v>
      </c>
      <c r="F113">
        <v>220</v>
      </c>
      <c r="G113">
        <v>0</v>
      </c>
      <c r="H113">
        <v>16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3.1530328282284201</v>
      </c>
      <c r="S113">
        <v>0</v>
      </c>
    </row>
    <row r="114" spans="1:19" x14ac:dyDescent="0.3">
      <c r="A114" t="s">
        <v>3977</v>
      </c>
      <c r="B114">
        <v>0</v>
      </c>
      <c r="C114" t="s">
        <v>3978</v>
      </c>
      <c r="D114">
        <v>314</v>
      </c>
      <c r="E114" t="s">
        <v>4174</v>
      </c>
      <c r="F114">
        <v>220</v>
      </c>
      <c r="G114">
        <v>0</v>
      </c>
      <c r="H114">
        <v>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232.84334407355601</v>
      </c>
      <c r="R114">
        <v>7.1730835410491496</v>
      </c>
      <c r="S114">
        <v>0</v>
      </c>
    </row>
    <row r="115" spans="1:19" x14ac:dyDescent="0.3">
      <c r="A115" t="s">
        <v>3977</v>
      </c>
      <c r="B115">
        <v>0</v>
      </c>
      <c r="C115" t="s">
        <v>3978</v>
      </c>
      <c r="D115">
        <v>315</v>
      </c>
      <c r="E115" t="s">
        <v>4175</v>
      </c>
      <c r="F115">
        <v>220</v>
      </c>
      <c r="G115">
        <v>0</v>
      </c>
      <c r="H115">
        <v>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232.84334407355601</v>
      </c>
      <c r="R115">
        <v>7.1730835410491496</v>
      </c>
      <c r="S115">
        <v>0</v>
      </c>
    </row>
    <row r="116" spans="1:19" x14ac:dyDescent="0.3">
      <c r="A116" t="s">
        <v>3977</v>
      </c>
      <c r="B116">
        <v>1</v>
      </c>
      <c r="C116" t="s">
        <v>3978</v>
      </c>
      <c r="D116">
        <v>318</v>
      </c>
      <c r="E116" t="s">
        <v>4098</v>
      </c>
      <c r="F116">
        <v>220</v>
      </c>
      <c r="G116">
        <v>1</v>
      </c>
      <c r="H116">
        <v>3</v>
      </c>
      <c r="I116">
        <v>210</v>
      </c>
      <c r="J116">
        <v>70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-33.446788235062101</v>
      </c>
      <c r="S116">
        <v>0</v>
      </c>
    </row>
    <row r="117" spans="1:19" x14ac:dyDescent="0.3">
      <c r="A117" t="s">
        <v>3977</v>
      </c>
      <c r="B117">
        <v>0</v>
      </c>
      <c r="C117" t="s">
        <v>3982</v>
      </c>
      <c r="D117">
        <v>32</v>
      </c>
      <c r="E117" t="s">
        <v>4069</v>
      </c>
      <c r="F117">
        <v>20</v>
      </c>
      <c r="G117">
        <v>2</v>
      </c>
      <c r="H117">
        <v>2</v>
      </c>
      <c r="I117">
        <v>50</v>
      </c>
      <c r="J117">
        <v>8</v>
      </c>
      <c r="K117">
        <v>916</v>
      </c>
      <c r="L117">
        <v>-83.615390728092294</v>
      </c>
      <c r="M117">
        <v>19.3</v>
      </c>
      <c r="N117">
        <v>-117</v>
      </c>
      <c r="O117">
        <v>603</v>
      </c>
      <c r="P117">
        <v>0</v>
      </c>
      <c r="Q117">
        <v>19.3</v>
      </c>
      <c r="R117">
        <v>30.233414084303998</v>
      </c>
      <c r="S117">
        <v>0</v>
      </c>
    </row>
    <row r="118" spans="1:19" x14ac:dyDescent="0.3">
      <c r="A118" t="s">
        <v>3977</v>
      </c>
      <c r="B118">
        <v>0</v>
      </c>
      <c r="C118" t="s">
        <v>3978</v>
      </c>
      <c r="D118">
        <v>325</v>
      </c>
      <c r="E118" t="s">
        <v>4168</v>
      </c>
      <c r="F118">
        <v>500</v>
      </c>
      <c r="G118">
        <v>0</v>
      </c>
      <c r="H118">
        <v>3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511.78658138738803</v>
      </c>
      <c r="R118">
        <v>7.2131798757224601</v>
      </c>
      <c r="S118">
        <v>0</v>
      </c>
    </row>
    <row r="119" spans="1:19" x14ac:dyDescent="0.3">
      <c r="A119" t="s">
        <v>3977</v>
      </c>
      <c r="B119">
        <v>0</v>
      </c>
      <c r="C119" t="s">
        <v>3982</v>
      </c>
      <c r="D119">
        <v>33</v>
      </c>
      <c r="E119" t="s">
        <v>4067</v>
      </c>
      <c r="F119">
        <v>220</v>
      </c>
      <c r="G119">
        <v>1</v>
      </c>
      <c r="H119">
        <v>2</v>
      </c>
      <c r="I119">
        <v>1149</v>
      </c>
      <c r="J119">
        <v>514</v>
      </c>
      <c r="K119">
        <v>925</v>
      </c>
      <c r="L119">
        <v>492.529808671078</v>
      </c>
      <c r="M119">
        <v>236</v>
      </c>
      <c r="N119">
        <v>-33</v>
      </c>
      <c r="O119">
        <v>967</v>
      </c>
      <c r="P119">
        <v>0</v>
      </c>
      <c r="Q119">
        <v>236</v>
      </c>
      <c r="R119">
        <v>25.4240401004121</v>
      </c>
      <c r="S119">
        <v>0</v>
      </c>
    </row>
    <row r="120" spans="1:19" x14ac:dyDescent="0.3">
      <c r="A120" t="s">
        <v>3977</v>
      </c>
      <c r="B120">
        <v>0</v>
      </c>
      <c r="C120" t="s">
        <v>3982</v>
      </c>
      <c r="D120">
        <v>355</v>
      </c>
      <c r="E120" t="s">
        <v>4058</v>
      </c>
      <c r="F120">
        <v>220</v>
      </c>
      <c r="G120">
        <v>1</v>
      </c>
      <c r="H120">
        <v>4</v>
      </c>
      <c r="I120">
        <v>260</v>
      </c>
      <c r="J120">
        <v>150</v>
      </c>
      <c r="K120">
        <v>508</v>
      </c>
      <c r="L120">
        <v>27.5110143448691</v>
      </c>
      <c r="M120">
        <v>232</v>
      </c>
      <c r="N120">
        <v>-80</v>
      </c>
      <c r="O120">
        <v>417</v>
      </c>
      <c r="P120">
        <v>0</v>
      </c>
      <c r="Q120">
        <v>232</v>
      </c>
      <c r="R120">
        <v>5.9706343901269996</v>
      </c>
      <c r="S120">
        <v>0</v>
      </c>
    </row>
    <row r="121" spans="1:19" x14ac:dyDescent="0.3">
      <c r="A121" t="s">
        <v>3977</v>
      </c>
      <c r="B121">
        <v>0</v>
      </c>
      <c r="C121" t="s">
        <v>3978</v>
      </c>
      <c r="D121">
        <v>36</v>
      </c>
      <c r="E121" t="s">
        <v>4107</v>
      </c>
      <c r="F121">
        <v>220</v>
      </c>
      <c r="G121">
        <v>1</v>
      </c>
      <c r="H121">
        <v>2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234.24070131119501</v>
      </c>
      <c r="R121">
        <v>23.442883568241101</v>
      </c>
      <c r="S121">
        <v>0</v>
      </c>
    </row>
    <row r="122" spans="1:19" x14ac:dyDescent="0.3">
      <c r="A122" t="s">
        <v>3979</v>
      </c>
      <c r="B122">
        <v>1</v>
      </c>
      <c r="C122" t="s">
        <v>3978</v>
      </c>
      <c r="D122">
        <v>37</v>
      </c>
      <c r="E122" t="s">
        <v>4166</v>
      </c>
      <c r="F122">
        <v>220</v>
      </c>
      <c r="G122">
        <v>1</v>
      </c>
      <c r="H122">
        <v>2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18.825541493038099</v>
      </c>
      <c r="S122">
        <v>0</v>
      </c>
    </row>
    <row r="123" spans="1:19" x14ac:dyDescent="0.3">
      <c r="A123" t="s">
        <v>3977</v>
      </c>
      <c r="B123">
        <v>0</v>
      </c>
      <c r="C123" t="s">
        <v>3980</v>
      </c>
      <c r="D123">
        <v>38</v>
      </c>
      <c r="E123" t="s">
        <v>4275</v>
      </c>
      <c r="F123">
        <v>220</v>
      </c>
      <c r="G123">
        <v>1</v>
      </c>
      <c r="H123">
        <v>2</v>
      </c>
      <c r="I123">
        <v>123</v>
      </c>
      <c r="J123">
        <v>14</v>
      </c>
      <c r="K123">
        <v>12</v>
      </c>
      <c r="L123">
        <v>0</v>
      </c>
      <c r="M123">
        <v>230</v>
      </c>
      <c r="N123">
        <v>0</v>
      </c>
      <c r="O123">
        <v>9</v>
      </c>
      <c r="P123">
        <v>0</v>
      </c>
      <c r="Q123">
        <v>230.14722295024001</v>
      </c>
      <c r="R123">
        <v>20.388441540256899</v>
      </c>
      <c r="S123">
        <v>0</v>
      </c>
    </row>
    <row r="124" spans="1:19" x14ac:dyDescent="0.3">
      <c r="A124" t="s">
        <v>3977</v>
      </c>
      <c r="B124">
        <v>0</v>
      </c>
      <c r="C124" t="s">
        <v>3982</v>
      </c>
      <c r="D124">
        <v>383</v>
      </c>
      <c r="E124" t="s">
        <v>4228</v>
      </c>
      <c r="F124">
        <v>220</v>
      </c>
      <c r="G124">
        <v>1</v>
      </c>
      <c r="H124">
        <v>3</v>
      </c>
      <c r="I124">
        <v>410</v>
      </c>
      <c r="J124">
        <v>200</v>
      </c>
      <c r="K124">
        <v>602</v>
      </c>
      <c r="L124">
        <v>263.75348628063199</v>
      </c>
      <c r="M124">
        <v>233</v>
      </c>
      <c r="N124">
        <v>-266</v>
      </c>
      <c r="O124">
        <v>535</v>
      </c>
      <c r="P124">
        <v>0</v>
      </c>
      <c r="Q124">
        <v>233</v>
      </c>
      <c r="R124">
        <v>7.25218941649445</v>
      </c>
      <c r="S124">
        <v>0</v>
      </c>
    </row>
    <row r="125" spans="1:19" x14ac:dyDescent="0.3">
      <c r="A125" t="s">
        <v>3977</v>
      </c>
      <c r="B125">
        <v>0</v>
      </c>
      <c r="C125" t="s">
        <v>3982</v>
      </c>
      <c r="D125">
        <v>384</v>
      </c>
      <c r="E125" t="s">
        <v>4150</v>
      </c>
      <c r="F125">
        <v>220</v>
      </c>
      <c r="G125">
        <v>1</v>
      </c>
      <c r="H125">
        <v>3</v>
      </c>
      <c r="I125">
        <v>440</v>
      </c>
      <c r="J125">
        <v>250</v>
      </c>
      <c r="K125">
        <v>353</v>
      </c>
      <c r="L125">
        <v>139.517468294406</v>
      </c>
      <c r="M125">
        <v>231</v>
      </c>
      <c r="N125">
        <v>-128</v>
      </c>
      <c r="O125">
        <v>329</v>
      </c>
      <c r="P125">
        <v>0</v>
      </c>
      <c r="Q125">
        <v>231</v>
      </c>
      <c r="R125">
        <v>6.7686856422298298</v>
      </c>
      <c r="S125">
        <v>0</v>
      </c>
    </row>
    <row r="126" spans="1:19" x14ac:dyDescent="0.3">
      <c r="A126" t="s">
        <v>3977</v>
      </c>
      <c r="B126">
        <v>0</v>
      </c>
      <c r="C126" t="s">
        <v>3978</v>
      </c>
      <c r="D126">
        <v>39</v>
      </c>
      <c r="E126" t="s">
        <v>4268</v>
      </c>
      <c r="F126">
        <v>220</v>
      </c>
      <c r="G126">
        <v>1</v>
      </c>
      <c r="H126">
        <v>2</v>
      </c>
      <c r="I126">
        <v>52</v>
      </c>
      <c r="J126">
        <v>21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232.10659391693</v>
      </c>
      <c r="R126">
        <v>21.6675383573536</v>
      </c>
      <c r="S126">
        <v>0</v>
      </c>
    </row>
    <row r="127" spans="1:19" x14ac:dyDescent="0.3">
      <c r="A127" t="s">
        <v>3979</v>
      </c>
      <c r="B127">
        <v>1</v>
      </c>
      <c r="C127" t="s">
        <v>3982</v>
      </c>
      <c r="D127">
        <v>4004</v>
      </c>
      <c r="E127" t="s">
        <v>4024</v>
      </c>
      <c r="F127">
        <v>110</v>
      </c>
      <c r="G127">
        <v>1</v>
      </c>
      <c r="H127">
        <v>33</v>
      </c>
      <c r="I127">
        <v>9</v>
      </c>
      <c r="J127">
        <v>5</v>
      </c>
      <c r="K127">
        <v>40</v>
      </c>
      <c r="L127">
        <v>18.226603029845599</v>
      </c>
      <c r="M127">
        <v>115</v>
      </c>
      <c r="N127">
        <v>-10</v>
      </c>
      <c r="O127">
        <v>20</v>
      </c>
      <c r="P127">
        <v>0</v>
      </c>
      <c r="Q127">
        <v>0</v>
      </c>
      <c r="R127">
        <v>5.4342889873417999</v>
      </c>
      <c r="S127">
        <v>0</v>
      </c>
    </row>
    <row r="128" spans="1:19" x14ac:dyDescent="0.3">
      <c r="A128" t="s">
        <v>3979</v>
      </c>
      <c r="B128">
        <v>1</v>
      </c>
      <c r="C128" t="s">
        <v>3980</v>
      </c>
      <c r="D128">
        <v>44</v>
      </c>
      <c r="E128" t="s">
        <v>4277</v>
      </c>
      <c r="F128">
        <v>6.1999998092651403</v>
      </c>
      <c r="G128">
        <v>2</v>
      </c>
      <c r="H128">
        <v>2</v>
      </c>
      <c r="I128">
        <v>41</v>
      </c>
      <c r="J128">
        <v>5</v>
      </c>
      <c r="K128">
        <v>12</v>
      </c>
      <c r="L128">
        <v>0</v>
      </c>
      <c r="M128">
        <v>6</v>
      </c>
      <c r="N128">
        <v>0</v>
      </c>
      <c r="O128">
        <v>9</v>
      </c>
      <c r="P128">
        <v>0</v>
      </c>
      <c r="Q128">
        <v>0</v>
      </c>
      <c r="R128">
        <v>21.431821182904699</v>
      </c>
      <c r="S128">
        <v>0</v>
      </c>
    </row>
    <row r="129" spans="1:19" x14ac:dyDescent="0.3">
      <c r="A129" t="s">
        <v>3979</v>
      </c>
      <c r="B129">
        <v>1</v>
      </c>
      <c r="C129" t="s">
        <v>3978</v>
      </c>
      <c r="D129">
        <v>450</v>
      </c>
      <c r="E129" t="s">
        <v>4110</v>
      </c>
      <c r="F129">
        <v>220</v>
      </c>
      <c r="G129">
        <v>1</v>
      </c>
      <c r="H129">
        <v>4</v>
      </c>
      <c r="I129">
        <v>5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2.66758622535334</v>
      </c>
      <c r="S129">
        <v>0</v>
      </c>
    </row>
    <row r="130" spans="1:19" x14ac:dyDescent="0.3">
      <c r="A130" t="s">
        <v>3979</v>
      </c>
      <c r="B130">
        <v>1</v>
      </c>
      <c r="C130" t="s">
        <v>3978</v>
      </c>
      <c r="D130">
        <v>451</v>
      </c>
      <c r="E130" t="s">
        <v>4079</v>
      </c>
      <c r="F130">
        <v>220</v>
      </c>
      <c r="G130">
        <v>1</v>
      </c>
      <c r="H130">
        <v>4</v>
      </c>
      <c r="I130">
        <v>3</v>
      </c>
      <c r="J130">
        <v>2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-1.0295197508513001</v>
      </c>
      <c r="S130">
        <v>0</v>
      </c>
    </row>
    <row r="131" spans="1:19" x14ac:dyDescent="0.3">
      <c r="A131" t="s">
        <v>3977</v>
      </c>
      <c r="B131">
        <v>0</v>
      </c>
      <c r="C131" t="s">
        <v>3978</v>
      </c>
      <c r="D131">
        <v>452</v>
      </c>
      <c r="E131" t="s">
        <v>4009</v>
      </c>
      <c r="F131">
        <v>220</v>
      </c>
      <c r="G131">
        <v>1</v>
      </c>
      <c r="H131">
        <v>4</v>
      </c>
      <c r="I131">
        <v>21</v>
      </c>
      <c r="J131">
        <v>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228.598322431268</v>
      </c>
      <c r="R131">
        <v>-4.7257188508709902</v>
      </c>
      <c r="S131">
        <v>0</v>
      </c>
    </row>
    <row r="132" spans="1:19" x14ac:dyDescent="0.3">
      <c r="A132" t="s">
        <v>3977</v>
      </c>
      <c r="B132">
        <v>0</v>
      </c>
      <c r="C132" t="s">
        <v>3978</v>
      </c>
      <c r="D132">
        <v>453</v>
      </c>
      <c r="E132" t="s">
        <v>4077</v>
      </c>
      <c r="F132">
        <v>220</v>
      </c>
      <c r="G132">
        <v>1</v>
      </c>
      <c r="H132">
        <v>4</v>
      </c>
      <c r="I132">
        <v>6</v>
      </c>
      <c r="J132">
        <v>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234.363584400138</v>
      </c>
      <c r="R132">
        <v>-2.6916010918506998</v>
      </c>
      <c r="S132">
        <v>0</v>
      </c>
    </row>
    <row r="133" spans="1:19" x14ac:dyDescent="0.3">
      <c r="A133" t="s">
        <v>3977</v>
      </c>
      <c r="B133">
        <v>0</v>
      </c>
      <c r="C133" t="s">
        <v>3978</v>
      </c>
      <c r="D133">
        <v>454</v>
      </c>
      <c r="E133" t="s">
        <v>4035</v>
      </c>
      <c r="F133">
        <v>220</v>
      </c>
      <c r="G133">
        <v>1</v>
      </c>
      <c r="H133">
        <v>4</v>
      </c>
      <c r="I133">
        <v>24</v>
      </c>
      <c r="J133">
        <v>-16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239.17489823002899</v>
      </c>
      <c r="R133">
        <v>-13.2711872496554</v>
      </c>
      <c r="S133">
        <v>0</v>
      </c>
    </row>
    <row r="134" spans="1:19" x14ac:dyDescent="0.3">
      <c r="A134" t="s">
        <v>3977</v>
      </c>
      <c r="B134">
        <v>0</v>
      </c>
      <c r="C134" t="s">
        <v>3981</v>
      </c>
      <c r="D134">
        <v>455</v>
      </c>
      <c r="E134" t="s">
        <v>4133</v>
      </c>
      <c r="F134">
        <v>110</v>
      </c>
      <c r="G134">
        <v>1</v>
      </c>
      <c r="H134">
        <v>4</v>
      </c>
      <c r="I134">
        <v>144</v>
      </c>
      <c r="J134">
        <v>54.6</v>
      </c>
      <c r="K134">
        <v>131</v>
      </c>
      <c r="L134">
        <v>61</v>
      </c>
      <c r="M134">
        <v>120</v>
      </c>
      <c r="N134">
        <v>-5.5</v>
      </c>
      <c r="O134">
        <v>61</v>
      </c>
      <c r="P134">
        <v>1499</v>
      </c>
      <c r="Q134">
        <v>114.53554125512299</v>
      </c>
      <c r="R134">
        <v>-24.770410532444199</v>
      </c>
      <c r="S134">
        <v>0</v>
      </c>
    </row>
    <row r="135" spans="1:19" x14ac:dyDescent="0.3">
      <c r="A135" t="s">
        <v>3977</v>
      </c>
      <c r="B135">
        <v>0</v>
      </c>
      <c r="C135" t="s">
        <v>3978</v>
      </c>
      <c r="D135">
        <v>457</v>
      </c>
      <c r="E135" t="s">
        <v>4106</v>
      </c>
      <c r="F135">
        <v>220</v>
      </c>
      <c r="G135">
        <v>1</v>
      </c>
      <c r="H135">
        <v>4</v>
      </c>
      <c r="I135">
        <v>9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233.77893731283999</v>
      </c>
      <c r="R135">
        <v>-1.86117646387933</v>
      </c>
      <c r="S135">
        <v>0</v>
      </c>
    </row>
    <row r="136" spans="1:19" x14ac:dyDescent="0.3">
      <c r="A136" t="s">
        <v>3979</v>
      </c>
      <c r="B136">
        <v>1</v>
      </c>
      <c r="C136" t="s">
        <v>3978</v>
      </c>
      <c r="D136">
        <v>461</v>
      </c>
      <c r="E136" t="s">
        <v>4158</v>
      </c>
      <c r="F136">
        <v>110</v>
      </c>
      <c r="G136">
        <v>1</v>
      </c>
      <c r="H136">
        <v>4</v>
      </c>
      <c r="I136">
        <v>53</v>
      </c>
      <c r="J136">
        <v>39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-15.1859685236297</v>
      </c>
      <c r="S136">
        <v>0</v>
      </c>
    </row>
    <row r="137" spans="1:19" x14ac:dyDescent="0.3">
      <c r="A137" t="s">
        <v>3979</v>
      </c>
      <c r="B137">
        <v>1</v>
      </c>
      <c r="C137" t="s">
        <v>3982</v>
      </c>
      <c r="D137">
        <v>462</v>
      </c>
      <c r="E137" t="s">
        <v>4090</v>
      </c>
      <c r="F137">
        <v>110</v>
      </c>
      <c r="G137">
        <v>1</v>
      </c>
      <c r="H137">
        <v>4</v>
      </c>
      <c r="I137">
        <v>213</v>
      </c>
      <c r="J137">
        <v>62</v>
      </c>
      <c r="K137">
        <v>200</v>
      </c>
      <c r="L137">
        <v>50.140070358693798</v>
      </c>
      <c r="M137">
        <v>120</v>
      </c>
      <c r="N137">
        <v>-13</v>
      </c>
      <c r="O137">
        <v>147</v>
      </c>
      <c r="P137">
        <v>0</v>
      </c>
      <c r="Q137">
        <v>0</v>
      </c>
      <c r="R137">
        <v>-14.503984211798601</v>
      </c>
      <c r="S137">
        <v>0</v>
      </c>
    </row>
    <row r="138" spans="1:19" x14ac:dyDescent="0.3">
      <c r="A138" t="s">
        <v>3977</v>
      </c>
      <c r="B138">
        <v>0</v>
      </c>
      <c r="C138" t="s">
        <v>3982</v>
      </c>
      <c r="D138">
        <v>463</v>
      </c>
      <c r="E138" t="s">
        <v>4091</v>
      </c>
      <c r="F138">
        <v>220</v>
      </c>
      <c r="G138">
        <v>0</v>
      </c>
      <c r="H138">
        <v>4</v>
      </c>
      <c r="I138">
        <v>213</v>
      </c>
      <c r="J138">
        <v>62</v>
      </c>
      <c r="K138">
        <v>200</v>
      </c>
      <c r="L138">
        <v>42.020481268091402</v>
      </c>
      <c r="M138">
        <v>235</v>
      </c>
      <c r="N138">
        <v>25</v>
      </c>
      <c r="O138">
        <v>235</v>
      </c>
      <c r="P138">
        <v>0</v>
      </c>
      <c r="Q138">
        <v>235</v>
      </c>
      <c r="R138">
        <v>-13.8621420030541</v>
      </c>
      <c r="S138">
        <v>0</v>
      </c>
    </row>
    <row r="139" spans="1:19" x14ac:dyDescent="0.3">
      <c r="A139" t="s">
        <v>3977</v>
      </c>
      <c r="B139">
        <v>0</v>
      </c>
      <c r="C139" t="s">
        <v>3978</v>
      </c>
      <c r="D139">
        <v>464</v>
      </c>
      <c r="E139" t="s">
        <v>4159</v>
      </c>
      <c r="F139">
        <v>220</v>
      </c>
      <c r="G139">
        <v>0</v>
      </c>
      <c r="H139">
        <v>4</v>
      </c>
      <c r="I139">
        <v>56</v>
      </c>
      <c r="J139">
        <v>45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234.343175197916</v>
      </c>
      <c r="R139">
        <v>-14.185758906100601</v>
      </c>
      <c r="S139">
        <v>0</v>
      </c>
    </row>
    <row r="140" spans="1:19" x14ac:dyDescent="0.3">
      <c r="A140" t="s">
        <v>3977</v>
      </c>
      <c r="B140">
        <v>0</v>
      </c>
      <c r="C140" t="s">
        <v>3978</v>
      </c>
      <c r="D140">
        <v>465</v>
      </c>
      <c r="E140" t="s">
        <v>4112</v>
      </c>
      <c r="F140">
        <v>220</v>
      </c>
      <c r="G140">
        <v>1</v>
      </c>
      <c r="H140">
        <v>4</v>
      </c>
      <c r="I140">
        <v>19</v>
      </c>
      <c r="J140">
        <v>5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236.65260098735101</v>
      </c>
      <c r="R140">
        <v>-8.2860360318760495</v>
      </c>
      <c r="S140">
        <v>0</v>
      </c>
    </row>
    <row r="141" spans="1:19" x14ac:dyDescent="0.3">
      <c r="A141" t="s">
        <v>3977</v>
      </c>
      <c r="B141">
        <v>0</v>
      </c>
      <c r="C141" t="s">
        <v>3978</v>
      </c>
      <c r="D141">
        <v>466</v>
      </c>
      <c r="E141" t="s">
        <v>4084</v>
      </c>
      <c r="F141">
        <v>220</v>
      </c>
      <c r="G141">
        <v>0</v>
      </c>
      <c r="H141">
        <v>4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235.01005067660401</v>
      </c>
      <c r="R141">
        <v>-14.007628208504499</v>
      </c>
      <c r="S141">
        <v>0</v>
      </c>
    </row>
    <row r="142" spans="1:19" x14ac:dyDescent="0.3">
      <c r="A142" t="s">
        <v>3977</v>
      </c>
      <c r="B142">
        <v>0</v>
      </c>
      <c r="C142" t="s">
        <v>3978</v>
      </c>
      <c r="D142">
        <v>467</v>
      </c>
      <c r="E142" t="s">
        <v>4134</v>
      </c>
      <c r="F142">
        <v>220</v>
      </c>
      <c r="G142">
        <v>0</v>
      </c>
      <c r="H142">
        <v>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228.19750792237701</v>
      </c>
      <c r="R142">
        <v>-23.934063088460601</v>
      </c>
      <c r="S142">
        <v>0</v>
      </c>
    </row>
    <row r="143" spans="1:19" x14ac:dyDescent="0.3">
      <c r="A143" t="s">
        <v>3977</v>
      </c>
      <c r="B143">
        <v>0</v>
      </c>
      <c r="C143" t="s">
        <v>3978</v>
      </c>
      <c r="D143">
        <v>468</v>
      </c>
      <c r="E143" t="s">
        <v>4006</v>
      </c>
      <c r="F143">
        <v>220</v>
      </c>
      <c r="G143">
        <v>1</v>
      </c>
      <c r="H143">
        <v>4</v>
      </c>
      <c r="I143">
        <v>17</v>
      </c>
      <c r="J143">
        <v>2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228.80370734204701</v>
      </c>
      <c r="R143">
        <v>-7.0629798649072599</v>
      </c>
      <c r="S143">
        <v>0</v>
      </c>
    </row>
    <row r="144" spans="1:19" x14ac:dyDescent="0.3">
      <c r="A144" t="s">
        <v>3977</v>
      </c>
      <c r="B144">
        <v>0</v>
      </c>
      <c r="C144" t="s">
        <v>3981</v>
      </c>
      <c r="D144">
        <v>469</v>
      </c>
      <c r="E144" t="s">
        <v>4007</v>
      </c>
      <c r="F144">
        <v>500</v>
      </c>
      <c r="G144">
        <v>1</v>
      </c>
      <c r="H144">
        <v>4</v>
      </c>
      <c r="I144">
        <v>10</v>
      </c>
      <c r="J144">
        <v>0</v>
      </c>
      <c r="K144">
        <v>0</v>
      </c>
      <c r="L144">
        <v>0</v>
      </c>
      <c r="M144">
        <v>520</v>
      </c>
      <c r="N144">
        <v>-360</v>
      </c>
      <c r="O144">
        <v>0</v>
      </c>
      <c r="P144">
        <v>1959</v>
      </c>
      <c r="Q144">
        <v>509.64819437360597</v>
      </c>
      <c r="R144">
        <v>-6.6392272361574296</v>
      </c>
      <c r="S144">
        <v>0</v>
      </c>
    </row>
    <row r="145" spans="1:19" x14ac:dyDescent="0.3">
      <c r="A145" t="s">
        <v>3979</v>
      </c>
      <c r="B145">
        <v>1</v>
      </c>
      <c r="C145" t="s">
        <v>3980</v>
      </c>
      <c r="D145">
        <v>470</v>
      </c>
      <c r="E145" t="s">
        <v>4043</v>
      </c>
      <c r="F145">
        <v>10</v>
      </c>
      <c r="G145">
        <v>2</v>
      </c>
      <c r="H145">
        <v>4</v>
      </c>
      <c r="I145">
        <v>0</v>
      </c>
      <c r="J145">
        <v>0</v>
      </c>
      <c r="K145">
        <v>120</v>
      </c>
      <c r="L145">
        <v>20</v>
      </c>
      <c r="M145">
        <v>10</v>
      </c>
      <c r="N145">
        <v>20</v>
      </c>
      <c r="O145">
        <v>90</v>
      </c>
      <c r="P145">
        <v>0</v>
      </c>
      <c r="Q145">
        <v>0</v>
      </c>
      <c r="R145">
        <v>-4.6906282150304497</v>
      </c>
      <c r="S145">
        <v>0</v>
      </c>
    </row>
    <row r="146" spans="1:19" x14ac:dyDescent="0.3">
      <c r="A146" t="s">
        <v>3977</v>
      </c>
      <c r="B146">
        <v>0</v>
      </c>
      <c r="C146" t="s">
        <v>3978</v>
      </c>
      <c r="D146">
        <v>4701</v>
      </c>
      <c r="E146" t="s">
        <v>4279</v>
      </c>
      <c r="F146">
        <v>500</v>
      </c>
      <c r="G146">
        <v>1</v>
      </c>
      <c r="H146">
        <v>16</v>
      </c>
      <c r="I146">
        <v>10</v>
      </c>
      <c r="J146">
        <v>5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512.94083144236902</v>
      </c>
      <c r="R146">
        <v>33.215128605558597</v>
      </c>
      <c r="S146">
        <v>1</v>
      </c>
    </row>
    <row r="147" spans="1:19" x14ac:dyDescent="0.3">
      <c r="A147" t="s">
        <v>3977</v>
      </c>
      <c r="B147">
        <v>0</v>
      </c>
      <c r="C147" t="s">
        <v>3982</v>
      </c>
      <c r="D147">
        <v>4702</v>
      </c>
      <c r="E147" t="s">
        <v>4186</v>
      </c>
      <c r="F147">
        <v>500</v>
      </c>
      <c r="G147">
        <v>1</v>
      </c>
      <c r="H147">
        <v>16</v>
      </c>
      <c r="I147">
        <v>550</v>
      </c>
      <c r="J147">
        <v>150</v>
      </c>
      <c r="K147">
        <v>2850</v>
      </c>
      <c r="L147">
        <v>-91.572231242355997</v>
      </c>
      <c r="M147">
        <v>510</v>
      </c>
      <c r="N147">
        <v>-1000</v>
      </c>
      <c r="O147">
        <v>1050</v>
      </c>
      <c r="P147">
        <v>653</v>
      </c>
      <c r="Q147">
        <v>510</v>
      </c>
      <c r="R147">
        <v>34.183522282912101</v>
      </c>
      <c r="S147">
        <v>0</v>
      </c>
    </row>
    <row r="148" spans="1:19" x14ac:dyDescent="0.3">
      <c r="A148" t="s">
        <v>3977</v>
      </c>
      <c r="B148">
        <v>0</v>
      </c>
      <c r="C148" t="s">
        <v>3978</v>
      </c>
      <c r="D148">
        <v>4703</v>
      </c>
      <c r="E148" t="s">
        <v>4123</v>
      </c>
      <c r="F148">
        <v>500</v>
      </c>
      <c r="G148">
        <v>0</v>
      </c>
      <c r="H148">
        <v>16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653</v>
      </c>
      <c r="Q148">
        <v>501.86214534596598</v>
      </c>
      <c r="R148">
        <v>24.160931665860801</v>
      </c>
      <c r="S148">
        <v>0</v>
      </c>
    </row>
    <row r="149" spans="1:19" x14ac:dyDescent="0.3">
      <c r="A149" t="s">
        <v>3977</v>
      </c>
      <c r="B149">
        <v>0</v>
      </c>
      <c r="C149" t="s">
        <v>3978</v>
      </c>
      <c r="D149">
        <v>4705</v>
      </c>
      <c r="E149" t="s">
        <v>4248</v>
      </c>
      <c r="F149">
        <v>500</v>
      </c>
      <c r="G149">
        <v>0</v>
      </c>
      <c r="H149">
        <v>16</v>
      </c>
      <c r="I149">
        <v>0</v>
      </c>
      <c r="J149">
        <v>0</v>
      </c>
      <c r="K149">
        <v>411.50127679017999</v>
      </c>
      <c r="L149">
        <v>-30.793140867728301</v>
      </c>
      <c r="M149">
        <v>505</v>
      </c>
      <c r="N149">
        <v>0</v>
      </c>
      <c r="O149">
        <v>0</v>
      </c>
      <c r="P149">
        <v>653</v>
      </c>
      <c r="Q149">
        <v>507.25817546584301</v>
      </c>
      <c r="R149">
        <v>22.3831159762412</v>
      </c>
      <c r="S149">
        <v>0</v>
      </c>
    </row>
    <row r="150" spans="1:19" x14ac:dyDescent="0.3">
      <c r="A150" t="s">
        <v>3977</v>
      </c>
      <c r="B150">
        <v>0</v>
      </c>
      <c r="C150" t="s">
        <v>3983</v>
      </c>
      <c r="D150">
        <v>4709</v>
      </c>
      <c r="E150" t="s">
        <v>4038</v>
      </c>
      <c r="F150">
        <v>500</v>
      </c>
      <c r="G150">
        <v>0</v>
      </c>
      <c r="H150">
        <v>16</v>
      </c>
      <c r="I150">
        <v>0</v>
      </c>
      <c r="J150">
        <v>0</v>
      </c>
      <c r="K150">
        <v>-3.7048115979759798E-4</v>
      </c>
      <c r="L150">
        <v>-1.9061189467556E-3</v>
      </c>
      <c r="M150">
        <v>0</v>
      </c>
      <c r="N150">
        <v>0</v>
      </c>
      <c r="O150">
        <v>0</v>
      </c>
      <c r="P150">
        <v>0</v>
      </c>
      <c r="Q150">
        <v>513.75478893146305</v>
      </c>
      <c r="R150">
        <v>18.821296214662301</v>
      </c>
      <c r="S150">
        <v>0</v>
      </c>
    </row>
    <row r="151" spans="1:19" x14ac:dyDescent="0.3">
      <c r="A151" t="s">
        <v>3977</v>
      </c>
      <c r="B151">
        <v>0</v>
      </c>
      <c r="C151" t="s">
        <v>3982</v>
      </c>
      <c r="D151">
        <v>471</v>
      </c>
      <c r="E151" t="s">
        <v>4044</v>
      </c>
      <c r="F151">
        <v>110</v>
      </c>
      <c r="G151">
        <v>1</v>
      </c>
      <c r="H151">
        <v>4</v>
      </c>
      <c r="I151">
        <v>111</v>
      </c>
      <c r="J151">
        <v>58</v>
      </c>
      <c r="K151">
        <v>120</v>
      </c>
      <c r="L151">
        <v>24.945661833953</v>
      </c>
      <c r="M151">
        <v>121</v>
      </c>
      <c r="N151">
        <v>20</v>
      </c>
      <c r="O151">
        <v>90</v>
      </c>
      <c r="P151">
        <v>0</v>
      </c>
      <c r="Q151">
        <v>121</v>
      </c>
      <c r="R151">
        <v>-14.5935740801305</v>
      </c>
      <c r="S151">
        <v>0</v>
      </c>
    </row>
    <row r="152" spans="1:19" x14ac:dyDescent="0.3">
      <c r="A152" t="s">
        <v>3977</v>
      </c>
      <c r="B152">
        <v>0</v>
      </c>
      <c r="C152" t="s">
        <v>3978</v>
      </c>
      <c r="D152">
        <v>4712</v>
      </c>
      <c r="E152" t="s">
        <v>4240</v>
      </c>
      <c r="F152">
        <v>500</v>
      </c>
      <c r="G152">
        <v>1</v>
      </c>
      <c r="H152">
        <v>16</v>
      </c>
      <c r="I152">
        <v>150</v>
      </c>
      <c r="J152">
        <v>80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653</v>
      </c>
      <c r="Q152">
        <v>509.90649432259301</v>
      </c>
      <c r="R152">
        <v>18.597978033782798</v>
      </c>
      <c r="S152">
        <v>0</v>
      </c>
    </row>
    <row r="153" spans="1:19" x14ac:dyDescent="0.3">
      <c r="A153" t="s">
        <v>3977</v>
      </c>
      <c r="B153">
        <v>0</v>
      </c>
      <c r="C153" t="s">
        <v>3978</v>
      </c>
      <c r="D153">
        <v>4714</v>
      </c>
      <c r="E153" t="s">
        <v>4131</v>
      </c>
      <c r="F153">
        <v>500</v>
      </c>
      <c r="G153">
        <v>0</v>
      </c>
      <c r="H153">
        <v>16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515.55145221512396</v>
      </c>
      <c r="R153">
        <v>19.319458732749599</v>
      </c>
      <c r="S153">
        <v>0</v>
      </c>
    </row>
    <row r="154" spans="1:19" x14ac:dyDescent="0.3">
      <c r="A154" t="s">
        <v>3977</v>
      </c>
      <c r="B154">
        <v>0</v>
      </c>
      <c r="C154" t="s">
        <v>3978</v>
      </c>
      <c r="D154">
        <v>4715</v>
      </c>
      <c r="E154" t="s">
        <v>4097</v>
      </c>
      <c r="F154">
        <v>500</v>
      </c>
      <c r="G154">
        <v>1</v>
      </c>
      <c r="H154">
        <v>16</v>
      </c>
      <c r="I154">
        <v>50</v>
      </c>
      <c r="J154">
        <v>20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513.55719651382003</v>
      </c>
      <c r="R154">
        <v>20.3825661484764</v>
      </c>
      <c r="S154">
        <v>0</v>
      </c>
    </row>
    <row r="155" spans="1:19" x14ac:dyDescent="0.3">
      <c r="A155" t="s">
        <v>3977</v>
      </c>
      <c r="B155">
        <v>0</v>
      </c>
      <c r="C155" t="s">
        <v>3981</v>
      </c>
      <c r="D155">
        <v>47161</v>
      </c>
      <c r="E155" t="s">
        <v>4280</v>
      </c>
      <c r="F155">
        <v>500</v>
      </c>
      <c r="G155">
        <v>1</v>
      </c>
      <c r="H155">
        <v>16</v>
      </c>
      <c r="I155">
        <v>150</v>
      </c>
      <c r="J155">
        <v>80</v>
      </c>
      <c r="K155">
        <v>250</v>
      </c>
      <c r="L155">
        <v>300</v>
      </c>
      <c r="M155">
        <v>515</v>
      </c>
      <c r="N155">
        <v>-300</v>
      </c>
      <c r="O155">
        <v>300</v>
      </c>
      <c r="P155">
        <v>0</v>
      </c>
      <c r="Q155">
        <v>509.58821891311499</v>
      </c>
      <c r="R155">
        <v>23.2352838934471</v>
      </c>
      <c r="S155">
        <v>0</v>
      </c>
    </row>
    <row r="156" spans="1:19" x14ac:dyDescent="0.3">
      <c r="A156" t="s">
        <v>3977</v>
      </c>
      <c r="B156">
        <v>0</v>
      </c>
      <c r="C156" t="s">
        <v>3978</v>
      </c>
      <c r="D156">
        <v>472</v>
      </c>
      <c r="E156" s="1" t="s">
        <v>4029</v>
      </c>
      <c r="F156">
        <v>110</v>
      </c>
      <c r="G156">
        <v>1</v>
      </c>
      <c r="H156">
        <v>4</v>
      </c>
      <c r="I156">
        <v>105</v>
      </c>
      <c r="J156">
        <v>-33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121.541058919127</v>
      </c>
      <c r="R156">
        <v>-14.662250272528899</v>
      </c>
      <c r="S156">
        <v>0</v>
      </c>
    </row>
    <row r="157" spans="1:19" x14ac:dyDescent="0.3">
      <c r="A157" t="s">
        <v>3977</v>
      </c>
      <c r="B157">
        <v>0</v>
      </c>
      <c r="C157" t="s">
        <v>3982</v>
      </c>
      <c r="D157">
        <v>4727</v>
      </c>
      <c r="E157" t="s">
        <v>4135</v>
      </c>
      <c r="F157">
        <v>500</v>
      </c>
      <c r="G157">
        <v>0</v>
      </c>
      <c r="H157">
        <v>16</v>
      </c>
      <c r="I157">
        <v>500</v>
      </c>
      <c r="J157">
        <v>200</v>
      </c>
      <c r="K157">
        <v>500</v>
      </c>
      <c r="L157">
        <v>-188.05429057471801</v>
      </c>
      <c r="M157">
        <v>505</v>
      </c>
      <c r="N157">
        <v>-500</v>
      </c>
      <c r="O157">
        <v>500</v>
      </c>
      <c r="P157">
        <v>653</v>
      </c>
      <c r="Q157">
        <v>505</v>
      </c>
      <c r="R157">
        <v>20.903122917913802</v>
      </c>
      <c r="S157">
        <v>0</v>
      </c>
    </row>
    <row r="158" spans="1:19" x14ac:dyDescent="0.3">
      <c r="A158" t="s">
        <v>3977</v>
      </c>
      <c r="B158">
        <v>0</v>
      </c>
      <c r="C158" t="s">
        <v>3978</v>
      </c>
      <c r="D158">
        <v>4728</v>
      </c>
      <c r="E158" t="s">
        <v>4039</v>
      </c>
      <c r="F158">
        <v>500</v>
      </c>
      <c r="G158">
        <v>1</v>
      </c>
      <c r="H158">
        <v>35</v>
      </c>
      <c r="I158">
        <v>298</v>
      </c>
      <c r="J158">
        <v>10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653</v>
      </c>
      <c r="Q158">
        <v>510.76835013247501</v>
      </c>
      <c r="R158">
        <v>20.350414729394199</v>
      </c>
      <c r="S158">
        <v>0</v>
      </c>
    </row>
    <row r="159" spans="1:19" x14ac:dyDescent="0.3">
      <c r="A159" t="s">
        <v>3977</v>
      </c>
      <c r="B159">
        <v>0</v>
      </c>
      <c r="C159" t="s">
        <v>3978</v>
      </c>
      <c r="D159">
        <v>473</v>
      </c>
      <c r="E159" t="s">
        <v>4030</v>
      </c>
      <c r="F159">
        <v>220</v>
      </c>
      <c r="G159">
        <v>0</v>
      </c>
      <c r="H159">
        <v>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231.946365888022</v>
      </c>
      <c r="R159">
        <v>-12.039427450295401</v>
      </c>
      <c r="S159">
        <v>0</v>
      </c>
    </row>
    <row r="160" spans="1:19" x14ac:dyDescent="0.3">
      <c r="A160" t="s">
        <v>3977</v>
      </c>
      <c r="B160">
        <v>0</v>
      </c>
      <c r="C160" t="s">
        <v>3982</v>
      </c>
      <c r="D160">
        <v>4730</v>
      </c>
      <c r="E160" t="s">
        <v>4231</v>
      </c>
      <c r="F160">
        <v>500</v>
      </c>
      <c r="G160">
        <v>1</v>
      </c>
      <c r="H160">
        <v>35</v>
      </c>
      <c r="I160">
        <v>5000</v>
      </c>
      <c r="J160">
        <v>50</v>
      </c>
      <c r="K160">
        <v>3760</v>
      </c>
      <c r="L160">
        <v>912.28147764849598</v>
      </c>
      <c r="M160">
        <v>515</v>
      </c>
      <c r="N160">
        <v>-1000</v>
      </c>
      <c r="O160">
        <v>1000</v>
      </c>
      <c r="P160">
        <v>1959</v>
      </c>
      <c r="Q160">
        <v>515</v>
      </c>
      <c r="R160">
        <v>20.9411150273922</v>
      </c>
      <c r="S160">
        <v>0</v>
      </c>
    </row>
    <row r="161" spans="1:19" x14ac:dyDescent="0.3">
      <c r="A161" t="s">
        <v>3977</v>
      </c>
      <c r="B161">
        <v>0</v>
      </c>
      <c r="C161" t="s">
        <v>3978</v>
      </c>
      <c r="D161">
        <v>474</v>
      </c>
      <c r="E161" t="s">
        <v>4012</v>
      </c>
      <c r="F161">
        <v>220</v>
      </c>
      <c r="G161">
        <v>1</v>
      </c>
      <c r="H161">
        <v>4</v>
      </c>
      <c r="I161">
        <v>5</v>
      </c>
      <c r="J161">
        <v>-7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234.58738964157001</v>
      </c>
      <c r="R161">
        <v>-5.7997197450272404</v>
      </c>
      <c r="S161">
        <v>0</v>
      </c>
    </row>
    <row r="162" spans="1:19" x14ac:dyDescent="0.3">
      <c r="A162" t="s">
        <v>3977</v>
      </c>
      <c r="B162">
        <v>0</v>
      </c>
      <c r="C162" t="s">
        <v>3978</v>
      </c>
      <c r="D162">
        <v>475</v>
      </c>
      <c r="E162" t="s">
        <v>4155</v>
      </c>
      <c r="F162">
        <v>220</v>
      </c>
      <c r="G162">
        <v>1</v>
      </c>
      <c r="H162">
        <v>4</v>
      </c>
      <c r="I162">
        <v>19</v>
      </c>
      <c r="J162">
        <v>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232.69866044475</v>
      </c>
      <c r="R162">
        <v>-13.5581687959105</v>
      </c>
      <c r="S162">
        <v>0</v>
      </c>
    </row>
    <row r="163" spans="1:19" x14ac:dyDescent="0.3">
      <c r="A163" t="s">
        <v>3979</v>
      </c>
      <c r="B163">
        <v>1</v>
      </c>
      <c r="C163" t="s">
        <v>3978</v>
      </c>
      <c r="D163">
        <v>476</v>
      </c>
      <c r="E163" t="s">
        <v>4113</v>
      </c>
      <c r="F163">
        <v>220</v>
      </c>
      <c r="G163">
        <v>1</v>
      </c>
      <c r="H163">
        <v>4</v>
      </c>
      <c r="I163">
        <v>6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-5.8097997310736398</v>
      </c>
      <c r="S163">
        <v>0</v>
      </c>
    </row>
    <row r="164" spans="1:19" x14ac:dyDescent="0.3">
      <c r="A164" t="s">
        <v>3979</v>
      </c>
      <c r="B164">
        <v>1</v>
      </c>
      <c r="C164" t="s">
        <v>3978</v>
      </c>
      <c r="D164">
        <v>477</v>
      </c>
      <c r="E164" t="s">
        <v>4195</v>
      </c>
      <c r="F164">
        <v>220</v>
      </c>
      <c r="G164">
        <v>1</v>
      </c>
      <c r="H164">
        <v>4</v>
      </c>
      <c r="I164">
        <v>6</v>
      </c>
      <c r="J164">
        <v>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-6.07460655184145</v>
      </c>
      <c r="S164">
        <v>0</v>
      </c>
    </row>
    <row r="165" spans="1:19" x14ac:dyDescent="0.3">
      <c r="A165" t="s">
        <v>3979</v>
      </c>
      <c r="B165">
        <v>1</v>
      </c>
      <c r="C165" t="s">
        <v>3978</v>
      </c>
      <c r="D165">
        <v>4781</v>
      </c>
      <c r="E165" t="s">
        <v>4147</v>
      </c>
      <c r="F165">
        <v>220</v>
      </c>
      <c r="G165">
        <v>1</v>
      </c>
      <c r="H165">
        <v>16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23.751810898662999</v>
      </c>
      <c r="S165">
        <v>0</v>
      </c>
    </row>
    <row r="166" spans="1:19" x14ac:dyDescent="0.3">
      <c r="A166" t="s">
        <v>3977</v>
      </c>
      <c r="B166">
        <v>0</v>
      </c>
      <c r="C166" t="s">
        <v>3978</v>
      </c>
      <c r="D166">
        <v>4782</v>
      </c>
      <c r="E166" t="s">
        <v>4254</v>
      </c>
      <c r="F166">
        <v>500</v>
      </c>
      <c r="G166">
        <v>0</v>
      </c>
      <c r="H166">
        <v>16</v>
      </c>
      <c r="I166">
        <v>0</v>
      </c>
      <c r="J166">
        <v>0</v>
      </c>
      <c r="K166">
        <v>-1282.7562842037601</v>
      </c>
      <c r="L166">
        <v>-381.14124111898599</v>
      </c>
      <c r="M166">
        <v>0</v>
      </c>
      <c r="N166">
        <v>0</v>
      </c>
      <c r="O166">
        <v>0</v>
      </c>
      <c r="P166">
        <v>653</v>
      </c>
      <c r="Q166">
        <v>500.00004655556802</v>
      </c>
      <c r="R166">
        <v>22.3649814614995</v>
      </c>
      <c r="S166">
        <v>0</v>
      </c>
    </row>
    <row r="167" spans="1:19" x14ac:dyDescent="0.3">
      <c r="A167" t="s">
        <v>3977</v>
      </c>
      <c r="B167">
        <v>0</v>
      </c>
      <c r="C167" t="s">
        <v>3982</v>
      </c>
      <c r="D167">
        <v>4785</v>
      </c>
      <c r="E167" t="s">
        <v>4145</v>
      </c>
      <c r="F167">
        <v>500</v>
      </c>
      <c r="G167">
        <v>0</v>
      </c>
      <c r="H167">
        <v>16</v>
      </c>
      <c r="I167">
        <v>614</v>
      </c>
      <c r="J167">
        <v>400</v>
      </c>
      <c r="K167">
        <v>500</v>
      </c>
      <c r="L167">
        <v>123.721982511124</v>
      </c>
      <c r="M167">
        <v>504</v>
      </c>
      <c r="N167">
        <v>-500</v>
      </c>
      <c r="O167">
        <v>500</v>
      </c>
      <c r="P167">
        <v>0</v>
      </c>
      <c r="Q167">
        <v>504</v>
      </c>
      <c r="R167">
        <v>20.504405877342499</v>
      </c>
      <c r="S167">
        <v>0</v>
      </c>
    </row>
    <row r="168" spans="1:19" x14ac:dyDescent="0.3">
      <c r="A168" t="s">
        <v>3977</v>
      </c>
      <c r="B168">
        <v>0</v>
      </c>
      <c r="C168" t="s">
        <v>3982</v>
      </c>
      <c r="D168">
        <v>4790</v>
      </c>
      <c r="E168" t="s">
        <v>4100</v>
      </c>
      <c r="F168">
        <v>500</v>
      </c>
      <c r="G168">
        <v>0</v>
      </c>
      <c r="H168">
        <v>16</v>
      </c>
      <c r="I168">
        <v>0</v>
      </c>
      <c r="J168">
        <v>0</v>
      </c>
      <c r="K168">
        <v>474</v>
      </c>
      <c r="L168">
        <v>1.06682848133553</v>
      </c>
      <c r="M168">
        <v>507</v>
      </c>
      <c r="N168">
        <v>-200</v>
      </c>
      <c r="O168">
        <v>200</v>
      </c>
      <c r="P168">
        <v>653</v>
      </c>
      <c r="Q168">
        <v>507</v>
      </c>
      <c r="R168">
        <v>24.653291238968698</v>
      </c>
      <c r="S168">
        <v>0</v>
      </c>
    </row>
    <row r="169" spans="1:19" x14ac:dyDescent="0.3">
      <c r="A169" t="s">
        <v>3979</v>
      </c>
      <c r="B169">
        <v>1</v>
      </c>
      <c r="C169" t="s">
        <v>3982</v>
      </c>
      <c r="D169">
        <v>4791</v>
      </c>
      <c r="E169" t="s">
        <v>4099</v>
      </c>
      <c r="F169">
        <v>220</v>
      </c>
      <c r="G169">
        <v>1</v>
      </c>
      <c r="H169">
        <v>16</v>
      </c>
      <c r="I169">
        <v>1140</v>
      </c>
      <c r="J169">
        <v>50</v>
      </c>
      <c r="K169">
        <v>227</v>
      </c>
      <c r="L169">
        <v>138.51040507666301</v>
      </c>
      <c r="M169">
        <v>243</v>
      </c>
      <c r="N169">
        <v>-400</v>
      </c>
      <c r="O169">
        <v>300</v>
      </c>
      <c r="P169">
        <v>0</v>
      </c>
      <c r="Q169">
        <v>0</v>
      </c>
      <c r="R169">
        <v>2.9477718855131601</v>
      </c>
      <c r="S169">
        <v>0</v>
      </c>
    </row>
    <row r="170" spans="1:19" x14ac:dyDescent="0.3">
      <c r="A170" t="s">
        <v>3977</v>
      </c>
      <c r="B170">
        <v>0</v>
      </c>
      <c r="C170" t="s">
        <v>3978</v>
      </c>
      <c r="D170">
        <v>4798</v>
      </c>
      <c r="E170" t="s">
        <v>4225</v>
      </c>
      <c r="F170">
        <v>220</v>
      </c>
      <c r="G170">
        <v>1</v>
      </c>
      <c r="H170">
        <v>16</v>
      </c>
      <c r="I170">
        <v>50</v>
      </c>
      <c r="J170">
        <v>25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235.29100598513901</v>
      </c>
      <c r="R170">
        <v>22.1699159214925</v>
      </c>
      <c r="S170">
        <v>0</v>
      </c>
    </row>
    <row r="171" spans="1:19" x14ac:dyDescent="0.3">
      <c r="A171" t="s">
        <v>3977</v>
      </c>
      <c r="B171">
        <v>0</v>
      </c>
      <c r="C171" t="s">
        <v>3982</v>
      </c>
      <c r="D171">
        <v>4799</v>
      </c>
      <c r="E171" t="s">
        <v>4226</v>
      </c>
      <c r="F171">
        <v>500</v>
      </c>
      <c r="G171">
        <v>0</v>
      </c>
      <c r="H171">
        <v>16</v>
      </c>
      <c r="I171">
        <v>0</v>
      </c>
      <c r="J171">
        <v>0</v>
      </c>
      <c r="K171">
        <v>748</v>
      </c>
      <c r="L171">
        <v>-374.24386713094702</v>
      </c>
      <c r="M171">
        <v>505</v>
      </c>
      <c r="N171">
        <v>-500</v>
      </c>
      <c r="O171">
        <v>500</v>
      </c>
      <c r="P171">
        <v>0</v>
      </c>
      <c r="Q171">
        <v>505</v>
      </c>
      <c r="R171">
        <v>23.537289980731899</v>
      </c>
      <c r="S171">
        <v>0</v>
      </c>
    </row>
    <row r="172" spans="1:19" x14ac:dyDescent="0.3">
      <c r="A172" t="s">
        <v>3977</v>
      </c>
      <c r="B172">
        <v>0</v>
      </c>
      <c r="C172" t="s">
        <v>3978</v>
      </c>
      <c r="D172">
        <v>480</v>
      </c>
      <c r="E172" t="s">
        <v>4085</v>
      </c>
      <c r="F172">
        <v>500</v>
      </c>
      <c r="G172">
        <v>0</v>
      </c>
      <c r="H172">
        <v>4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653</v>
      </c>
      <c r="Q172">
        <v>510.67551993550001</v>
      </c>
      <c r="R172">
        <v>-11.709926015570201</v>
      </c>
      <c r="S172">
        <v>0</v>
      </c>
    </row>
    <row r="173" spans="1:19" x14ac:dyDescent="0.3">
      <c r="A173" t="s">
        <v>3977</v>
      </c>
      <c r="B173">
        <v>0</v>
      </c>
      <c r="C173" t="s">
        <v>3978</v>
      </c>
      <c r="D173">
        <v>481</v>
      </c>
      <c r="E173" t="s">
        <v>4128</v>
      </c>
      <c r="F173">
        <v>220</v>
      </c>
      <c r="G173">
        <v>0</v>
      </c>
      <c r="H173">
        <v>4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1908</v>
      </c>
      <c r="Q173">
        <v>223.94658187784299</v>
      </c>
      <c r="R173">
        <v>4.4574961691255996</v>
      </c>
      <c r="S173">
        <v>0</v>
      </c>
    </row>
    <row r="174" spans="1:19" x14ac:dyDescent="0.3">
      <c r="A174" t="s">
        <v>3979</v>
      </c>
      <c r="B174">
        <v>1</v>
      </c>
      <c r="C174" t="s">
        <v>3978</v>
      </c>
      <c r="D174">
        <v>482</v>
      </c>
      <c r="E174" t="s">
        <v>4127</v>
      </c>
      <c r="F174">
        <v>110</v>
      </c>
      <c r="G174">
        <v>0</v>
      </c>
      <c r="H174">
        <v>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-7.0708494414849898</v>
      </c>
      <c r="S174">
        <v>0</v>
      </c>
    </row>
    <row r="175" spans="1:19" x14ac:dyDescent="0.3">
      <c r="A175" t="s">
        <v>3977</v>
      </c>
      <c r="B175">
        <v>0</v>
      </c>
      <c r="C175" t="s">
        <v>3978</v>
      </c>
      <c r="D175">
        <v>483</v>
      </c>
      <c r="E175" t="s">
        <v>4014</v>
      </c>
      <c r="F175">
        <v>220</v>
      </c>
      <c r="G175">
        <v>0</v>
      </c>
      <c r="H175">
        <v>4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223.36502425868201</v>
      </c>
      <c r="R175">
        <v>0.180821386507513</v>
      </c>
      <c r="S175">
        <v>0</v>
      </c>
    </row>
    <row r="176" spans="1:19" x14ac:dyDescent="0.3">
      <c r="A176" t="s">
        <v>3977</v>
      </c>
      <c r="B176">
        <v>0</v>
      </c>
      <c r="C176" t="s">
        <v>3982</v>
      </c>
      <c r="D176">
        <v>484</v>
      </c>
      <c r="E176" t="s">
        <v>4013</v>
      </c>
      <c r="F176">
        <v>110</v>
      </c>
      <c r="G176">
        <v>1</v>
      </c>
      <c r="H176">
        <v>4</v>
      </c>
      <c r="I176">
        <v>22</v>
      </c>
      <c r="J176">
        <v>-13</v>
      </c>
      <c r="K176">
        <v>0</v>
      </c>
      <c r="L176">
        <v>-33.772501421978802</v>
      </c>
      <c r="M176">
        <v>116</v>
      </c>
      <c r="N176">
        <v>-50</v>
      </c>
      <c r="O176">
        <v>-2</v>
      </c>
      <c r="P176">
        <v>0</v>
      </c>
      <c r="Q176">
        <v>116</v>
      </c>
      <c r="R176">
        <v>-0.63631539689738803</v>
      </c>
      <c r="S176">
        <v>0</v>
      </c>
    </row>
    <row r="177" spans="1:19" x14ac:dyDescent="0.3">
      <c r="A177" t="s">
        <v>3977</v>
      </c>
      <c r="B177">
        <v>0</v>
      </c>
      <c r="C177" t="s">
        <v>3982</v>
      </c>
      <c r="D177">
        <v>50</v>
      </c>
      <c r="E177" t="s">
        <v>4270</v>
      </c>
      <c r="F177">
        <v>20</v>
      </c>
      <c r="G177">
        <v>2</v>
      </c>
      <c r="H177">
        <v>2</v>
      </c>
      <c r="I177">
        <v>20</v>
      </c>
      <c r="J177">
        <v>22</v>
      </c>
      <c r="K177">
        <v>501</v>
      </c>
      <c r="L177">
        <v>262.59827484789599</v>
      </c>
      <c r="M177">
        <v>20</v>
      </c>
      <c r="N177">
        <v>-189.8</v>
      </c>
      <c r="O177">
        <v>350.2</v>
      </c>
      <c r="P177">
        <v>0</v>
      </c>
      <c r="Q177">
        <v>20</v>
      </c>
      <c r="R177">
        <v>27.146040526108301</v>
      </c>
      <c r="S177">
        <v>0</v>
      </c>
    </row>
    <row r="178" spans="1:19" x14ac:dyDescent="0.3">
      <c r="A178" t="s">
        <v>3977</v>
      </c>
      <c r="B178">
        <v>0</v>
      </c>
      <c r="C178" t="s">
        <v>3978</v>
      </c>
      <c r="D178">
        <v>50001</v>
      </c>
      <c r="E178" t="s">
        <v>4104</v>
      </c>
      <c r="F178">
        <v>500</v>
      </c>
      <c r="G178">
        <v>0</v>
      </c>
      <c r="H178">
        <v>16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653</v>
      </c>
      <c r="Q178">
        <v>502.86778249554402</v>
      </c>
      <c r="R178">
        <v>30.360300961273701</v>
      </c>
      <c r="S178">
        <v>0</v>
      </c>
    </row>
    <row r="179" spans="1:19" x14ac:dyDescent="0.3">
      <c r="A179" t="s">
        <v>3977</v>
      </c>
      <c r="B179">
        <v>0</v>
      </c>
      <c r="C179" t="s">
        <v>3981</v>
      </c>
      <c r="D179">
        <v>50002</v>
      </c>
      <c r="E179" t="s">
        <v>4136</v>
      </c>
      <c r="F179">
        <v>500</v>
      </c>
      <c r="G179">
        <v>1</v>
      </c>
      <c r="H179">
        <v>16</v>
      </c>
      <c r="I179">
        <v>200</v>
      </c>
      <c r="J179">
        <v>100</v>
      </c>
      <c r="K179">
        <v>850</v>
      </c>
      <c r="L179">
        <v>60</v>
      </c>
      <c r="M179">
        <v>515</v>
      </c>
      <c r="N179">
        <v>-60</v>
      </c>
      <c r="O179">
        <v>60</v>
      </c>
      <c r="P179">
        <v>653</v>
      </c>
      <c r="Q179">
        <v>510.06260728793501</v>
      </c>
      <c r="R179">
        <v>31.890531394066599</v>
      </c>
      <c r="S179">
        <v>0</v>
      </c>
    </row>
    <row r="180" spans="1:19" x14ac:dyDescent="0.3">
      <c r="A180" t="s">
        <v>3977</v>
      </c>
      <c r="B180">
        <v>0</v>
      </c>
      <c r="C180" t="s">
        <v>3978</v>
      </c>
      <c r="D180">
        <v>50014</v>
      </c>
      <c r="E180" t="s">
        <v>4201</v>
      </c>
      <c r="F180">
        <v>500</v>
      </c>
      <c r="G180">
        <v>1</v>
      </c>
      <c r="H180">
        <v>16</v>
      </c>
      <c r="I180">
        <v>350</v>
      </c>
      <c r="J180">
        <v>80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504.71330980219602</v>
      </c>
      <c r="R180">
        <v>19.9469686443657</v>
      </c>
      <c r="S180">
        <v>0</v>
      </c>
    </row>
    <row r="181" spans="1:19" x14ac:dyDescent="0.3">
      <c r="A181" t="s">
        <v>3977</v>
      </c>
      <c r="B181">
        <v>0</v>
      </c>
      <c r="C181" t="s">
        <v>3978</v>
      </c>
      <c r="D181">
        <v>50032</v>
      </c>
      <c r="E181" t="s">
        <v>4177</v>
      </c>
      <c r="F181">
        <v>500</v>
      </c>
      <c r="G181">
        <v>1</v>
      </c>
      <c r="H181">
        <v>16</v>
      </c>
      <c r="I181">
        <v>100</v>
      </c>
      <c r="J181">
        <v>40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514.53488620869098</v>
      </c>
      <c r="R181">
        <v>19.827590757453201</v>
      </c>
      <c r="S181">
        <v>0</v>
      </c>
    </row>
    <row r="182" spans="1:19" x14ac:dyDescent="0.3">
      <c r="A182" t="s">
        <v>3977</v>
      </c>
      <c r="B182">
        <v>0</v>
      </c>
      <c r="C182" t="s">
        <v>3982</v>
      </c>
      <c r="D182">
        <v>51</v>
      </c>
      <c r="E182" t="s">
        <v>4271</v>
      </c>
      <c r="F182">
        <v>19.799999237060501</v>
      </c>
      <c r="G182">
        <v>2</v>
      </c>
      <c r="H182">
        <v>2</v>
      </c>
      <c r="I182">
        <v>92</v>
      </c>
      <c r="J182">
        <v>40</v>
      </c>
      <c r="K182">
        <v>1784</v>
      </c>
      <c r="L182">
        <v>323.83479985795202</v>
      </c>
      <c r="M182">
        <v>20</v>
      </c>
      <c r="N182">
        <v>-567.29999999999995</v>
      </c>
      <c r="O182">
        <v>1345.1</v>
      </c>
      <c r="P182">
        <v>0</v>
      </c>
      <c r="Q182">
        <v>20</v>
      </c>
      <c r="R182">
        <v>29.184498339574699</v>
      </c>
      <c r="S182">
        <v>0</v>
      </c>
    </row>
    <row r="183" spans="1:19" x14ac:dyDescent="0.3">
      <c r="A183" t="s">
        <v>3979</v>
      </c>
      <c r="B183">
        <v>1</v>
      </c>
      <c r="C183" t="s">
        <v>3978</v>
      </c>
      <c r="D183">
        <v>52</v>
      </c>
      <c r="E183" t="s">
        <v>4163</v>
      </c>
      <c r="F183">
        <v>220</v>
      </c>
      <c r="G183">
        <v>1</v>
      </c>
      <c r="H183">
        <v>2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15.339271207755599</v>
      </c>
      <c r="S183">
        <v>0</v>
      </c>
    </row>
    <row r="184" spans="1:19" x14ac:dyDescent="0.3">
      <c r="A184" t="s">
        <v>3977</v>
      </c>
      <c r="B184">
        <v>0</v>
      </c>
      <c r="C184" t="s">
        <v>3978</v>
      </c>
      <c r="D184">
        <v>53</v>
      </c>
      <c r="E184" t="s">
        <v>4278</v>
      </c>
      <c r="F184">
        <v>220</v>
      </c>
      <c r="G184">
        <v>1</v>
      </c>
      <c r="H184">
        <v>2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231.68705636017401</v>
      </c>
      <c r="R184">
        <v>21.493653802065701</v>
      </c>
      <c r="S184">
        <v>0</v>
      </c>
    </row>
    <row r="185" spans="1:19" x14ac:dyDescent="0.3">
      <c r="A185" t="s">
        <v>3977</v>
      </c>
      <c r="B185">
        <v>0</v>
      </c>
      <c r="C185" t="s">
        <v>3978</v>
      </c>
      <c r="D185">
        <v>54</v>
      </c>
      <c r="E185" t="s">
        <v>4246</v>
      </c>
      <c r="F185">
        <v>220</v>
      </c>
      <c r="G185">
        <v>1</v>
      </c>
      <c r="H185">
        <v>2</v>
      </c>
      <c r="I185">
        <v>13</v>
      </c>
      <c r="J185">
        <v>6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230.881832927098</v>
      </c>
      <c r="R185">
        <v>20.955934114495399</v>
      </c>
      <c r="S185">
        <v>0</v>
      </c>
    </row>
    <row r="186" spans="1:19" x14ac:dyDescent="0.3">
      <c r="A186" t="s">
        <v>3979</v>
      </c>
      <c r="B186">
        <v>1</v>
      </c>
      <c r="C186" t="s">
        <v>3978</v>
      </c>
      <c r="D186">
        <v>55</v>
      </c>
      <c r="E186" t="s">
        <v>4008</v>
      </c>
      <c r="F186">
        <v>220</v>
      </c>
      <c r="G186">
        <v>1</v>
      </c>
      <c r="H186">
        <v>2</v>
      </c>
      <c r="I186">
        <v>429</v>
      </c>
      <c r="J186">
        <v>230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4.0543761063015697</v>
      </c>
      <c r="S186">
        <v>0</v>
      </c>
    </row>
    <row r="187" spans="1:19" x14ac:dyDescent="0.3">
      <c r="A187" t="s">
        <v>3977</v>
      </c>
      <c r="B187">
        <v>0</v>
      </c>
      <c r="C187" t="s">
        <v>3978</v>
      </c>
      <c r="D187">
        <v>56</v>
      </c>
      <c r="E187" t="s">
        <v>4207</v>
      </c>
      <c r="F187">
        <v>220</v>
      </c>
      <c r="G187">
        <v>1</v>
      </c>
      <c r="H187">
        <v>2</v>
      </c>
      <c r="I187">
        <v>7</v>
      </c>
      <c r="J187">
        <v>2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232.331834097621</v>
      </c>
      <c r="R187">
        <v>21.538895755188701</v>
      </c>
      <c r="S187">
        <v>0</v>
      </c>
    </row>
    <row r="188" spans="1:19" x14ac:dyDescent="0.3">
      <c r="A188" t="s">
        <v>3979</v>
      </c>
      <c r="B188">
        <v>1</v>
      </c>
      <c r="C188" t="s">
        <v>3978</v>
      </c>
      <c r="D188">
        <v>571</v>
      </c>
      <c r="E188" t="s">
        <v>4138</v>
      </c>
      <c r="F188">
        <v>220</v>
      </c>
      <c r="G188">
        <v>1</v>
      </c>
      <c r="H188">
        <v>8</v>
      </c>
      <c r="I188">
        <v>7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9.8070600278647309</v>
      </c>
      <c r="S188">
        <v>0</v>
      </c>
    </row>
    <row r="189" spans="1:19" x14ac:dyDescent="0.3">
      <c r="A189" t="s">
        <v>3979</v>
      </c>
      <c r="B189">
        <v>1</v>
      </c>
      <c r="C189" t="s">
        <v>3978</v>
      </c>
      <c r="D189">
        <v>572</v>
      </c>
      <c r="E189" t="s">
        <v>4022</v>
      </c>
      <c r="F189">
        <v>220</v>
      </c>
      <c r="G189">
        <v>1</v>
      </c>
      <c r="H189">
        <v>8</v>
      </c>
      <c r="I189">
        <v>13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9.6342315478211802</v>
      </c>
      <c r="S189">
        <v>0</v>
      </c>
    </row>
    <row r="190" spans="1:19" x14ac:dyDescent="0.3">
      <c r="A190" t="s">
        <v>3977</v>
      </c>
      <c r="B190">
        <v>0</v>
      </c>
      <c r="C190" t="s">
        <v>3978</v>
      </c>
      <c r="D190">
        <v>573</v>
      </c>
      <c r="E190" t="s">
        <v>4023</v>
      </c>
      <c r="F190">
        <v>220</v>
      </c>
      <c r="G190">
        <v>1</v>
      </c>
      <c r="H190">
        <v>8</v>
      </c>
      <c r="I190">
        <v>33</v>
      </c>
      <c r="J190">
        <v>4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230.60200339952701</v>
      </c>
      <c r="R190">
        <v>16.5750154913115</v>
      </c>
      <c r="S190">
        <v>0</v>
      </c>
    </row>
    <row r="191" spans="1:19" x14ac:dyDescent="0.3">
      <c r="A191" t="s">
        <v>3977</v>
      </c>
      <c r="B191">
        <v>0</v>
      </c>
      <c r="C191" t="s">
        <v>3978</v>
      </c>
      <c r="D191">
        <v>574</v>
      </c>
      <c r="E191" t="s">
        <v>4143</v>
      </c>
      <c r="F191">
        <v>220</v>
      </c>
      <c r="G191">
        <v>0</v>
      </c>
      <c r="H191">
        <v>8</v>
      </c>
      <c r="I191">
        <v>87</v>
      </c>
      <c r="J191">
        <v>-1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229.878762518218</v>
      </c>
      <c r="R191">
        <v>16.1580741340134</v>
      </c>
      <c r="S191">
        <v>0</v>
      </c>
    </row>
    <row r="192" spans="1:19" x14ac:dyDescent="0.3">
      <c r="A192" t="s">
        <v>3977</v>
      </c>
      <c r="B192">
        <v>0</v>
      </c>
      <c r="C192" t="s">
        <v>3978</v>
      </c>
      <c r="D192">
        <v>575</v>
      </c>
      <c r="E192" t="s">
        <v>4203</v>
      </c>
      <c r="F192">
        <v>220</v>
      </c>
      <c r="G192">
        <v>1</v>
      </c>
      <c r="H192">
        <v>8</v>
      </c>
      <c r="I192">
        <v>22</v>
      </c>
      <c r="J192">
        <v>5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229.68263424219899</v>
      </c>
      <c r="R192">
        <v>18.281703952157301</v>
      </c>
      <c r="S192">
        <v>0</v>
      </c>
    </row>
    <row r="193" spans="1:19" x14ac:dyDescent="0.3">
      <c r="A193" t="s">
        <v>3977</v>
      </c>
      <c r="B193">
        <v>0</v>
      </c>
      <c r="C193" t="s">
        <v>3978</v>
      </c>
      <c r="D193">
        <v>576</v>
      </c>
      <c r="E193" t="s">
        <v>4204</v>
      </c>
      <c r="F193">
        <v>500</v>
      </c>
      <c r="G193">
        <v>0</v>
      </c>
      <c r="H193">
        <v>8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653</v>
      </c>
      <c r="Q193">
        <v>508.24171904950703</v>
      </c>
      <c r="R193">
        <v>20.049425979112801</v>
      </c>
      <c r="S193">
        <v>0</v>
      </c>
    </row>
    <row r="194" spans="1:19" x14ac:dyDescent="0.3">
      <c r="A194" t="s">
        <v>3977</v>
      </c>
      <c r="B194">
        <v>0</v>
      </c>
      <c r="C194" t="s">
        <v>3978</v>
      </c>
      <c r="D194">
        <v>577</v>
      </c>
      <c r="E194" t="s">
        <v>4088</v>
      </c>
      <c r="F194">
        <v>500</v>
      </c>
      <c r="G194">
        <v>0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653</v>
      </c>
      <c r="Q194">
        <v>501.979964560258</v>
      </c>
      <c r="R194">
        <v>22.1663939020623</v>
      </c>
      <c r="S194">
        <v>0</v>
      </c>
    </row>
    <row r="195" spans="1:19" x14ac:dyDescent="0.3">
      <c r="A195" t="s">
        <v>3977</v>
      </c>
      <c r="B195">
        <v>0</v>
      </c>
      <c r="C195" t="s">
        <v>3978</v>
      </c>
      <c r="D195">
        <v>578</v>
      </c>
      <c r="E195" t="s">
        <v>4087</v>
      </c>
      <c r="F195">
        <v>110</v>
      </c>
      <c r="G195">
        <v>1</v>
      </c>
      <c r="H195">
        <v>8</v>
      </c>
      <c r="I195">
        <v>23</v>
      </c>
      <c r="J195">
        <v>20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6829.9998529255399</v>
      </c>
      <c r="Q195">
        <v>107.947543818453</v>
      </c>
      <c r="R195">
        <v>21.585088574543501</v>
      </c>
      <c r="S195">
        <v>0</v>
      </c>
    </row>
    <row r="196" spans="1:19" x14ac:dyDescent="0.3">
      <c r="A196" t="s">
        <v>3977</v>
      </c>
      <c r="B196">
        <v>0</v>
      </c>
      <c r="C196" t="s">
        <v>3978</v>
      </c>
      <c r="D196">
        <v>58</v>
      </c>
      <c r="E196" t="s">
        <v>4234</v>
      </c>
      <c r="F196">
        <v>220</v>
      </c>
      <c r="G196">
        <v>1</v>
      </c>
      <c r="H196">
        <v>2</v>
      </c>
      <c r="I196">
        <v>9</v>
      </c>
      <c r="J196">
        <v>3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233.38250588771299</v>
      </c>
      <c r="R196">
        <v>18.9848751487676</v>
      </c>
      <c r="S196">
        <v>0</v>
      </c>
    </row>
    <row r="197" spans="1:19" x14ac:dyDescent="0.3">
      <c r="A197" t="s">
        <v>3977</v>
      </c>
      <c r="B197">
        <v>0</v>
      </c>
      <c r="C197" t="s">
        <v>3978</v>
      </c>
      <c r="D197">
        <v>582</v>
      </c>
      <c r="E197" t="s">
        <v>4115</v>
      </c>
      <c r="F197">
        <v>220</v>
      </c>
      <c r="G197">
        <v>1</v>
      </c>
      <c r="H197">
        <v>8</v>
      </c>
      <c r="I197">
        <v>24</v>
      </c>
      <c r="J197">
        <v>16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230.22276910956199</v>
      </c>
      <c r="R197">
        <v>18.920697520528201</v>
      </c>
      <c r="S197">
        <v>0</v>
      </c>
    </row>
    <row r="198" spans="1:19" x14ac:dyDescent="0.3">
      <c r="A198" t="s">
        <v>3979</v>
      </c>
      <c r="B198">
        <v>1</v>
      </c>
      <c r="C198" t="s">
        <v>3978</v>
      </c>
      <c r="D198">
        <v>585</v>
      </c>
      <c r="E198" t="s">
        <v>4247</v>
      </c>
      <c r="F198">
        <v>220</v>
      </c>
      <c r="G198">
        <v>1</v>
      </c>
      <c r="H198">
        <v>8</v>
      </c>
      <c r="I198">
        <v>7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10.7158584003733</v>
      </c>
      <c r="S198">
        <v>0</v>
      </c>
    </row>
    <row r="199" spans="1:19" x14ac:dyDescent="0.3">
      <c r="A199" t="s">
        <v>3977</v>
      </c>
      <c r="B199">
        <v>0</v>
      </c>
      <c r="C199" t="s">
        <v>3978</v>
      </c>
      <c r="D199">
        <v>59</v>
      </c>
      <c r="E199" t="s">
        <v>4042</v>
      </c>
      <c r="F199">
        <v>220</v>
      </c>
      <c r="G199">
        <v>1</v>
      </c>
      <c r="H199">
        <v>2</v>
      </c>
      <c r="I199">
        <v>8</v>
      </c>
      <c r="J199">
        <v>3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233.267743677152</v>
      </c>
      <c r="R199">
        <v>19.7753571876171</v>
      </c>
      <c r="S199">
        <v>0</v>
      </c>
    </row>
    <row r="200" spans="1:19" x14ac:dyDescent="0.3">
      <c r="A200" t="s">
        <v>3977</v>
      </c>
      <c r="B200">
        <v>0</v>
      </c>
      <c r="C200" t="s">
        <v>3978</v>
      </c>
      <c r="D200">
        <v>590</v>
      </c>
      <c r="E200" t="s">
        <v>4126</v>
      </c>
      <c r="F200">
        <v>500</v>
      </c>
      <c r="G200">
        <v>0</v>
      </c>
      <c r="H200">
        <v>8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1278</v>
      </c>
      <c r="Q200">
        <v>509.01722183879298</v>
      </c>
      <c r="R200">
        <v>20.000844000961902</v>
      </c>
      <c r="S200">
        <v>0</v>
      </c>
    </row>
    <row r="201" spans="1:19" x14ac:dyDescent="0.3">
      <c r="A201" t="s">
        <v>3977</v>
      </c>
      <c r="B201">
        <v>0</v>
      </c>
      <c r="C201" t="s">
        <v>3978</v>
      </c>
      <c r="D201">
        <v>592</v>
      </c>
      <c r="E201" t="s">
        <v>4137</v>
      </c>
      <c r="F201">
        <v>220</v>
      </c>
      <c r="G201">
        <v>1</v>
      </c>
      <c r="H201">
        <v>8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231.903875633474</v>
      </c>
      <c r="R201">
        <v>18.591514754381201</v>
      </c>
      <c r="S201">
        <v>0</v>
      </c>
    </row>
    <row r="202" spans="1:19" x14ac:dyDescent="0.3">
      <c r="A202" t="s">
        <v>3977</v>
      </c>
      <c r="B202">
        <v>0</v>
      </c>
      <c r="C202" t="s">
        <v>3978</v>
      </c>
      <c r="D202">
        <v>593</v>
      </c>
      <c r="E202" t="s">
        <v>4245</v>
      </c>
      <c r="F202">
        <v>220</v>
      </c>
      <c r="G202">
        <v>1</v>
      </c>
      <c r="H202">
        <v>8</v>
      </c>
      <c r="I202">
        <v>114</v>
      </c>
      <c r="J202">
        <v>30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227.57888734207199</v>
      </c>
      <c r="R202">
        <v>16.4640149666327</v>
      </c>
      <c r="S202">
        <v>0</v>
      </c>
    </row>
    <row r="203" spans="1:19" x14ac:dyDescent="0.3">
      <c r="A203" t="s">
        <v>3977</v>
      </c>
      <c r="B203">
        <v>0</v>
      </c>
      <c r="C203" t="s">
        <v>3982</v>
      </c>
      <c r="D203">
        <v>594</v>
      </c>
      <c r="E203" t="s">
        <v>4205</v>
      </c>
      <c r="F203">
        <v>220</v>
      </c>
      <c r="G203">
        <v>1</v>
      </c>
      <c r="H203">
        <v>8</v>
      </c>
      <c r="I203">
        <v>245</v>
      </c>
      <c r="J203">
        <v>75</v>
      </c>
      <c r="K203">
        <v>94</v>
      </c>
      <c r="L203">
        <v>35.0879388662891</v>
      </c>
      <c r="M203">
        <v>229</v>
      </c>
      <c r="N203">
        <v>-58.5</v>
      </c>
      <c r="O203">
        <v>112</v>
      </c>
      <c r="P203">
        <v>0</v>
      </c>
      <c r="Q203">
        <v>229</v>
      </c>
      <c r="R203">
        <v>17.986652265822599</v>
      </c>
      <c r="S203">
        <v>0</v>
      </c>
    </row>
    <row r="204" spans="1:19" x14ac:dyDescent="0.3">
      <c r="A204" t="s">
        <v>3977</v>
      </c>
      <c r="B204">
        <v>0</v>
      </c>
      <c r="C204" t="s">
        <v>3978</v>
      </c>
      <c r="D204">
        <v>595</v>
      </c>
      <c r="E204" t="s">
        <v>4178</v>
      </c>
      <c r="F204">
        <v>220</v>
      </c>
      <c r="G204">
        <v>1</v>
      </c>
      <c r="H204">
        <v>8</v>
      </c>
      <c r="I204">
        <v>23</v>
      </c>
      <c r="J204">
        <v>4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233.183644278359</v>
      </c>
      <c r="R204">
        <v>20.637771143278599</v>
      </c>
      <c r="S204">
        <v>0</v>
      </c>
    </row>
    <row r="205" spans="1:19" x14ac:dyDescent="0.3">
      <c r="A205" t="s">
        <v>3977</v>
      </c>
      <c r="B205">
        <v>0</v>
      </c>
      <c r="C205" t="s">
        <v>3978</v>
      </c>
      <c r="D205">
        <v>5957</v>
      </c>
      <c r="E205" t="s">
        <v>4057</v>
      </c>
      <c r="F205">
        <v>220</v>
      </c>
      <c r="G205">
        <v>0</v>
      </c>
      <c r="H205">
        <v>14</v>
      </c>
      <c r="I205">
        <v>97</v>
      </c>
      <c r="J205">
        <v>4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219.93869135008401</v>
      </c>
      <c r="R205">
        <v>-43.836857427484397</v>
      </c>
      <c r="S205">
        <v>0</v>
      </c>
    </row>
    <row r="206" spans="1:19" x14ac:dyDescent="0.3">
      <c r="A206" t="s">
        <v>3979</v>
      </c>
      <c r="B206">
        <v>1</v>
      </c>
      <c r="C206" t="s">
        <v>3981</v>
      </c>
      <c r="D206">
        <v>5958</v>
      </c>
      <c r="E206" t="s">
        <v>4056</v>
      </c>
      <c r="F206">
        <v>220</v>
      </c>
      <c r="G206">
        <v>0</v>
      </c>
      <c r="H206">
        <v>14</v>
      </c>
      <c r="I206">
        <v>0</v>
      </c>
      <c r="J206">
        <v>0</v>
      </c>
      <c r="K206">
        <v>0</v>
      </c>
      <c r="L206">
        <v>8</v>
      </c>
      <c r="M206">
        <v>220</v>
      </c>
      <c r="N206">
        <v>-5</v>
      </c>
      <c r="O206">
        <v>8</v>
      </c>
      <c r="P206">
        <v>0</v>
      </c>
      <c r="Q206">
        <v>0</v>
      </c>
      <c r="R206">
        <v>-43.662869063120098</v>
      </c>
      <c r="S206">
        <v>0</v>
      </c>
    </row>
    <row r="207" spans="1:19" x14ac:dyDescent="0.3">
      <c r="A207" t="s">
        <v>3977</v>
      </c>
      <c r="B207">
        <v>0</v>
      </c>
      <c r="C207" t="s">
        <v>3978</v>
      </c>
      <c r="D207">
        <v>596</v>
      </c>
      <c r="E207" t="s">
        <v>4095</v>
      </c>
      <c r="F207">
        <v>220</v>
      </c>
      <c r="G207">
        <v>1</v>
      </c>
      <c r="H207">
        <v>8</v>
      </c>
      <c r="I207">
        <v>27</v>
      </c>
      <c r="J207">
        <v>3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227.71794418277901</v>
      </c>
      <c r="R207">
        <v>16.5311566376995</v>
      </c>
      <c r="S207">
        <v>0</v>
      </c>
    </row>
    <row r="208" spans="1:19" x14ac:dyDescent="0.3">
      <c r="A208" t="s">
        <v>3977</v>
      </c>
      <c r="B208">
        <v>0</v>
      </c>
      <c r="C208" t="s">
        <v>3982</v>
      </c>
      <c r="D208">
        <v>60</v>
      </c>
      <c r="E208" t="s">
        <v>4272</v>
      </c>
      <c r="F208">
        <v>19.600000000000001</v>
      </c>
      <c r="G208">
        <v>2</v>
      </c>
      <c r="H208">
        <v>2</v>
      </c>
      <c r="I208">
        <v>36</v>
      </c>
      <c r="J208">
        <v>15</v>
      </c>
      <c r="K208">
        <v>921</v>
      </c>
      <c r="L208">
        <v>159.309202695213</v>
      </c>
      <c r="M208">
        <v>20</v>
      </c>
      <c r="N208">
        <v>-343.7</v>
      </c>
      <c r="O208">
        <v>661.6</v>
      </c>
      <c r="P208">
        <v>0</v>
      </c>
      <c r="Q208">
        <v>20</v>
      </c>
      <c r="R208">
        <v>28.592753561357799</v>
      </c>
      <c r="S208">
        <v>0</v>
      </c>
    </row>
    <row r="209" spans="1:19" x14ac:dyDescent="0.3">
      <c r="A209" t="s">
        <v>3977</v>
      </c>
      <c r="B209">
        <v>0</v>
      </c>
      <c r="C209" t="s">
        <v>3978</v>
      </c>
      <c r="D209">
        <v>61</v>
      </c>
      <c r="E209" t="s">
        <v>4216</v>
      </c>
      <c r="F209">
        <v>220</v>
      </c>
      <c r="G209">
        <v>1</v>
      </c>
      <c r="H209">
        <v>2</v>
      </c>
      <c r="I209">
        <v>4</v>
      </c>
      <c r="J209">
        <v>3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232.87171255714901</v>
      </c>
      <c r="R209">
        <v>21.3086127717613</v>
      </c>
      <c r="S209">
        <v>0</v>
      </c>
    </row>
    <row r="210" spans="1:19" x14ac:dyDescent="0.3">
      <c r="A210" t="s">
        <v>3977</v>
      </c>
      <c r="B210">
        <v>0</v>
      </c>
      <c r="C210" t="s">
        <v>3978</v>
      </c>
      <c r="D210">
        <v>62</v>
      </c>
      <c r="E210" t="s">
        <v>4037</v>
      </c>
      <c r="F210">
        <v>220</v>
      </c>
      <c r="G210">
        <v>1</v>
      </c>
      <c r="H210">
        <v>2</v>
      </c>
      <c r="I210">
        <v>174</v>
      </c>
      <c r="J210">
        <v>21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224.29900946705101</v>
      </c>
      <c r="R210">
        <v>15.307254329420999</v>
      </c>
      <c r="S210">
        <v>0</v>
      </c>
    </row>
    <row r="211" spans="1:19" x14ac:dyDescent="0.3">
      <c r="A211" t="s">
        <v>3977</v>
      </c>
      <c r="B211">
        <v>0</v>
      </c>
      <c r="C211" t="s">
        <v>3978</v>
      </c>
      <c r="D211">
        <v>800</v>
      </c>
      <c r="E211" t="s">
        <v>4076</v>
      </c>
      <c r="F211">
        <v>500</v>
      </c>
      <c r="G211">
        <v>1</v>
      </c>
      <c r="H211">
        <v>11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653</v>
      </c>
      <c r="Q211">
        <v>513.58414072975597</v>
      </c>
      <c r="R211">
        <v>-44.228496723198298</v>
      </c>
      <c r="S211">
        <v>0</v>
      </c>
    </row>
    <row r="212" spans="1:19" x14ac:dyDescent="0.3">
      <c r="A212" t="s">
        <v>3977</v>
      </c>
      <c r="B212">
        <v>0</v>
      </c>
      <c r="C212" t="s">
        <v>3978</v>
      </c>
      <c r="D212">
        <v>801</v>
      </c>
      <c r="E212" t="s">
        <v>4075</v>
      </c>
      <c r="F212">
        <v>220</v>
      </c>
      <c r="G212">
        <v>1</v>
      </c>
      <c r="H212">
        <v>11</v>
      </c>
      <c r="I212">
        <v>275</v>
      </c>
      <c r="J212">
        <v>115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239.05966254018699</v>
      </c>
      <c r="R212">
        <v>-47.020356265670202</v>
      </c>
      <c r="S212">
        <v>0</v>
      </c>
    </row>
    <row r="213" spans="1:19" x14ac:dyDescent="0.3">
      <c r="A213" t="s">
        <v>3977</v>
      </c>
      <c r="B213">
        <v>0</v>
      </c>
      <c r="C213" t="s">
        <v>3978</v>
      </c>
      <c r="D213">
        <v>802</v>
      </c>
      <c r="E213" t="s">
        <v>4048</v>
      </c>
      <c r="F213">
        <v>220</v>
      </c>
      <c r="G213">
        <v>1</v>
      </c>
      <c r="H213">
        <v>11</v>
      </c>
      <c r="I213">
        <v>10</v>
      </c>
      <c r="J213">
        <v>5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237.97422424426401</v>
      </c>
      <c r="R213">
        <v>-47.586457022424199</v>
      </c>
      <c r="S213">
        <v>0</v>
      </c>
    </row>
    <row r="214" spans="1:19" x14ac:dyDescent="0.3">
      <c r="A214" t="s">
        <v>3977</v>
      </c>
      <c r="B214">
        <v>0</v>
      </c>
      <c r="C214" t="s">
        <v>3978</v>
      </c>
      <c r="D214">
        <v>803</v>
      </c>
      <c r="E214" t="s">
        <v>4114</v>
      </c>
      <c r="F214">
        <v>220</v>
      </c>
      <c r="G214">
        <v>1</v>
      </c>
      <c r="H214">
        <v>11</v>
      </c>
      <c r="I214">
        <v>5</v>
      </c>
      <c r="J214">
        <v>-1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239.363669727645</v>
      </c>
      <c r="R214">
        <v>-48.332235243868098</v>
      </c>
      <c r="S214">
        <v>0</v>
      </c>
    </row>
    <row r="215" spans="1:19" x14ac:dyDescent="0.3">
      <c r="A215" t="s">
        <v>3977</v>
      </c>
      <c r="B215">
        <v>0</v>
      </c>
      <c r="C215" t="s">
        <v>3978</v>
      </c>
      <c r="D215">
        <v>804</v>
      </c>
      <c r="E215" t="s">
        <v>4170</v>
      </c>
      <c r="F215">
        <v>220</v>
      </c>
      <c r="G215">
        <v>1</v>
      </c>
      <c r="H215">
        <v>11</v>
      </c>
      <c r="I215">
        <v>16</v>
      </c>
      <c r="J215">
        <v>5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238.000905870617</v>
      </c>
      <c r="R215">
        <v>-50.830789623688297</v>
      </c>
      <c r="S215">
        <v>0</v>
      </c>
    </row>
    <row r="216" spans="1:19" x14ac:dyDescent="0.3">
      <c r="A216" t="s">
        <v>3977</v>
      </c>
      <c r="B216">
        <v>0</v>
      </c>
      <c r="C216" t="s">
        <v>3980</v>
      </c>
      <c r="D216">
        <v>805</v>
      </c>
      <c r="E216" t="s">
        <v>4083</v>
      </c>
      <c r="F216">
        <v>220</v>
      </c>
      <c r="G216">
        <v>1</v>
      </c>
      <c r="H216">
        <v>11</v>
      </c>
      <c r="I216">
        <v>220</v>
      </c>
      <c r="J216">
        <v>0</v>
      </c>
      <c r="K216">
        <v>370</v>
      </c>
      <c r="L216">
        <v>220</v>
      </c>
      <c r="M216">
        <v>234</v>
      </c>
      <c r="N216">
        <v>220</v>
      </c>
      <c r="O216">
        <v>762</v>
      </c>
      <c r="P216">
        <v>0</v>
      </c>
      <c r="Q216">
        <v>243.54627307767601</v>
      </c>
      <c r="R216">
        <v>-46.073134078453997</v>
      </c>
      <c r="S216">
        <v>0</v>
      </c>
    </row>
    <row r="217" spans="1:19" x14ac:dyDescent="0.3">
      <c r="A217" t="s">
        <v>3979</v>
      </c>
      <c r="B217">
        <v>1</v>
      </c>
      <c r="C217" t="s">
        <v>3981</v>
      </c>
      <c r="D217">
        <v>806</v>
      </c>
      <c r="E217" t="s">
        <v>4082</v>
      </c>
      <c r="F217">
        <v>16.069999694824201</v>
      </c>
      <c r="G217">
        <v>2</v>
      </c>
      <c r="H217">
        <v>11</v>
      </c>
      <c r="I217">
        <v>7</v>
      </c>
      <c r="J217">
        <v>1</v>
      </c>
      <c r="K217">
        <v>161</v>
      </c>
      <c r="L217">
        <v>139.55000000000001</v>
      </c>
      <c r="M217">
        <v>16</v>
      </c>
      <c r="N217">
        <v>-39</v>
      </c>
      <c r="O217">
        <v>139.55000000000001</v>
      </c>
      <c r="P217">
        <v>0</v>
      </c>
      <c r="Q217">
        <v>0</v>
      </c>
      <c r="R217">
        <v>-42.7222750999602</v>
      </c>
      <c r="S217">
        <v>0</v>
      </c>
    </row>
    <row r="218" spans="1:19" x14ac:dyDescent="0.3">
      <c r="A218" t="s">
        <v>3979</v>
      </c>
      <c r="B218">
        <v>1</v>
      </c>
      <c r="C218" t="s">
        <v>3982</v>
      </c>
      <c r="D218">
        <v>807</v>
      </c>
      <c r="E218" t="s">
        <v>4081</v>
      </c>
      <c r="F218">
        <v>110</v>
      </c>
      <c r="G218">
        <v>1</v>
      </c>
      <c r="H218">
        <v>11</v>
      </c>
      <c r="I218">
        <v>217</v>
      </c>
      <c r="J218">
        <v>45</v>
      </c>
      <c r="K218">
        <v>209</v>
      </c>
      <c r="L218">
        <v>-15.210793896366599</v>
      </c>
      <c r="M218">
        <v>115</v>
      </c>
      <c r="N218">
        <v>-58</v>
      </c>
      <c r="O218">
        <v>152</v>
      </c>
      <c r="P218">
        <v>0</v>
      </c>
      <c r="Q218">
        <v>0</v>
      </c>
      <c r="R218">
        <v>-44.163260313496302</v>
      </c>
      <c r="S218">
        <v>0</v>
      </c>
    </row>
    <row r="219" spans="1:19" x14ac:dyDescent="0.3">
      <c r="A219" t="s">
        <v>3977</v>
      </c>
      <c r="B219">
        <v>0</v>
      </c>
      <c r="C219" t="s">
        <v>3978</v>
      </c>
      <c r="D219">
        <v>809</v>
      </c>
      <c r="E219" t="s">
        <v>4149</v>
      </c>
      <c r="F219">
        <v>220</v>
      </c>
      <c r="G219">
        <v>1</v>
      </c>
      <c r="H219">
        <v>11</v>
      </c>
      <c r="I219">
        <v>5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226.57215304373699</v>
      </c>
      <c r="R219">
        <v>-44.442789897644701</v>
      </c>
      <c r="S219">
        <v>0</v>
      </c>
    </row>
    <row r="220" spans="1:19" x14ac:dyDescent="0.3">
      <c r="A220" t="s">
        <v>3977</v>
      </c>
      <c r="B220">
        <v>0</v>
      </c>
      <c r="C220" t="s">
        <v>3978</v>
      </c>
      <c r="D220">
        <v>810</v>
      </c>
      <c r="E220" t="s">
        <v>4209</v>
      </c>
      <c r="F220">
        <v>220</v>
      </c>
      <c r="G220">
        <v>1</v>
      </c>
      <c r="H220">
        <v>11</v>
      </c>
      <c r="I220">
        <v>1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238.716568561347</v>
      </c>
      <c r="R220">
        <v>-47.274878275490998</v>
      </c>
      <c r="S220">
        <v>0</v>
      </c>
    </row>
    <row r="221" spans="1:19" x14ac:dyDescent="0.3">
      <c r="A221" t="s">
        <v>3977</v>
      </c>
      <c r="B221">
        <v>0</v>
      </c>
      <c r="C221" t="s">
        <v>3982</v>
      </c>
      <c r="D221">
        <v>813</v>
      </c>
      <c r="E221" t="s">
        <v>4264</v>
      </c>
      <c r="F221">
        <v>220</v>
      </c>
      <c r="G221">
        <v>1</v>
      </c>
      <c r="H221">
        <v>12</v>
      </c>
      <c r="I221">
        <v>220</v>
      </c>
      <c r="J221">
        <v>42</v>
      </c>
      <c r="K221">
        <v>57</v>
      </c>
      <c r="L221">
        <v>115.213143340828</v>
      </c>
      <c r="M221">
        <v>237</v>
      </c>
      <c r="N221">
        <v>-105</v>
      </c>
      <c r="O221">
        <v>185</v>
      </c>
      <c r="P221">
        <v>0</v>
      </c>
      <c r="Q221">
        <v>237</v>
      </c>
      <c r="R221">
        <v>-48.1867504496565</v>
      </c>
      <c r="S221">
        <v>0</v>
      </c>
    </row>
    <row r="222" spans="1:19" x14ac:dyDescent="0.3">
      <c r="A222" t="s">
        <v>3977</v>
      </c>
      <c r="B222">
        <v>0</v>
      </c>
      <c r="C222" t="s">
        <v>3978</v>
      </c>
      <c r="D222">
        <v>814</v>
      </c>
      <c r="E222" s="1" t="s">
        <v>4026</v>
      </c>
      <c r="F222">
        <v>220</v>
      </c>
      <c r="G222">
        <v>1</v>
      </c>
      <c r="H222">
        <v>11</v>
      </c>
      <c r="I222">
        <v>5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235.056838724269</v>
      </c>
      <c r="R222">
        <v>-38.6206263508018</v>
      </c>
      <c r="S222">
        <v>0</v>
      </c>
    </row>
    <row r="223" spans="1:19" x14ac:dyDescent="0.3">
      <c r="A223" t="s">
        <v>3977</v>
      </c>
      <c r="B223">
        <v>0</v>
      </c>
      <c r="C223" t="s">
        <v>3978</v>
      </c>
      <c r="D223">
        <v>815</v>
      </c>
      <c r="E223" t="s">
        <v>4074</v>
      </c>
      <c r="F223">
        <v>220</v>
      </c>
      <c r="G223">
        <v>1</v>
      </c>
      <c r="H223">
        <v>11</v>
      </c>
      <c r="I223">
        <v>16</v>
      </c>
      <c r="J223">
        <v>2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241.57954512433</v>
      </c>
      <c r="R223">
        <v>-46.552057837338097</v>
      </c>
      <c r="S223">
        <v>0</v>
      </c>
    </row>
    <row r="224" spans="1:19" x14ac:dyDescent="0.3">
      <c r="A224" t="s">
        <v>3979</v>
      </c>
      <c r="B224">
        <v>1</v>
      </c>
      <c r="C224" t="s">
        <v>3978</v>
      </c>
      <c r="D224">
        <v>816</v>
      </c>
      <c r="E224" t="s">
        <v>4047</v>
      </c>
      <c r="F224">
        <v>220</v>
      </c>
      <c r="G224">
        <v>1</v>
      </c>
      <c r="H224">
        <v>11</v>
      </c>
      <c r="I224">
        <v>14</v>
      </c>
      <c r="J224">
        <v>6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-45.470583456590099</v>
      </c>
      <c r="S224">
        <v>0</v>
      </c>
    </row>
    <row r="225" spans="1:19" x14ac:dyDescent="0.3">
      <c r="A225" t="s">
        <v>3979</v>
      </c>
      <c r="B225">
        <v>1</v>
      </c>
      <c r="C225" t="s">
        <v>3978</v>
      </c>
      <c r="D225">
        <v>817</v>
      </c>
      <c r="E225" t="s">
        <v>4003</v>
      </c>
      <c r="F225">
        <v>220</v>
      </c>
      <c r="G225">
        <v>1</v>
      </c>
      <c r="H225">
        <v>11</v>
      </c>
      <c r="I225">
        <v>5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-43.757326347526998</v>
      </c>
      <c r="S225">
        <v>0</v>
      </c>
    </row>
    <row r="226" spans="1:19" x14ac:dyDescent="0.3">
      <c r="A226" t="s">
        <v>3977</v>
      </c>
      <c r="B226">
        <v>0</v>
      </c>
      <c r="C226" t="s">
        <v>3978</v>
      </c>
      <c r="D226">
        <v>830</v>
      </c>
      <c r="E226" t="s">
        <v>4266</v>
      </c>
      <c r="F226">
        <v>500</v>
      </c>
      <c r="G226">
        <v>0</v>
      </c>
      <c r="H226">
        <v>12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510.90088559156999</v>
      </c>
      <c r="R226">
        <v>-44.6358606210799</v>
      </c>
      <c r="S226">
        <v>0</v>
      </c>
    </row>
    <row r="227" spans="1:19" x14ac:dyDescent="0.3">
      <c r="A227" t="s">
        <v>3977</v>
      </c>
      <c r="B227">
        <v>0</v>
      </c>
      <c r="C227" t="s">
        <v>3980</v>
      </c>
      <c r="D227">
        <v>831</v>
      </c>
      <c r="E227" t="s">
        <v>4265</v>
      </c>
      <c r="F227">
        <v>220</v>
      </c>
      <c r="G227">
        <v>1</v>
      </c>
      <c r="H227">
        <v>12</v>
      </c>
      <c r="I227">
        <v>49</v>
      </c>
      <c r="J227">
        <v>9</v>
      </c>
      <c r="K227">
        <v>0</v>
      </c>
      <c r="L227">
        <v>-100</v>
      </c>
      <c r="M227">
        <v>233.35</v>
      </c>
      <c r="N227">
        <v>-100</v>
      </c>
      <c r="O227">
        <v>35</v>
      </c>
      <c r="P227">
        <v>0</v>
      </c>
      <c r="Q227">
        <v>236.50972186034201</v>
      </c>
      <c r="R227">
        <v>-47.253684248286902</v>
      </c>
      <c r="S227">
        <v>0</v>
      </c>
    </row>
    <row r="228" spans="1:19" x14ac:dyDescent="0.3">
      <c r="A228" t="s">
        <v>3977</v>
      </c>
      <c r="B228">
        <v>0</v>
      </c>
      <c r="C228" t="s">
        <v>3978</v>
      </c>
      <c r="D228">
        <v>834</v>
      </c>
      <c r="E228" t="s">
        <v>4196</v>
      </c>
      <c r="F228">
        <v>220</v>
      </c>
      <c r="G228">
        <v>1</v>
      </c>
      <c r="H228">
        <v>12</v>
      </c>
      <c r="I228">
        <v>8</v>
      </c>
      <c r="J228">
        <v>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237.383084784299</v>
      </c>
      <c r="R228">
        <v>-47.610920060617602</v>
      </c>
      <c r="S228">
        <v>0</v>
      </c>
    </row>
    <row r="229" spans="1:19" x14ac:dyDescent="0.3">
      <c r="A229" t="s">
        <v>3977</v>
      </c>
      <c r="B229">
        <v>0</v>
      </c>
      <c r="C229" t="s">
        <v>3978</v>
      </c>
      <c r="D229">
        <v>835</v>
      </c>
      <c r="E229" t="s">
        <v>4049</v>
      </c>
      <c r="F229">
        <v>220</v>
      </c>
      <c r="G229">
        <v>1</v>
      </c>
      <c r="H229">
        <v>12</v>
      </c>
      <c r="I229">
        <v>10</v>
      </c>
      <c r="J229">
        <v>3.4769643261776499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237.68040856949401</v>
      </c>
      <c r="R229">
        <v>-47.6628878065818</v>
      </c>
      <c r="S229">
        <v>0</v>
      </c>
    </row>
    <row r="230" spans="1:19" x14ac:dyDescent="0.3">
      <c r="A230" t="s">
        <v>3979</v>
      </c>
      <c r="B230">
        <v>1</v>
      </c>
      <c r="C230" t="s">
        <v>3978</v>
      </c>
      <c r="D230">
        <v>836</v>
      </c>
      <c r="E230" t="s">
        <v>4028</v>
      </c>
      <c r="F230">
        <v>220</v>
      </c>
      <c r="G230">
        <v>1</v>
      </c>
      <c r="H230">
        <v>12</v>
      </c>
      <c r="I230">
        <v>9</v>
      </c>
      <c r="J230">
        <v>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-45.478480526985997</v>
      </c>
      <c r="S230">
        <v>0</v>
      </c>
    </row>
    <row r="231" spans="1:19" x14ac:dyDescent="0.3">
      <c r="A231" t="s">
        <v>3979</v>
      </c>
      <c r="B231">
        <v>1</v>
      </c>
      <c r="C231" t="s">
        <v>3978</v>
      </c>
      <c r="D231">
        <v>837</v>
      </c>
      <c r="E231" t="s">
        <v>4025</v>
      </c>
      <c r="F231">
        <v>220</v>
      </c>
      <c r="G231">
        <v>1</v>
      </c>
      <c r="H231">
        <v>12</v>
      </c>
      <c r="I231">
        <v>7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-45.2050252203084</v>
      </c>
      <c r="S231">
        <v>0</v>
      </c>
    </row>
    <row r="232" spans="1:19" x14ac:dyDescent="0.3">
      <c r="A232" t="s">
        <v>3979</v>
      </c>
      <c r="B232">
        <v>1</v>
      </c>
      <c r="C232" t="s">
        <v>3978</v>
      </c>
      <c r="D232">
        <v>838</v>
      </c>
      <c r="E232" t="s">
        <v>4156</v>
      </c>
      <c r="F232">
        <v>220</v>
      </c>
      <c r="G232">
        <v>1</v>
      </c>
      <c r="H232">
        <v>12</v>
      </c>
      <c r="I232">
        <v>7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-44.735002962783597</v>
      </c>
      <c r="S232">
        <v>0</v>
      </c>
    </row>
    <row r="233" spans="1:19" x14ac:dyDescent="0.3">
      <c r="A233" t="s">
        <v>3977</v>
      </c>
      <c r="B233">
        <v>0</v>
      </c>
      <c r="C233" t="s">
        <v>3978</v>
      </c>
      <c r="D233">
        <v>839</v>
      </c>
      <c r="E233" t="s">
        <v>4093</v>
      </c>
      <c r="F233">
        <v>220</v>
      </c>
      <c r="G233">
        <v>1</v>
      </c>
      <c r="H233">
        <v>12</v>
      </c>
      <c r="I233">
        <v>29</v>
      </c>
      <c r="J233">
        <v>9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227.473327014689</v>
      </c>
      <c r="R233">
        <v>-46.001313322337403</v>
      </c>
      <c r="S233">
        <v>0</v>
      </c>
    </row>
    <row r="234" spans="1:19" x14ac:dyDescent="0.3">
      <c r="A234" t="s">
        <v>3977</v>
      </c>
      <c r="B234">
        <v>0</v>
      </c>
      <c r="C234" t="s">
        <v>3978</v>
      </c>
      <c r="D234">
        <v>840</v>
      </c>
      <c r="E234" t="s">
        <v>4119</v>
      </c>
      <c r="F234">
        <v>220</v>
      </c>
      <c r="G234">
        <v>1</v>
      </c>
      <c r="H234">
        <v>12</v>
      </c>
      <c r="I234">
        <v>50</v>
      </c>
      <c r="J234">
        <v>12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235.27761775980699</v>
      </c>
      <c r="R234">
        <v>-52.546619069645203</v>
      </c>
      <c r="S234">
        <v>0</v>
      </c>
    </row>
    <row r="235" spans="1:19" x14ac:dyDescent="0.3">
      <c r="A235" t="s">
        <v>3977</v>
      </c>
      <c r="B235">
        <v>0</v>
      </c>
      <c r="C235" t="s">
        <v>3978</v>
      </c>
      <c r="D235">
        <v>841</v>
      </c>
      <c r="E235" t="s">
        <v>4258</v>
      </c>
      <c r="F235">
        <v>220</v>
      </c>
      <c r="G235">
        <v>1</v>
      </c>
      <c r="H235">
        <v>12</v>
      </c>
      <c r="I235">
        <v>35</v>
      </c>
      <c r="J235">
        <v>-5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237.340401112905</v>
      </c>
      <c r="R235">
        <v>-51.987191344982897</v>
      </c>
      <c r="S235">
        <v>0</v>
      </c>
    </row>
    <row r="236" spans="1:19" x14ac:dyDescent="0.3">
      <c r="A236" t="s">
        <v>3977</v>
      </c>
      <c r="B236">
        <v>0</v>
      </c>
      <c r="C236" t="s">
        <v>3978</v>
      </c>
      <c r="D236">
        <v>842</v>
      </c>
      <c r="E236" t="s">
        <v>4151</v>
      </c>
      <c r="F236">
        <v>220</v>
      </c>
      <c r="G236">
        <v>1</v>
      </c>
      <c r="H236">
        <v>12</v>
      </c>
      <c r="I236">
        <v>20</v>
      </c>
      <c r="J236">
        <v>13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234.66099596747699</v>
      </c>
      <c r="R236">
        <v>-52.461604809964697</v>
      </c>
      <c r="S236">
        <v>0</v>
      </c>
    </row>
    <row r="237" spans="1:19" x14ac:dyDescent="0.3">
      <c r="A237" t="s">
        <v>3977</v>
      </c>
      <c r="B237">
        <v>0</v>
      </c>
      <c r="C237" t="s">
        <v>3978</v>
      </c>
      <c r="D237">
        <v>843</v>
      </c>
      <c r="E237" t="s">
        <v>4267</v>
      </c>
      <c r="F237">
        <v>220</v>
      </c>
      <c r="G237">
        <v>1</v>
      </c>
      <c r="H237">
        <v>12</v>
      </c>
      <c r="I237">
        <v>150</v>
      </c>
      <c r="J237">
        <v>50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231.231755117245</v>
      </c>
      <c r="R237">
        <v>-48.022342294347297</v>
      </c>
      <c r="S237">
        <v>0</v>
      </c>
    </row>
    <row r="238" spans="1:19" x14ac:dyDescent="0.3">
      <c r="A238" t="s">
        <v>3979</v>
      </c>
      <c r="B238">
        <v>1</v>
      </c>
      <c r="C238" t="s">
        <v>3978</v>
      </c>
      <c r="D238">
        <v>844</v>
      </c>
      <c r="E238" t="s">
        <v>4230</v>
      </c>
      <c r="F238">
        <v>220</v>
      </c>
      <c r="G238">
        <v>1</v>
      </c>
      <c r="H238">
        <v>12</v>
      </c>
      <c r="I238">
        <v>3</v>
      </c>
      <c r="J238">
        <v>2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-45.833569755516201</v>
      </c>
      <c r="S238">
        <v>0</v>
      </c>
    </row>
    <row r="239" spans="1:19" x14ac:dyDescent="0.3">
      <c r="A239" t="s">
        <v>3977</v>
      </c>
      <c r="B239">
        <v>0</v>
      </c>
      <c r="C239" t="s">
        <v>3978</v>
      </c>
      <c r="D239">
        <v>845</v>
      </c>
      <c r="E239" t="s">
        <v>4141</v>
      </c>
      <c r="F239">
        <v>220</v>
      </c>
      <c r="G239">
        <v>1</v>
      </c>
      <c r="H239">
        <v>12</v>
      </c>
      <c r="I239">
        <v>8</v>
      </c>
      <c r="J239">
        <v>3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237.70071750829101</v>
      </c>
      <c r="R239">
        <v>-47.381765511475002</v>
      </c>
      <c r="S239">
        <v>0</v>
      </c>
    </row>
    <row r="240" spans="1:19" x14ac:dyDescent="0.3">
      <c r="A240" t="s">
        <v>3977</v>
      </c>
      <c r="B240">
        <v>0</v>
      </c>
      <c r="C240" t="s">
        <v>3978</v>
      </c>
      <c r="D240">
        <v>846</v>
      </c>
      <c r="E240" t="s">
        <v>4055</v>
      </c>
      <c r="F240">
        <v>220</v>
      </c>
      <c r="G240">
        <v>0</v>
      </c>
      <c r="H240">
        <v>12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237.466554894659</v>
      </c>
      <c r="R240">
        <v>-48.338549253374403</v>
      </c>
      <c r="S240">
        <v>0</v>
      </c>
    </row>
    <row r="241" spans="1:19" x14ac:dyDescent="0.3">
      <c r="A241" t="s">
        <v>3977</v>
      </c>
      <c r="B241">
        <v>0</v>
      </c>
      <c r="C241" t="s">
        <v>3980</v>
      </c>
      <c r="D241">
        <v>860</v>
      </c>
      <c r="E241" t="s">
        <v>4140</v>
      </c>
      <c r="F241">
        <v>220</v>
      </c>
      <c r="G241">
        <v>1</v>
      </c>
      <c r="H241">
        <v>13</v>
      </c>
      <c r="I241">
        <v>23</v>
      </c>
      <c r="J241">
        <v>11</v>
      </c>
      <c r="K241">
        <v>52</v>
      </c>
      <c r="L241">
        <v>-31.6</v>
      </c>
      <c r="M241">
        <v>220</v>
      </c>
      <c r="N241">
        <v>-31.6</v>
      </c>
      <c r="O241">
        <v>67.3</v>
      </c>
      <c r="P241">
        <v>0</v>
      </c>
      <c r="Q241">
        <v>224.31905563828599</v>
      </c>
      <c r="R241">
        <v>-51.437000155173699</v>
      </c>
      <c r="S241">
        <v>0</v>
      </c>
    </row>
    <row r="242" spans="1:19" x14ac:dyDescent="0.3">
      <c r="A242" t="s">
        <v>3977</v>
      </c>
      <c r="B242">
        <v>0</v>
      </c>
      <c r="C242" t="s">
        <v>3978</v>
      </c>
      <c r="D242">
        <v>861</v>
      </c>
      <c r="E242" t="s">
        <v>4173</v>
      </c>
      <c r="F242">
        <v>220</v>
      </c>
      <c r="G242">
        <v>0</v>
      </c>
      <c r="H242">
        <v>13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225.02741075588901</v>
      </c>
      <c r="R242">
        <v>-51.366461196519602</v>
      </c>
      <c r="S242">
        <v>0</v>
      </c>
    </row>
    <row r="243" spans="1:19" x14ac:dyDescent="0.3">
      <c r="A243" t="s">
        <v>3977</v>
      </c>
      <c r="B243">
        <v>0</v>
      </c>
      <c r="C243" t="s">
        <v>3978</v>
      </c>
      <c r="D243">
        <v>862</v>
      </c>
      <c r="E243" t="s">
        <v>4139</v>
      </c>
      <c r="F243">
        <v>220</v>
      </c>
      <c r="G243">
        <v>1</v>
      </c>
      <c r="H243">
        <v>13</v>
      </c>
      <c r="I243">
        <v>23</v>
      </c>
      <c r="J243">
        <v>6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378.1</v>
      </c>
      <c r="Q243">
        <v>224.95722385519599</v>
      </c>
      <c r="R243">
        <v>-51.620749356136699</v>
      </c>
      <c r="S243">
        <v>0</v>
      </c>
    </row>
    <row r="244" spans="1:19" x14ac:dyDescent="0.3">
      <c r="A244" t="s">
        <v>3977</v>
      </c>
      <c r="B244">
        <v>0</v>
      </c>
      <c r="C244" t="s">
        <v>3978</v>
      </c>
      <c r="D244">
        <v>863</v>
      </c>
      <c r="E244" t="s">
        <v>4257</v>
      </c>
      <c r="F244">
        <v>220</v>
      </c>
      <c r="G244">
        <v>1</v>
      </c>
      <c r="H244">
        <v>13</v>
      </c>
      <c r="I244">
        <v>18</v>
      </c>
      <c r="J244">
        <v>2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229.26786372131301</v>
      </c>
      <c r="R244">
        <v>-53.4842663030404</v>
      </c>
      <c r="S244">
        <v>0</v>
      </c>
    </row>
    <row r="245" spans="1:19" x14ac:dyDescent="0.3">
      <c r="A245" t="s">
        <v>3977</v>
      </c>
      <c r="B245">
        <v>0</v>
      </c>
      <c r="C245" t="s">
        <v>3978</v>
      </c>
      <c r="D245">
        <v>865</v>
      </c>
      <c r="E245" t="s">
        <v>4078</v>
      </c>
      <c r="F245">
        <v>220</v>
      </c>
      <c r="G245">
        <v>1</v>
      </c>
      <c r="H245">
        <v>13</v>
      </c>
      <c r="I245">
        <v>6</v>
      </c>
      <c r="J245">
        <v>2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232.900572039748</v>
      </c>
      <c r="R245">
        <v>-53.485758747283398</v>
      </c>
      <c r="S245">
        <v>0</v>
      </c>
    </row>
    <row r="246" spans="1:19" x14ac:dyDescent="0.3">
      <c r="A246" t="s">
        <v>3979</v>
      </c>
      <c r="B246">
        <v>1</v>
      </c>
      <c r="C246" t="s">
        <v>3978</v>
      </c>
      <c r="D246">
        <v>866</v>
      </c>
      <c r="E246" t="s">
        <v>4072</v>
      </c>
      <c r="F246">
        <v>220</v>
      </c>
      <c r="G246">
        <v>1</v>
      </c>
      <c r="H246">
        <v>13</v>
      </c>
      <c r="I246">
        <v>8</v>
      </c>
      <c r="J246">
        <v>2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-49.327581665586401</v>
      </c>
      <c r="S246">
        <v>0</v>
      </c>
    </row>
    <row r="247" spans="1:19" x14ac:dyDescent="0.3">
      <c r="A247" t="s">
        <v>3979</v>
      </c>
      <c r="B247">
        <v>1</v>
      </c>
      <c r="C247" t="s">
        <v>3978</v>
      </c>
      <c r="D247">
        <v>867</v>
      </c>
      <c r="E247" t="s">
        <v>4092</v>
      </c>
      <c r="F247">
        <v>220</v>
      </c>
      <c r="G247">
        <v>1</v>
      </c>
      <c r="H247">
        <v>13</v>
      </c>
      <c r="I247">
        <v>9</v>
      </c>
      <c r="J247">
        <v>2.26416093534865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-47.159856028570502</v>
      </c>
      <c r="S247">
        <v>0</v>
      </c>
    </row>
    <row r="248" spans="1:19" x14ac:dyDescent="0.3">
      <c r="A248" t="s">
        <v>3977</v>
      </c>
      <c r="B248">
        <v>0</v>
      </c>
      <c r="C248" t="s">
        <v>3978</v>
      </c>
      <c r="D248">
        <v>869</v>
      </c>
      <c r="E248" t="s">
        <v>4188</v>
      </c>
      <c r="F248">
        <v>220</v>
      </c>
      <c r="G248">
        <v>1</v>
      </c>
      <c r="H248">
        <v>13</v>
      </c>
      <c r="I248">
        <v>67</v>
      </c>
      <c r="J248">
        <v>4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230.710608854387</v>
      </c>
      <c r="R248">
        <v>-53.822798866767201</v>
      </c>
      <c r="S248">
        <v>0</v>
      </c>
    </row>
    <row r="249" spans="1:19" x14ac:dyDescent="0.3">
      <c r="A249" t="s">
        <v>3977</v>
      </c>
      <c r="B249">
        <v>0</v>
      </c>
      <c r="C249" t="s">
        <v>3981</v>
      </c>
      <c r="D249">
        <v>900</v>
      </c>
      <c r="E249" t="s">
        <v>4282</v>
      </c>
      <c r="F249">
        <v>500</v>
      </c>
      <c r="G249">
        <v>0</v>
      </c>
      <c r="H249">
        <v>9</v>
      </c>
      <c r="I249">
        <v>0</v>
      </c>
      <c r="J249">
        <v>0</v>
      </c>
      <c r="K249">
        <v>0</v>
      </c>
      <c r="L249">
        <v>0</v>
      </c>
      <c r="M249">
        <v>516</v>
      </c>
      <c r="N249">
        <v>-180</v>
      </c>
      <c r="O249">
        <v>0</v>
      </c>
      <c r="P249">
        <v>1959</v>
      </c>
      <c r="Q249">
        <v>507.54122588255802</v>
      </c>
      <c r="R249">
        <v>-25.269712920144901</v>
      </c>
      <c r="S249">
        <v>0</v>
      </c>
    </row>
    <row r="250" spans="1:19" x14ac:dyDescent="0.3">
      <c r="A250" t="s">
        <v>3979</v>
      </c>
      <c r="B250">
        <v>1</v>
      </c>
      <c r="C250" t="s">
        <v>3978</v>
      </c>
      <c r="D250">
        <v>9001</v>
      </c>
      <c r="E250" t="s">
        <v>4236</v>
      </c>
      <c r="F250">
        <v>500</v>
      </c>
      <c r="G250">
        <v>0</v>
      </c>
      <c r="H250">
        <v>33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1306</v>
      </c>
      <c r="Q250">
        <v>0</v>
      </c>
      <c r="R250">
        <v>-1.1255442241284801</v>
      </c>
      <c r="S250">
        <v>0</v>
      </c>
    </row>
    <row r="251" spans="1:19" x14ac:dyDescent="0.3">
      <c r="A251" t="s">
        <v>3977</v>
      </c>
      <c r="B251">
        <v>0</v>
      </c>
      <c r="C251" t="s">
        <v>3978</v>
      </c>
      <c r="D251">
        <v>901</v>
      </c>
      <c r="E251" t="s">
        <v>4281</v>
      </c>
      <c r="F251">
        <v>220</v>
      </c>
      <c r="G251">
        <v>1</v>
      </c>
      <c r="H251">
        <v>9</v>
      </c>
      <c r="I251">
        <v>23</v>
      </c>
      <c r="J251">
        <v>-2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234.17600045017701</v>
      </c>
      <c r="R251">
        <v>-26.057126314339701</v>
      </c>
      <c r="S251">
        <v>0</v>
      </c>
    </row>
    <row r="252" spans="1:19" x14ac:dyDescent="0.3">
      <c r="A252" t="s">
        <v>3977</v>
      </c>
      <c r="B252">
        <v>0</v>
      </c>
      <c r="C252" t="s">
        <v>3978</v>
      </c>
      <c r="D252">
        <v>902</v>
      </c>
      <c r="E252" t="s">
        <v>4020</v>
      </c>
      <c r="F252">
        <v>500</v>
      </c>
      <c r="G252">
        <v>0</v>
      </c>
      <c r="H252">
        <v>9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653</v>
      </c>
      <c r="Q252">
        <v>512.55012054274698</v>
      </c>
      <c r="R252">
        <v>-31.942138792901702</v>
      </c>
      <c r="S252">
        <v>0</v>
      </c>
    </row>
    <row r="253" spans="1:19" x14ac:dyDescent="0.3">
      <c r="A253" t="s">
        <v>3977</v>
      </c>
      <c r="B253">
        <v>0</v>
      </c>
      <c r="C253" t="s">
        <v>3978</v>
      </c>
      <c r="D253">
        <v>903</v>
      </c>
      <c r="E253" t="s">
        <v>4019</v>
      </c>
      <c r="F253">
        <v>220</v>
      </c>
      <c r="G253">
        <v>1</v>
      </c>
      <c r="H253">
        <v>9</v>
      </c>
      <c r="I253">
        <v>10</v>
      </c>
      <c r="J253">
        <v>-7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236.467136346822</v>
      </c>
      <c r="R253">
        <v>-34.8511596702457</v>
      </c>
      <c r="S253">
        <v>0</v>
      </c>
    </row>
    <row r="254" spans="1:19" x14ac:dyDescent="0.3">
      <c r="A254" t="s">
        <v>3977</v>
      </c>
      <c r="B254">
        <v>0</v>
      </c>
      <c r="C254" t="s">
        <v>3982</v>
      </c>
      <c r="D254">
        <v>904</v>
      </c>
      <c r="E254" t="s">
        <v>4229</v>
      </c>
      <c r="F254">
        <v>220</v>
      </c>
      <c r="G254">
        <v>1</v>
      </c>
      <c r="H254">
        <v>9</v>
      </c>
      <c r="I254">
        <v>220</v>
      </c>
      <c r="J254">
        <v>50</v>
      </c>
      <c r="K254">
        <v>169</v>
      </c>
      <c r="L254">
        <v>123.674523368647</v>
      </c>
      <c r="M254">
        <v>233</v>
      </c>
      <c r="N254">
        <v>20</v>
      </c>
      <c r="O254">
        <v>160</v>
      </c>
      <c r="P254">
        <v>0</v>
      </c>
      <c r="Q254">
        <v>233</v>
      </c>
      <c r="R254">
        <v>-35.791056905232999</v>
      </c>
      <c r="S254">
        <v>0</v>
      </c>
    </row>
    <row r="255" spans="1:19" x14ac:dyDescent="0.3">
      <c r="A255" t="s">
        <v>3977</v>
      </c>
      <c r="B255">
        <v>0</v>
      </c>
      <c r="C255" t="s">
        <v>3978</v>
      </c>
      <c r="D255">
        <v>907</v>
      </c>
      <c r="E255" t="s">
        <v>4187</v>
      </c>
      <c r="F255">
        <v>220</v>
      </c>
      <c r="G255">
        <v>1</v>
      </c>
      <c r="H255">
        <v>9</v>
      </c>
      <c r="I255">
        <v>37</v>
      </c>
      <c r="J255">
        <v>2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238.55582099811599</v>
      </c>
      <c r="R255">
        <v>-35.0694803095654</v>
      </c>
      <c r="S255">
        <v>0</v>
      </c>
    </row>
    <row r="256" spans="1:19" x14ac:dyDescent="0.3">
      <c r="A256" t="s">
        <v>3977</v>
      </c>
      <c r="B256">
        <v>0</v>
      </c>
      <c r="C256" t="s">
        <v>3978</v>
      </c>
      <c r="D256">
        <v>908</v>
      </c>
      <c r="E256" t="s">
        <v>4182</v>
      </c>
      <c r="F256">
        <v>220</v>
      </c>
      <c r="G256">
        <v>1</v>
      </c>
      <c r="H256">
        <v>9</v>
      </c>
      <c r="I256">
        <v>18</v>
      </c>
      <c r="J256">
        <v>14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238.690116080937</v>
      </c>
      <c r="R256">
        <v>-35.113936771461603</v>
      </c>
      <c r="S256">
        <v>0</v>
      </c>
    </row>
    <row r="257" spans="1:19" x14ac:dyDescent="0.3">
      <c r="A257" t="s">
        <v>3977</v>
      </c>
      <c r="B257">
        <v>0</v>
      </c>
      <c r="C257" t="s">
        <v>3982</v>
      </c>
      <c r="D257">
        <v>909</v>
      </c>
      <c r="E257" t="s">
        <v>4109</v>
      </c>
      <c r="F257">
        <v>220</v>
      </c>
      <c r="G257">
        <v>0</v>
      </c>
      <c r="H257">
        <v>9</v>
      </c>
      <c r="I257">
        <v>0</v>
      </c>
      <c r="J257">
        <v>0</v>
      </c>
      <c r="K257">
        <v>89</v>
      </c>
      <c r="L257">
        <v>94.404081739928102</v>
      </c>
      <c r="M257">
        <v>239.6</v>
      </c>
      <c r="N257">
        <v>0</v>
      </c>
      <c r="O257">
        <v>112</v>
      </c>
      <c r="P257">
        <v>0</v>
      </c>
      <c r="Q257">
        <v>239.6</v>
      </c>
      <c r="R257">
        <v>-35.306770155472698</v>
      </c>
      <c r="S257">
        <v>0</v>
      </c>
    </row>
    <row r="258" spans="1:19" x14ac:dyDescent="0.3">
      <c r="A258" t="s">
        <v>3979</v>
      </c>
      <c r="B258">
        <v>1</v>
      </c>
      <c r="C258" t="s">
        <v>3982</v>
      </c>
      <c r="D258">
        <v>910</v>
      </c>
      <c r="E258" t="s">
        <v>4108</v>
      </c>
      <c r="F258">
        <v>13.800000190734901</v>
      </c>
      <c r="G258">
        <v>0</v>
      </c>
      <c r="H258">
        <v>9</v>
      </c>
      <c r="I258">
        <v>0</v>
      </c>
      <c r="J258">
        <v>0</v>
      </c>
      <c r="K258">
        <v>89</v>
      </c>
      <c r="L258">
        <v>100.270996291323</v>
      </c>
      <c r="M258">
        <v>14.3</v>
      </c>
      <c r="N258">
        <v>0</v>
      </c>
      <c r="O258">
        <v>112</v>
      </c>
      <c r="P258">
        <v>0</v>
      </c>
      <c r="Q258">
        <v>0</v>
      </c>
      <c r="R258">
        <v>-32.2289855349051</v>
      </c>
      <c r="S258">
        <v>0</v>
      </c>
    </row>
    <row r="259" spans="1:19" x14ac:dyDescent="0.3">
      <c r="A259" t="s">
        <v>3977</v>
      </c>
      <c r="B259">
        <v>0</v>
      </c>
      <c r="C259" t="s">
        <v>3978</v>
      </c>
      <c r="D259">
        <v>911</v>
      </c>
      <c r="E259" t="s">
        <v>4251</v>
      </c>
      <c r="F259">
        <v>220</v>
      </c>
      <c r="G259">
        <v>1</v>
      </c>
      <c r="H259">
        <v>9</v>
      </c>
      <c r="I259">
        <v>63</v>
      </c>
      <c r="J259">
        <v>10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239.38321822804801</v>
      </c>
      <c r="R259">
        <v>-33.2415368845258</v>
      </c>
      <c r="S259">
        <v>0</v>
      </c>
    </row>
    <row r="260" spans="1:19" x14ac:dyDescent="0.3">
      <c r="A260" t="s">
        <v>3977</v>
      </c>
      <c r="B260">
        <v>0</v>
      </c>
      <c r="C260" t="s">
        <v>3978</v>
      </c>
      <c r="D260">
        <v>912</v>
      </c>
      <c r="E260" t="s">
        <v>4672</v>
      </c>
      <c r="F260">
        <v>220</v>
      </c>
      <c r="G260">
        <v>0</v>
      </c>
      <c r="H260">
        <v>9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229.368883695639</v>
      </c>
      <c r="R260">
        <v>-37.323764239703699</v>
      </c>
      <c r="S260">
        <v>0</v>
      </c>
    </row>
    <row r="261" spans="1:19" x14ac:dyDescent="0.3">
      <c r="A261" t="s">
        <v>3977</v>
      </c>
      <c r="B261">
        <v>0</v>
      </c>
      <c r="C261" t="s">
        <v>3982</v>
      </c>
      <c r="D261">
        <v>913</v>
      </c>
      <c r="E261" t="s">
        <v>4183</v>
      </c>
      <c r="F261">
        <v>110</v>
      </c>
      <c r="G261">
        <v>1</v>
      </c>
      <c r="H261">
        <v>9</v>
      </c>
      <c r="I261">
        <v>490</v>
      </c>
      <c r="J261">
        <v>278</v>
      </c>
      <c r="K261">
        <v>483</v>
      </c>
      <c r="L261">
        <v>236.51877649019301</v>
      </c>
      <c r="M261">
        <v>120</v>
      </c>
      <c r="N261">
        <v>65</v>
      </c>
      <c r="O261">
        <v>380</v>
      </c>
      <c r="P261">
        <v>0</v>
      </c>
      <c r="Q261">
        <v>120</v>
      </c>
      <c r="R261">
        <v>-38.173794195317697</v>
      </c>
      <c r="S261">
        <v>0</v>
      </c>
    </row>
    <row r="262" spans="1:19" x14ac:dyDescent="0.3">
      <c r="A262" t="s">
        <v>3977</v>
      </c>
      <c r="B262">
        <v>0</v>
      </c>
      <c r="C262" t="s">
        <v>3978</v>
      </c>
      <c r="D262">
        <v>918</v>
      </c>
      <c r="E262" t="s">
        <v>4094</v>
      </c>
      <c r="F262">
        <v>220</v>
      </c>
      <c r="G262">
        <v>0</v>
      </c>
      <c r="H262">
        <v>9</v>
      </c>
      <c r="I262">
        <v>63</v>
      </c>
      <c r="J262">
        <v>14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224.341463848393</v>
      </c>
      <c r="R262">
        <v>-42.529458173985901</v>
      </c>
      <c r="S262">
        <v>0</v>
      </c>
    </row>
    <row r="263" spans="1:19" x14ac:dyDescent="0.3">
      <c r="A263" t="s">
        <v>3979</v>
      </c>
      <c r="B263">
        <v>1</v>
      </c>
      <c r="C263" t="s">
        <v>3978</v>
      </c>
      <c r="D263">
        <v>924</v>
      </c>
      <c r="E263" t="s">
        <v>4157</v>
      </c>
      <c r="F263">
        <v>220</v>
      </c>
      <c r="G263">
        <v>1</v>
      </c>
      <c r="H263">
        <v>9</v>
      </c>
      <c r="I263">
        <v>2</v>
      </c>
      <c r="J263">
        <v>-3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-27.278601180742299</v>
      </c>
      <c r="S263">
        <v>0</v>
      </c>
    </row>
    <row r="264" spans="1:19" x14ac:dyDescent="0.3">
      <c r="A264" t="s">
        <v>3977</v>
      </c>
      <c r="B264">
        <v>0</v>
      </c>
      <c r="C264" t="s">
        <v>3978</v>
      </c>
      <c r="D264">
        <v>925</v>
      </c>
      <c r="E264" t="s">
        <v>4250</v>
      </c>
      <c r="F264">
        <v>220</v>
      </c>
      <c r="G264">
        <v>1</v>
      </c>
      <c r="H264">
        <v>9</v>
      </c>
      <c r="I264">
        <v>24</v>
      </c>
      <c r="J264">
        <v>3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234.12914738943601</v>
      </c>
      <c r="R264">
        <v>-26.660712042392198</v>
      </c>
      <c r="S264">
        <v>0</v>
      </c>
    </row>
    <row r="265" spans="1:19" x14ac:dyDescent="0.3">
      <c r="A265" t="s">
        <v>3977</v>
      </c>
      <c r="B265">
        <v>0</v>
      </c>
      <c r="C265" t="s">
        <v>3978</v>
      </c>
      <c r="D265">
        <v>928</v>
      </c>
      <c r="E265" t="s">
        <v>4148</v>
      </c>
      <c r="F265">
        <v>220</v>
      </c>
      <c r="G265">
        <v>1</v>
      </c>
      <c r="H265">
        <v>9</v>
      </c>
      <c r="I265">
        <v>10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233.168346108034</v>
      </c>
      <c r="R265">
        <v>-35.764739175933897</v>
      </c>
      <c r="S265">
        <v>0</v>
      </c>
    </row>
    <row r="266" spans="1:19" x14ac:dyDescent="0.3">
      <c r="A266" t="s">
        <v>3977</v>
      </c>
      <c r="B266">
        <v>0</v>
      </c>
      <c r="C266" t="s">
        <v>3978</v>
      </c>
      <c r="D266">
        <v>929</v>
      </c>
      <c r="E266" t="s">
        <v>4218</v>
      </c>
      <c r="F266">
        <v>220</v>
      </c>
      <c r="G266">
        <v>1</v>
      </c>
      <c r="H266">
        <v>9</v>
      </c>
      <c r="I266">
        <v>202</v>
      </c>
      <c r="J266">
        <v>38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234.786554705502</v>
      </c>
      <c r="R266">
        <v>-38.1126484136527</v>
      </c>
      <c r="S266">
        <v>0</v>
      </c>
    </row>
    <row r="267" spans="1:19" x14ac:dyDescent="0.3">
      <c r="A267" t="s">
        <v>3979</v>
      </c>
      <c r="B267">
        <v>1</v>
      </c>
      <c r="C267" t="s">
        <v>3978</v>
      </c>
      <c r="D267">
        <v>930</v>
      </c>
      <c r="E267" t="s">
        <v>4122</v>
      </c>
      <c r="F267">
        <v>220</v>
      </c>
      <c r="G267">
        <v>1</v>
      </c>
      <c r="H267">
        <v>9</v>
      </c>
      <c r="I267">
        <v>6</v>
      </c>
      <c r="J267">
        <v>3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-30.970521565389799</v>
      </c>
      <c r="S267">
        <v>0</v>
      </c>
    </row>
    <row r="268" spans="1:19" x14ac:dyDescent="0.3">
      <c r="A268" t="s">
        <v>3979</v>
      </c>
      <c r="B268">
        <v>1</v>
      </c>
      <c r="C268" t="s">
        <v>3978</v>
      </c>
      <c r="D268">
        <v>931</v>
      </c>
      <c r="E268" t="s">
        <v>4086</v>
      </c>
      <c r="F268">
        <v>220</v>
      </c>
      <c r="G268">
        <v>1</v>
      </c>
      <c r="H268">
        <v>9</v>
      </c>
      <c r="I268">
        <v>6</v>
      </c>
      <c r="J268">
        <v>2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-34.886659500802203</v>
      </c>
      <c r="S268">
        <v>0</v>
      </c>
    </row>
    <row r="269" spans="1:19" x14ac:dyDescent="0.3">
      <c r="A269" t="s">
        <v>3977</v>
      </c>
      <c r="B269">
        <v>0</v>
      </c>
      <c r="C269" t="s">
        <v>3978</v>
      </c>
      <c r="D269">
        <v>932</v>
      </c>
      <c r="E269" t="s">
        <v>4261</v>
      </c>
      <c r="F269">
        <v>220</v>
      </c>
      <c r="G269">
        <v>1</v>
      </c>
      <c r="H269">
        <v>9</v>
      </c>
      <c r="I269">
        <v>35</v>
      </c>
      <c r="J269">
        <v>13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234.178703911969</v>
      </c>
      <c r="R269">
        <v>-38.0382935544934</v>
      </c>
      <c r="S269">
        <v>0</v>
      </c>
    </row>
    <row r="270" spans="1:19" x14ac:dyDescent="0.3">
      <c r="A270" t="s">
        <v>3977</v>
      </c>
      <c r="B270">
        <v>0</v>
      </c>
      <c r="C270" t="s">
        <v>3982</v>
      </c>
      <c r="D270">
        <v>935</v>
      </c>
      <c r="E270" t="s">
        <v>4152</v>
      </c>
      <c r="F270">
        <v>220</v>
      </c>
      <c r="G270">
        <v>0</v>
      </c>
      <c r="H270">
        <v>9</v>
      </c>
      <c r="I270">
        <v>0</v>
      </c>
      <c r="J270">
        <v>0</v>
      </c>
      <c r="K270">
        <v>146</v>
      </c>
      <c r="L270">
        <v>2.7941778169462301</v>
      </c>
      <c r="M270">
        <v>245</v>
      </c>
      <c r="N270">
        <v>-24</v>
      </c>
      <c r="O270">
        <v>202</v>
      </c>
      <c r="P270">
        <v>0</v>
      </c>
      <c r="Q270">
        <v>245</v>
      </c>
      <c r="R270">
        <v>-29.838575096203702</v>
      </c>
      <c r="S270">
        <v>0</v>
      </c>
    </row>
    <row r="271" spans="1:19" x14ac:dyDescent="0.3">
      <c r="A271" t="s">
        <v>3979</v>
      </c>
      <c r="B271">
        <v>1</v>
      </c>
      <c r="C271" t="s">
        <v>3982</v>
      </c>
      <c r="D271">
        <v>937</v>
      </c>
      <c r="E271" t="s">
        <v>4153</v>
      </c>
      <c r="F271">
        <v>15.75</v>
      </c>
      <c r="G271">
        <v>0</v>
      </c>
      <c r="H271">
        <v>9</v>
      </c>
      <c r="I271">
        <v>0</v>
      </c>
      <c r="J271">
        <v>0</v>
      </c>
      <c r="K271">
        <v>146</v>
      </c>
      <c r="L271">
        <v>14.3062488231509</v>
      </c>
      <c r="M271">
        <v>16</v>
      </c>
      <c r="N271">
        <v>-11.144</v>
      </c>
      <c r="O271">
        <v>87.992000000000004</v>
      </c>
      <c r="P271">
        <v>0</v>
      </c>
      <c r="Q271">
        <v>0</v>
      </c>
      <c r="R271">
        <v>-23.745575936424899</v>
      </c>
      <c r="S271">
        <v>0</v>
      </c>
    </row>
    <row r="272" spans="1:19" x14ac:dyDescent="0.3">
      <c r="A272" t="s">
        <v>3977</v>
      </c>
      <c r="B272">
        <v>0</v>
      </c>
      <c r="C272" t="s">
        <v>3982</v>
      </c>
      <c r="D272">
        <v>938</v>
      </c>
      <c r="E272" t="s">
        <v>4018</v>
      </c>
      <c r="F272">
        <v>500</v>
      </c>
      <c r="G272">
        <v>0</v>
      </c>
      <c r="H272">
        <v>9</v>
      </c>
      <c r="I272">
        <v>0</v>
      </c>
      <c r="J272">
        <v>0</v>
      </c>
      <c r="K272">
        <v>0</v>
      </c>
      <c r="L272">
        <v>-22.435537445652201</v>
      </c>
      <c r="M272">
        <v>513</v>
      </c>
      <c r="N272">
        <v>-180</v>
      </c>
      <c r="O272">
        <v>0</v>
      </c>
      <c r="P272">
        <v>653</v>
      </c>
      <c r="Q272">
        <v>513</v>
      </c>
      <c r="R272">
        <v>-30.552637104991099</v>
      </c>
      <c r="S272">
        <v>0</v>
      </c>
    </row>
    <row r="273" spans="1:19" x14ac:dyDescent="0.3">
      <c r="A273" t="s">
        <v>3977</v>
      </c>
      <c r="B273">
        <v>0</v>
      </c>
      <c r="C273" t="s">
        <v>3978</v>
      </c>
      <c r="D273">
        <v>939</v>
      </c>
      <c r="E273" t="s">
        <v>4017</v>
      </c>
      <c r="F273">
        <v>220</v>
      </c>
      <c r="G273">
        <v>0</v>
      </c>
      <c r="H273">
        <v>9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234.009032386207</v>
      </c>
      <c r="R273">
        <v>-34.128521209518603</v>
      </c>
      <c r="S273">
        <v>0</v>
      </c>
    </row>
    <row r="274" spans="1:19" x14ac:dyDescent="0.3">
      <c r="A274" t="s">
        <v>3977</v>
      </c>
      <c r="B274">
        <v>0</v>
      </c>
      <c r="C274" t="s">
        <v>3978</v>
      </c>
      <c r="D274">
        <v>940</v>
      </c>
      <c r="E274" t="s">
        <v>4040</v>
      </c>
      <c r="F274">
        <v>220</v>
      </c>
      <c r="G274">
        <v>1</v>
      </c>
      <c r="H274">
        <v>9</v>
      </c>
      <c r="I274">
        <v>55</v>
      </c>
      <c r="J274">
        <v>-40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236.35544965922699</v>
      </c>
      <c r="R274">
        <v>-37.1236116631096</v>
      </c>
      <c r="S274">
        <v>0</v>
      </c>
    </row>
    <row r="275" spans="1:19" x14ac:dyDescent="0.3">
      <c r="A275" t="s">
        <v>3979</v>
      </c>
      <c r="B275">
        <v>1</v>
      </c>
      <c r="C275" t="s">
        <v>3978</v>
      </c>
      <c r="D275">
        <v>941</v>
      </c>
      <c r="E275" t="s">
        <v>4154</v>
      </c>
      <c r="F275">
        <v>15.75</v>
      </c>
      <c r="G275">
        <v>0</v>
      </c>
      <c r="H275">
        <v>9</v>
      </c>
      <c r="I275">
        <v>0</v>
      </c>
      <c r="J275">
        <v>0</v>
      </c>
      <c r="K275">
        <v>0</v>
      </c>
      <c r="L275">
        <v>0</v>
      </c>
      <c r="M275">
        <v>16</v>
      </c>
      <c r="N275">
        <v>0</v>
      </c>
      <c r="O275">
        <v>0</v>
      </c>
      <c r="P275">
        <v>0</v>
      </c>
      <c r="Q275">
        <v>0</v>
      </c>
      <c r="R275">
        <v>0.75538341146528398</v>
      </c>
      <c r="S275">
        <v>0</v>
      </c>
    </row>
    <row r="276" spans="1:19" x14ac:dyDescent="0.3">
      <c r="A276" t="s">
        <v>3977</v>
      </c>
      <c r="B276">
        <v>0</v>
      </c>
      <c r="C276" t="s">
        <v>3980</v>
      </c>
      <c r="D276">
        <v>942</v>
      </c>
      <c r="E276" t="s">
        <v>4063</v>
      </c>
      <c r="F276">
        <v>220</v>
      </c>
      <c r="G276">
        <v>1</v>
      </c>
      <c r="H276">
        <v>9</v>
      </c>
      <c r="I276">
        <v>146</v>
      </c>
      <c r="J276">
        <v>-25</v>
      </c>
      <c r="K276">
        <v>15</v>
      </c>
      <c r="L276">
        <v>-10</v>
      </c>
      <c r="M276">
        <v>225</v>
      </c>
      <c r="N276">
        <v>-10</v>
      </c>
      <c r="O276">
        <v>10</v>
      </c>
      <c r="P276">
        <v>0</v>
      </c>
      <c r="Q276">
        <v>235.54747658119999</v>
      </c>
      <c r="R276">
        <v>-38.070389291513102</v>
      </c>
      <c r="S276">
        <v>0</v>
      </c>
    </row>
    <row r="277" spans="1:19" x14ac:dyDescent="0.3">
      <c r="A277" t="s">
        <v>3977</v>
      </c>
      <c r="B277">
        <v>0</v>
      </c>
      <c r="C277" t="s">
        <v>3978</v>
      </c>
      <c r="D277">
        <v>950</v>
      </c>
      <c r="E277" t="s">
        <v>4194</v>
      </c>
      <c r="F277">
        <v>220</v>
      </c>
      <c r="G277">
        <v>1</v>
      </c>
      <c r="H277">
        <v>10</v>
      </c>
      <c r="I277">
        <v>26</v>
      </c>
      <c r="J277">
        <v>4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235.96002614801799</v>
      </c>
      <c r="R277">
        <v>-37.780809580021298</v>
      </c>
      <c r="S277">
        <v>0</v>
      </c>
    </row>
    <row r="278" spans="1:19" x14ac:dyDescent="0.3">
      <c r="A278" t="s">
        <v>3977</v>
      </c>
      <c r="B278">
        <v>0</v>
      </c>
      <c r="C278" t="s">
        <v>3978</v>
      </c>
      <c r="D278">
        <v>951</v>
      </c>
      <c r="E278" t="s">
        <v>4214</v>
      </c>
      <c r="F278">
        <v>220</v>
      </c>
      <c r="G278">
        <v>1</v>
      </c>
      <c r="H278">
        <v>10</v>
      </c>
      <c r="I278">
        <v>148</v>
      </c>
      <c r="J278">
        <v>62</v>
      </c>
      <c r="K278">
        <v>40</v>
      </c>
      <c r="L278">
        <v>25</v>
      </c>
      <c r="M278">
        <v>0</v>
      </c>
      <c r="N278">
        <v>0</v>
      </c>
      <c r="O278">
        <v>0</v>
      </c>
      <c r="P278">
        <v>0</v>
      </c>
      <c r="Q278">
        <v>231.072149311331</v>
      </c>
      <c r="R278">
        <v>-39.973440497814202</v>
      </c>
      <c r="S278">
        <v>0</v>
      </c>
    </row>
    <row r="279" spans="1:19" x14ac:dyDescent="0.3">
      <c r="A279" t="s">
        <v>3977</v>
      </c>
      <c r="B279">
        <v>0</v>
      </c>
      <c r="C279" t="s">
        <v>3978</v>
      </c>
      <c r="D279">
        <v>953</v>
      </c>
      <c r="E279" t="s">
        <v>4129</v>
      </c>
      <c r="F279">
        <v>220</v>
      </c>
      <c r="G279">
        <v>1</v>
      </c>
      <c r="H279">
        <v>9</v>
      </c>
      <c r="I279">
        <v>7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231.42779470031499</v>
      </c>
      <c r="R279">
        <v>-36.455267445926502</v>
      </c>
      <c r="S279">
        <v>0</v>
      </c>
    </row>
    <row r="280" spans="1:19" x14ac:dyDescent="0.3">
      <c r="A280" t="s">
        <v>3977</v>
      </c>
      <c r="B280">
        <v>0</v>
      </c>
      <c r="C280" t="s">
        <v>3981</v>
      </c>
      <c r="D280">
        <v>980</v>
      </c>
      <c r="E280" t="s">
        <v>4198</v>
      </c>
      <c r="F280">
        <v>500</v>
      </c>
      <c r="G280">
        <v>0</v>
      </c>
      <c r="H280">
        <v>19</v>
      </c>
      <c r="I280">
        <v>0</v>
      </c>
      <c r="J280">
        <v>0</v>
      </c>
      <c r="K280">
        <v>0</v>
      </c>
      <c r="L280">
        <v>0</v>
      </c>
      <c r="M280">
        <v>505</v>
      </c>
      <c r="N280">
        <v>-180</v>
      </c>
      <c r="O280">
        <v>0</v>
      </c>
      <c r="P280">
        <v>1306</v>
      </c>
      <c r="Q280">
        <v>500.87383300594797</v>
      </c>
      <c r="R280">
        <v>11.457352533676501</v>
      </c>
      <c r="S280">
        <v>0</v>
      </c>
    </row>
    <row r="281" spans="1:19" x14ac:dyDescent="0.3">
      <c r="A281" t="s">
        <v>3977</v>
      </c>
      <c r="B281">
        <v>0</v>
      </c>
      <c r="C281" t="s">
        <v>3978</v>
      </c>
      <c r="D281">
        <v>981</v>
      </c>
      <c r="E281" t="s">
        <v>4197</v>
      </c>
      <c r="F281">
        <v>220</v>
      </c>
      <c r="G281">
        <v>0</v>
      </c>
      <c r="H281">
        <v>19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237.86913993315201</v>
      </c>
      <c r="R281">
        <v>12.1367778398811</v>
      </c>
      <c r="S281">
        <v>0</v>
      </c>
    </row>
    <row r="282" spans="1:19" x14ac:dyDescent="0.3">
      <c r="A282" t="s">
        <v>3977</v>
      </c>
      <c r="B282">
        <v>0</v>
      </c>
      <c r="C282" t="s">
        <v>3981</v>
      </c>
      <c r="D282">
        <v>986</v>
      </c>
      <c r="E282" t="s">
        <v>4015</v>
      </c>
      <c r="F282">
        <v>500</v>
      </c>
      <c r="G282">
        <v>0</v>
      </c>
      <c r="H282">
        <v>4</v>
      </c>
      <c r="I282">
        <v>0</v>
      </c>
      <c r="J282">
        <v>0</v>
      </c>
      <c r="K282">
        <v>0</v>
      </c>
      <c r="L282">
        <v>0</v>
      </c>
      <c r="M282">
        <v>510</v>
      </c>
      <c r="N282">
        <v>-180</v>
      </c>
      <c r="O282">
        <v>0</v>
      </c>
      <c r="P282">
        <v>653</v>
      </c>
      <c r="Q282">
        <v>496.31912236523101</v>
      </c>
      <c r="R282">
        <v>-7.6265290865081399</v>
      </c>
      <c r="S282">
        <v>0</v>
      </c>
    </row>
    <row r="283" spans="1:19" x14ac:dyDescent="0.3">
      <c r="A283" t="s">
        <v>3977</v>
      </c>
      <c r="B283">
        <v>0</v>
      </c>
      <c r="C283" t="s">
        <v>3981</v>
      </c>
      <c r="D283">
        <v>987</v>
      </c>
      <c r="E283" t="s">
        <v>4213</v>
      </c>
      <c r="F283">
        <v>500</v>
      </c>
      <c r="G283">
        <v>0</v>
      </c>
      <c r="H283">
        <v>10</v>
      </c>
      <c r="I283">
        <v>0</v>
      </c>
      <c r="J283">
        <v>0</v>
      </c>
      <c r="K283">
        <v>0</v>
      </c>
      <c r="L283">
        <v>0</v>
      </c>
      <c r="M283">
        <v>515</v>
      </c>
      <c r="N283">
        <v>-180</v>
      </c>
      <c r="O283">
        <v>0</v>
      </c>
      <c r="P283">
        <v>653</v>
      </c>
      <c r="Q283">
        <v>500.591824225984</v>
      </c>
      <c r="R283">
        <v>-21.2989683246943</v>
      </c>
      <c r="S283">
        <v>0</v>
      </c>
    </row>
    <row r="284" spans="1:19" x14ac:dyDescent="0.3">
      <c r="A284" t="s">
        <v>3977</v>
      </c>
      <c r="B284">
        <v>0</v>
      </c>
      <c r="C284" t="s">
        <v>3978</v>
      </c>
      <c r="D284">
        <v>988</v>
      </c>
      <c r="E284" t="s">
        <v>4212</v>
      </c>
      <c r="F284">
        <v>220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233.75713127323701</v>
      </c>
      <c r="R284">
        <v>-38.879166460844999</v>
      </c>
      <c r="S284">
        <v>0</v>
      </c>
    </row>
    <row r="285" spans="1:19" x14ac:dyDescent="0.3">
      <c r="A285" t="s">
        <v>3977</v>
      </c>
      <c r="B285">
        <v>0</v>
      </c>
      <c r="C285" t="s">
        <v>3982</v>
      </c>
      <c r="D285">
        <v>9917</v>
      </c>
      <c r="E285" t="s">
        <v>4032</v>
      </c>
      <c r="F285">
        <v>500</v>
      </c>
      <c r="G285">
        <v>0</v>
      </c>
      <c r="H285">
        <v>15</v>
      </c>
      <c r="I285">
        <v>135</v>
      </c>
      <c r="J285">
        <v>-40</v>
      </c>
      <c r="K285">
        <v>0</v>
      </c>
      <c r="L285">
        <v>-95.7591036600043</v>
      </c>
      <c r="M285">
        <v>517</v>
      </c>
      <c r="N285">
        <v>-180</v>
      </c>
      <c r="O285">
        <v>0</v>
      </c>
      <c r="P285">
        <v>653</v>
      </c>
      <c r="Q285">
        <v>517</v>
      </c>
      <c r="R285">
        <v>20.548076960215301</v>
      </c>
      <c r="S285">
        <v>0</v>
      </c>
    </row>
    <row r="286" spans="1:19" x14ac:dyDescent="0.3">
      <c r="A286" t="s">
        <v>3977</v>
      </c>
      <c r="B286">
        <v>0</v>
      </c>
      <c r="C286" t="s">
        <v>3978</v>
      </c>
      <c r="D286">
        <v>9932</v>
      </c>
      <c r="E286" t="s">
        <v>4262</v>
      </c>
      <c r="F286">
        <v>500</v>
      </c>
      <c r="G286">
        <v>0</v>
      </c>
      <c r="H286">
        <v>9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1306</v>
      </c>
      <c r="Q286">
        <v>506.28936972821401</v>
      </c>
      <c r="R286">
        <v>-35.613800778930397</v>
      </c>
      <c r="S286">
        <v>0</v>
      </c>
    </row>
  </sheetData>
  <autoFilter ref="A1:S286" xr:uid="{DF78213D-CDB0-4B8A-8614-74F219B527CD}">
    <sortState xmlns:xlrd2="http://schemas.microsoft.com/office/spreadsheetml/2017/richdata2" ref="A2:S286">
      <sortCondition ref="E1:E286"/>
    </sortState>
  </autoFilter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BEF2-96A4-4D8F-AFDA-5DCFD6917ACB}">
  <dimension ref="A1:S459"/>
  <sheetViews>
    <sheetView topLeftCell="A451" workbookViewId="0">
      <selection activeCell="D2" sqref="D2:E459"/>
    </sheetView>
  </sheetViews>
  <sheetFormatPr defaultRowHeight="14.4" x14ac:dyDescent="0.3"/>
  <cols>
    <col min="8" max="8" width="67.33203125" bestFit="1" customWidth="1"/>
  </cols>
  <sheetData>
    <row r="1" spans="1:19" x14ac:dyDescent="0.3">
      <c r="A1" t="s">
        <v>3958</v>
      </c>
      <c r="B1" t="s">
        <v>3959</v>
      </c>
      <c r="C1" t="s">
        <v>3984</v>
      </c>
      <c r="D1" t="s">
        <v>3985</v>
      </c>
      <c r="E1" t="s">
        <v>3986</v>
      </c>
      <c r="F1" t="s">
        <v>3987</v>
      </c>
      <c r="G1" t="s">
        <v>3988</v>
      </c>
      <c r="H1" t="s">
        <v>3962</v>
      </c>
      <c r="I1" t="s">
        <v>3989</v>
      </c>
      <c r="J1" t="s">
        <v>3990</v>
      </c>
      <c r="K1" t="s">
        <v>3991</v>
      </c>
      <c r="L1" t="s">
        <v>3992</v>
      </c>
      <c r="M1" t="s">
        <v>3993</v>
      </c>
      <c r="N1" t="s">
        <v>3994</v>
      </c>
      <c r="O1" t="s">
        <v>3995</v>
      </c>
      <c r="P1" t="s">
        <v>3996</v>
      </c>
      <c r="Q1" t="s">
        <v>3997</v>
      </c>
      <c r="R1" t="s">
        <v>3998</v>
      </c>
      <c r="S1" t="s">
        <v>3999</v>
      </c>
    </row>
    <row r="2" spans="1:19" x14ac:dyDescent="0.3">
      <c r="A2" t="s">
        <v>3979</v>
      </c>
      <c r="B2">
        <v>1</v>
      </c>
      <c r="C2" t="s">
        <v>4000</v>
      </c>
      <c r="D2">
        <v>3103</v>
      </c>
      <c r="E2">
        <v>3020</v>
      </c>
      <c r="F2">
        <v>3</v>
      </c>
      <c r="G2">
        <v>0</v>
      </c>
      <c r="H2" t="s">
        <v>4286</v>
      </c>
      <c r="I2">
        <v>5.0999999046325701</v>
      </c>
      <c r="J2">
        <v>45.71</v>
      </c>
      <c r="K2">
        <v>-604.4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3">
      <c r="A3" t="s">
        <v>3979</v>
      </c>
      <c r="B3">
        <v>1</v>
      </c>
      <c r="C3" t="s">
        <v>4000</v>
      </c>
      <c r="D3">
        <v>577</v>
      </c>
      <c r="E3">
        <v>9001</v>
      </c>
      <c r="F3">
        <v>3</v>
      </c>
      <c r="G3">
        <v>0</v>
      </c>
      <c r="H3" t="s">
        <v>4287</v>
      </c>
      <c r="I3">
        <v>16.540000915527301</v>
      </c>
      <c r="J3">
        <v>149.39999389648401</v>
      </c>
      <c r="K3">
        <v>-1819.7000026702899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">
      <c r="A4" t="s">
        <v>3979</v>
      </c>
      <c r="B4">
        <v>1</v>
      </c>
      <c r="C4" t="s">
        <v>4001</v>
      </c>
      <c r="D4">
        <v>9001</v>
      </c>
      <c r="E4">
        <v>3020</v>
      </c>
      <c r="F4">
        <v>3</v>
      </c>
      <c r="G4">
        <v>0</v>
      </c>
      <c r="H4" t="s">
        <v>4288</v>
      </c>
      <c r="I4">
        <v>0</v>
      </c>
      <c r="J4">
        <v>66.92</v>
      </c>
      <c r="K4">
        <v>0</v>
      </c>
      <c r="L4">
        <v>0.47399999999999998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A5" t="s">
        <v>3979</v>
      </c>
      <c r="B5">
        <v>1</v>
      </c>
      <c r="C5" t="s">
        <v>4000</v>
      </c>
      <c r="D5">
        <v>3104</v>
      </c>
      <c r="E5">
        <v>3005</v>
      </c>
      <c r="F5">
        <v>3</v>
      </c>
      <c r="G5">
        <v>0</v>
      </c>
      <c r="H5" t="s">
        <v>4289</v>
      </c>
      <c r="I5">
        <v>8.3900003433227504</v>
      </c>
      <c r="J5">
        <v>36.720001220703097</v>
      </c>
      <c r="K5">
        <v>-226.000003749505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 t="s">
        <v>3979</v>
      </c>
      <c r="B6">
        <v>1</v>
      </c>
      <c r="C6" t="s">
        <v>4000</v>
      </c>
      <c r="D6">
        <v>3104</v>
      </c>
      <c r="E6">
        <v>3006</v>
      </c>
      <c r="F6">
        <v>3</v>
      </c>
      <c r="G6">
        <v>0</v>
      </c>
      <c r="H6" t="s">
        <v>4290</v>
      </c>
      <c r="I6">
        <v>16.68</v>
      </c>
      <c r="J6">
        <v>73.02</v>
      </c>
      <c r="K6">
        <v>-449.4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3">
      <c r="A7" t="s">
        <v>3977</v>
      </c>
      <c r="B7">
        <v>1</v>
      </c>
      <c r="C7" t="s">
        <v>4001</v>
      </c>
      <c r="D7">
        <v>483</v>
      </c>
      <c r="E7">
        <v>484</v>
      </c>
      <c r="F7">
        <v>1</v>
      </c>
      <c r="G7">
        <v>0</v>
      </c>
      <c r="H7" t="s">
        <v>4291</v>
      </c>
      <c r="I7">
        <v>0.5</v>
      </c>
      <c r="J7">
        <v>31.2399997711182</v>
      </c>
      <c r="K7">
        <v>0</v>
      </c>
      <c r="L7">
        <v>0.52600002288818404</v>
      </c>
      <c r="M7">
        <v>0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</row>
    <row r="8" spans="1:19" x14ac:dyDescent="0.3">
      <c r="A8" t="s">
        <v>3977</v>
      </c>
      <c r="B8">
        <v>1</v>
      </c>
      <c r="C8" t="s">
        <v>4000</v>
      </c>
      <c r="D8">
        <v>2945</v>
      </c>
      <c r="E8">
        <v>2923</v>
      </c>
      <c r="F8">
        <v>3</v>
      </c>
      <c r="G8">
        <v>0</v>
      </c>
      <c r="H8" t="s">
        <v>4292</v>
      </c>
      <c r="I8">
        <v>4.18</v>
      </c>
      <c r="J8">
        <v>38.200000000000003</v>
      </c>
      <c r="K8">
        <v>-489.1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3">
      <c r="A9" t="s">
        <v>3977</v>
      </c>
      <c r="B9">
        <v>0</v>
      </c>
      <c r="C9" t="s">
        <v>4001</v>
      </c>
      <c r="D9">
        <v>1853</v>
      </c>
      <c r="E9">
        <v>1854</v>
      </c>
      <c r="F9">
        <v>1</v>
      </c>
      <c r="G9">
        <v>0</v>
      </c>
      <c r="H9" t="s">
        <v>4293</v>
      </c>
      <c r="I9">
        <v>0</v>
      </c>
      <c r="J9">
        <v>61.51</v>
      </c>
      <c r="K9">
        <v>0</v>
      </c>
      <c r="L9">
        <v>0.46</v>
      </c>
      <c r="M9">
        <v>0</v>
      </c>
      <c r="N9">
        <v>0</v>
      </c>
      <c r="O9">
        <v>-212.99999968159901</v>
      </c>
      <c r="P9">
        <v>-67.658135596981495</v>
      </c>
      <c r="Q9">
        <v>0</v>
      </c>
      <c r="R9">
        <v>251.35122871167201</v>
      </c>
      <c r="S9">
        <v>0</v>
      </c>
    </row>
    <row r="10" spans="1:19" x14ac:dyDescent="0.3">
      <c r="A10" t="s">
        <v>3977</v>
      </c>
      <c r="B10">
        <v>0</v>
      </c>
      <c r="C10" t="s">
        <v>4000</v>
      </c>
      <c r="D10">
        <v>310</v>
      </c>
      <c r="E10">
        <v>384</v>
      </c>
      <c r="F10">
        <v>1</v>
      </c>
      <c r="G10">
        <v>0</v>
      </c>
      <c r="H10" t="s">
        <v>4294</v>
      </c>
      <c r="I10">
        <v>1.56</v>
      </c>
      <c r="J10">
        <v>6.2</v>
      </c>
      <c r="K10">
        <v>-40.6</v>
      </c>
      <c r="L10">
        <v>0</v>
      </c>
      <c r="M10">
        <v>0</v>
      </c>
      <c r="N10">
        <v>0</v>
      </c>
      <c r="O10">
        <v>-6.7909535755240098</v>
      </c>
      <c r="P10">
        <v>-33.226787232301298</v>
      </c>
      <c r="Q10">
        <v>0</v>
      </c>
      <c r="R10">
        <v>89.733097929671899</v>
      </c>
      <c r="S10">
        <v>0</v>
      </c>
    </row>
    <row r="11" spans="1:19" x14ac:dyDescent="0.3">
      <c r="A11" t="s">
        <v>3979</v>
      </c>
      <c r="B11">
        <v>1</v>
      </c>
      <c r="C11" t="s">
        <v>4000</v>
      </c>
      <c r="D11">
        <v>134</v>
      </c>
      <c r="E11">
        <v>163</v>
      </c>
      <c r="F11">
        <v>3</v>
      </c>
      <c r="G11">
        <v>0</v>
      </c>
      <c r="H11" t="s">
        <v>4295</v>
      </c>
      <c r="I11">
        <v>6.0999999046325701</v>
      </c>
      <c r="J11">
        <v>27.100000381469702</v>
      </c>
      <c r="K11">
        <v>-167.200007126667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A12" t="s">
        <v>3977</v>
      </c>
      <c r="B12">
        <v>0</v>
      </c>
      <c r="C12" t="s">
        <v>4000</v>
      </c>
      <c r="D12">
        <v>218</v>
      </c>
      <c r="E12">
        <v>981</v>
      </c>
      <c r="F12">
        <v>1</v>
      </c>
      <c r="G12">
        <v>0</v>
      </c>
      <c r="H12" t="s">
        <v>4296</v>
      </c>
      <c r="I12">
        <v>0.5</v>
      </c>
      <c r="J12">
        <v>5.18</v>
      </c>
      <c r="K12">
        <v>-42</v>
      </c>
      <c r="L12">
        <v>0</v>
      </c>
      <c r="M12">
        <v>0</v>
      </c>
      <c r="N12">
        <v>0</v>
      </c>
      <c r="O12">
        <v>65.909913039923794</v>
      </c>
      <c r="P12">
        <v>8.1689285706467203</v>
      </c>
      <c r="Q12">
        <v>0</v>
      </c>
      <c r="R12">
        <v>161.39929741506</v>
      </c>
      <c r="S12">
        <v>0</v>
      </c>
    </row>
    <row r="13" spans="1:19" x14ac:dyDescent="0.3">
      <c r="A13" t="s">
        <v>3977</v>
      </c>
      <c r="B13">
        <v>0</v>
      </c>
      <c r="C13" t="s">
        <v>4000</v>
      </c>
      <c r="D13">
        <v>135</v>
      </c>
      <c r="E13">
        <v>159</v>
      </c>
      <c r="F13">
        <v>3</v>
      </c>
      <c r="G13">
        <v>0</v>
      </c>
      <c r="H13" t="s">
        <v>4297</v>
      </c>
      <c r="I13">
        <v>5.8000001907348597</v>
      </c>
      <c r="J13">
        <v>25.899999618530298</v>
      </c>
      <c r="K13">
        <v>-159.500006702729</v>
      </c>
      <c r="L13">
        <v>0</v>
      </c>
      <c r="M13">
        <v>0</v>
      </c>
      <c r="N13">
        <v>0</v>
      </c>
      <c r="O13">
        <v>104.51208978636301</v>
      </c>
      <c r="P13">
        <v>2.02498554185722</v>
      </c>
      <c r="Q13">
        <v>0</v>
      </c>
      <c r="R13">
        <v>272.24172075580498</v>
      </c>
      <c r="S13">
        <v>0</v>
      </c>
    </row>
    <row r="14" spans="1:19" x14ac:dyDescent="0.3">
      <c r="A14" t="s">
        <v>3977</v>
      </c>
      <c r="B14">
        <v>0</v>
      </c>
      <c r="C14" t="s">
        <v>4000</v>
      </c>
      <c r="D14">
        <v>150</v>
      </c>
      <c r="E14">
        <v>151</v>
      </c>
      <c r="F14">
        <v>3</v>
      </c>
      <c r="G14">
        <v>0</v>
      </c>
      <c r="H14" t="s">
        <v>4298</v>
      </c>
      <c r="I14">
        <v>14</v>
      </c>
      <c r="J14">
        <v>55.599998474121101</v>
      </c>
      <c r="K14">
        <v>-364.00000681169303</v>
      </c>
      <c r="L14">
        <v>0</v>
      </c>
      <c r="M14">
        <v>0</v>
      </c>
      <c r="N14">
        <v>0</v>
      </c>
      <c r="O14">
        <v>-20.272070433931599</v>
      </c>
      <c r="P14">
        <v>24.709902491534798</v>
      </c>
      <c r="Q14">
        <v>0</v>
      </c>
      <c r="R14">
        <v>79.334466251769697</v>
      </c>
      <c r="S14">
        <v>0</v>
      </c>
    </row>
    <row r="15" spans="1:19" x14ac:dyDescent="0.3">
      <c r="A15" t="s">
        <v>3977</v>
      </c>
      <c r="B15">
        <v>0</v>
      </c>
      <c r="C15" t="s">
        <v>4001</v>
      </c>
      <c r="D15">
        <v>129</v>
      </c>
      <c r="E15">
        <v>130</v>
      </c>
      <c r="F15">
        <v>1</v>
      </c>
      <c r="G15">
        <v>0</v>
      </c>
      <c r="H15" t="s">
        <v>4299</v>
      </c>
      <c r="I15">
        <v>0.56000000000000005</v>
      </c>
      <c r="J15">
        <v>65.62</v>
      </c>
      <c r="K15">
        <v>0</v>
      </c>
      <c r="L15">
        <v>0.46</v>
      </c>
      <c r="M15">
        <v>6</v>
      </c>
      <c r="N15">
        <v>1</v>
      </c>
      <c r="O15">
        <v>-202.46164172363601</v>
      </c>
      <c r="P15">
        <v>13.0671301086011</v>
      </c>
      <c r="Q15">
        <v>0</v>
      </c>
      <c r="R15">
        <v>232.04110183706501</v>
      </c>
      <c r="S15">
        <v>0</v>
      </c>
    </row>
    <row r="16" spans="1:19" x14ac:dyDescent="0.3">
      <c r="A16" t="s">
        <v>3979</v>
      </c>
      <c r="B16">
        <v>1</v>
      </c>
      <c r="C16" t="s">
        <v>4000</v>
      </c>
      <c r="D16">
        <v>5958</v>
      </c>
      <c r="E16">
        <v>5957</v>
      </c>
      <c r="F16">
        <v>3</v>
      </c>
      <c r="G16">
        <v>0</v>
      </c>
      <c r="H16" t="s">
        <v>4300</v>
      </c>
      <c r="I16">
        <v>3.1199998855590798</v>
      </c>
      <c r="J16">
        <v>12.170000076293899</v>
      </c>
      <c r="K16">
        <v>-80.600002547726007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 t="s">
        <v>3977</v>
      </c>
      <c r="B17">
        <v>0</v>
      </c>
      <c r="C17" t="s">
        <v>4000</v>
      </c>
      <c r="D17">
        <v>590</v>
      </c>
      <c r="E17">
        <v>4705</v>
      </c>
      <c r="F17">
        <v>3</v>
      </c>
      <c r="G17">
        <v>0</v>
      </c>
      <c r="H17" t="s">
        <v>4301</v>
      </c>
      <c r="I17">
        <v>4</v>
      </c>
      <c r="J17">
        <v>75.3</v>
      </c>
      <c r="K17">
        <v>-1420</v>
      </c>
      <c r="L17">
        <v>0</v>
      </c>
      <c r="M17">
        <v>0</v>
      </c>
      <c r="N17">
        <v>0</v>
      </c>
      <c r="O17">
        <v>141.343332071654</v>
      </c>
      <c r="P17">
        <v>161.59723401586399</v>
      </c>
      <c r="Q17">
        <v>0</v>
      </c>
      <c r="R17">
        <v>278.11875809606101</v>
      </c>
      <c r="S17">
        <v>0</v>
      </c>
    </row>
    <row r="18" spans="1:19" x14ac:dyDescent="0.3">
      <c r="A18" t="s">
        <v>3977</v>
      </c>
      <c r="B18">
        <v>0</v>
      </c>
      <c r="C18" t="s">
        <v>4000</v>
      </c>
      <c r="D18">
        <v>4799</v>
      </c>
      <c r="E18">
        <v>576</v>
      </c>
      <c r="F18">
        <v>3</v>
      </c>
      <c r="G18">
        <v>0</v>
      </c>
      <c r="H18" t="s">
        <v>4302</v>
      </c>
      <c r="I18">
        <v>4.92</v>
      </c>
      <c r="J18">
        <v>50</v>
      </c>
      <c r="K18">
        <v>-622</v>
      </c>
      <c r="L18">
        <v>0</v>
      </c>
      <c r="M18">
        <v>0</v>
      </c>
      <c r="N18">
        <v>0</v>
      </c>
      <c r="O18">
        <v>-307.032620350613</v>
      </c>
      <c r="P18">
        <v>132.75787991684601</v>
      </c>
      <c r="Q18">
        <v>0</v>
      </c>
      <c r="R18">
        <v>382.42892608980998</v>
      </c>
      <c r="S18">
        <v>0</v>
      </c>
    </row>
    <row r="19" spans="1:19" x14ac:dyDescent="0.3">
      <c r="A19" t="s">
        <v>3977</v>
      </c>
      <c r="B19">
        <v>0</v>
      </c>
      <c r="C19" t="s">
        <v>4000</v>
      </c>
      <c r="D19">
        <v>4790</v>
      </c>
      <c r="E19">
        <v>577</v>
      </c>
      <c r="F19">
        <v>3</v>
      </c>
      <c r="G19">
        <v>0</v>
      </c>
      <c r="H19" t="s">
        <v>4303</v>
      </c>
      <c r="I19">
        <v>5.0500001907348597</v>
      </c>
      <c r="J19">
        <v>57.900001525878899</v>
      </c>
      <c r="K19">
        <v>-723.99998316541303</v>
      </c>
      <c r="L19">
        <v>0</v>
      </c>
      <c r="M19">
        <v>0</v>
      </c>
      <c r="N19">
        <v>0</v>
      </c>
      <c r="O19">
        <v>-193.45149381524001</v>
      </c>
      <c r="P19">
        <v>61.826743583834102</v>
      </c>
      <c r="Q19">
        <v>0</v>
      </c>
      <c r="R19">
        <v>257.38929126363098</v>
      </c>
      <c r="S19">
        <v>0</v>
      </c>
    </row>
    <row r="20" spans="1:19" x14ac:dyDescent="0.3">
      <c r="A20" t="s">
        <v>3977</v>
      </c>
      <c r="B20">
        <v>0</v>
      </c>
      <c r="C20" t="s">
        <v>4000</v>
      </c>
      <c r="D20">
        <v>180</v>
      </c>
      <c r="E20">
        <v>576</v>
      </c>
      <c r="F20">
        <v>3</v>
      </c>
      <c r="G20">
        <v>0</v>
      </c>
      <c r="H20" t="s">
        <v>4304</v>
      </c>
      <c r="I20">
        <v>8.8000001907348597</v>
      </c>
      <c r="J20">
        <v>80</v>
      </c>
      <c r="K20">
        <v>-1067.99998320639</v>
      </c>
      <c r="L20">
        <v>0</v>
      </c>
      <c r="M20">
        <v>0</v>
      </c>
      <c r="N20">
        <v>0</v>
      </c>
      <c r="O20">
        <v>159.55579468808901</v>
      </c>
      <c r="P20">
        <v>175.25431219875901</v>
      </c>
      <c r="Q20">
        <v>0</v>
      </c>
      <c r="R20">
        <v>274.811209389049</v>
      </c>
      <c r="S20">
        <v>0</v>
      </c>
    </row>
    <row r="21" spans="1:19" x14ac:dyDescent="0.3">
      <c r="A21" t="s">
        <v>3977</v>
      </c>
      <c r="B21">
        <v>0</v>
      </c>
      <c r="C21" t="s">
        <v>4000</v>
      </c>
      <c r="D21">
        <v>576</v>
      </c>
      <c r="E21">
        <v>577</v>
      </c>
      <c r="F21">
        <v>3</v>
      </c>
      <c r="G21">
        <v>0</v>
      </c>
      <c r="H21" t="s">
        <v>4305</v>
      </c>
      <c r="I21">
        <v>4.6999998092651403</v>
      </c>
      <c r="J21">
        <v>53.5</v>
      </c>
      <c r="K21">
        <v>-668.00002241507195</v>
      </c>
      <c r="L21">
        <v>0</v>
      </c>
      <c r="M21">
        <v>0</v>
      </c>
      <c r="N21">
        <v>0</v>
      </c>
      <c r="O21">
        <v>169.33664837480799</v>
      </c>
      <c r="P21">
        <v>8.6587540667889495</v>
      </c>
      <c r="Q21">
        <v>0</v>
      </c>
      <c r="R21">
        <v>264.253311406102</v>
      </c>
      <c r="S21">
        <v>0</v>
      </c>
    </row>
    <row r="22" spans="1:19" x14ac:dyDescent="0.3">
      <c r="A22" t="s">
        <v>3977</v>
      </c>
      <c r="B22">
        <v>0</v>
      </c>
      <c r="C22" t="s">
        <v>4000</v>
      </c>
      <c r="D22">
        <v>590</v>
      </c>
      <c r="E22">
        <v>576</v>
      </c>
      <c r="F22">
        <v>3</v>
      </c>
      <c r="G22">
        <v>0</v>
      </c>
      <c r="H22" t="s">
        <v>4306</v>
      </c>
      <c r="I22">
        <v>1.29999995231628</v>
      </c>
      <c r="J22">
        <v>13.6000003814697</v>
      </c>
      <c r="K22">
        <v>-159.000002895482</v>
      </c>
      <c r="L22">
        <v>0</v>
      </c>
      <c r="M22">
        <v>0</v>
      </c>
      <c r="N22">
        <v>0</v>
      </c>
      <c r="O22">
        <v>13.2332857472874</v>
      </c>
      <c r="P22">
        <v>-9.6987643742655507</v>
      </c>
      <c r="Q22">
        <v>0</v>
      </c>
      <c r="R22">
        <v>59.607883149752901</v>
      </c>
      <c r="S22">
        <v>0</v>
      </c>
    </row>
    <row r="23" spans="1:19" x14ac:dyDescent="0.3">
      <c r="A23" t="s">
        <v>3977</v>
      </c>
      <c r="B23">
        <v>0</v>
      </c>
      <c r="C23" t="s">
        <v>4000</v>
      </c>
      <c r="D23">
        <v>4798</v>
      </c>
      <c r="E23">
        <v>595</v>
      </c>
      <c r="F23">
        <v>3</v>
      </c>
      <c r="G23">
        <v>0</v>
      </c>
      <c r="H23" t="s">
        <v>4307</v>
      </c>
      <c r="I23">
        <v>4.8000001907348597</v>
      </c>
      <c r="J23">
        <v>18.899999618530298</v>
      </c>
      <c r="K23">
        <v>-124.700003652833</v>
      </c>
      <c r="L23">
        <v>0</v>
      </c>
      <c r="M23">
        <v>0</v>
      </c>
      <c r="N23">
        <v>0</v>
      </c>
      <c r="O23">
        <v>-79.4225392604273</v>
      </c>
      <c r="P23">
        <v>-3.6503398108677199</v>
      </c>
      <c r="Q23">
        <v>0</v>
      </c>
      <c r="R23">
        <v>196.364959645076</v>
      </c>
      <c r="S23">
        <v>0</v>
      </c>
    </row>
    <row r="24" spans="1:19" x14ac:dyDescent="0.3">
      <c r="A24" t="s">
        <v>3979</v>
      </c>
      <c r="B24">
        <v>1</v>
      </c>
      <c r="C24" t="s">
        <v>4000</v>
      </c>
      <c r="D24">
        <v>3103</v>
      </c>
      <c r="E24">
        <v>3104</v>
      </c>
      <c r="F24">
        <v>3</v>
      </c>
      <c r="G24">
        <v>0</v>
      </c>
      <c r="H24" t="s">
        <v>4308</v>
      </c>
      <c r="I24">
        <v>0.88</v>
      </c>
      <c r="J24">
        <v>5.08</v>
      </c>
      <c r="K24">
        <v>-32.700000000000003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">
      <c r="A25" t="s">
        <v>3979</v>
      </c>
      <c r="B25">
        <v>1</v>
      </c>
      <c r="C25" t="s">
        <v>4000</v>
      </c>
      <c r="D25">
        <v>3102</v>
      </c>
      <c r="E25">
        <v>3103</v>
      </c>
      <c r="F25">
        <v>3</v>
      </c>
      <c r="G25">
        <v>0</v>
      </c>
      <c r="H25" t="s">
        <v>4309</v>
      </c>
      <c r="I25">
        <v>5.37</v>
      </c>
      <c r="J25">
        <v>30.5</v>
      </c>
      <c r="K25">
        <v>-200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 t="s">
        <v>3979</v>
      </c>
      <c r="B26">
        <v>1</v>
      </c>
      <c r="C26" t="s">
        <v>4000</v>
      </c>
      <c r="D26">
        <v>4791</v>
      </c>
      <c r="E26">
        <v>3104</v>
      </c>
      <c r="F26">
        <v>1</v>
      </c>
      <c r="G26">
        <v>0</v>
      </c>
      <c r="H26" t="s">
        <v>4310</v>
      </c>
      <c r="I26">
        <v>4.38</v>
      </c>
      <c r="J26">
        <v>25.24</v>
      </c>
      <c r="K26">
        <v>-162.30000000000001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">
      <c r="A27" t="s">
        <v>3977</v>
      </c>
      <c r="B27">
        <v>0</v>
      </c>
      <c r="C27" t="s">
        <v>4000</v>
      </c>
      <c r="D27">
        <v>595</v>
      </c>
      <c r="E27">
        <v>582</v>
      </c>
      <c r="F27">
        <v>3</v>
      </c>
      <c r="G27">
        <v>0</v>
      </c>
      <c r="H27" t="s">
        <v>4311</v>
      </c>
      <c r="I27">
        <v>7.8000001907348597</v>
      </c>
      <c r="J27">
        <v>30.600000381469702</v>
      </c>
      <c r="K27">
        <v>-201.100003323518</v>
      </c>
      <c r="L27">
        <v>0</v>
      </c>
      <c r="M27">
        <v>0</v>
      </c>
      <c r="N27">
        <v>0</v>
      </c>
      <c r="O27">
        <v>-54.950329722623799</v>
      </c>
      <c r="P27">
        <v>-3.8764428585452202</v>
      </c>
      <c r="Q27">
        <v>0</v>
      </c>
      <c r="R27">
        <v>140.476675182962</v>
      </c>
      <c r="S27">
        <v>0</v>
      </c>
    </row>
    <row r="28" spans="1:19" x14ac:dyDescent="0.3">
      <c r="A28" t="s">
        <v>3977</v>
      </c>
      <c r="B28">
        <v>0</v>
      </c>
      <c r="C28" t="s">
        <v>4000</v>
      </c>
      <c r="D28">
        <v>582</v>
      </c>
      <c r="E28">
        <v>575</v>
      </c>
      <c r="F28">
        <v>3</v>
      </c>
      <c r="G28">
        <v>0</v>
      </c>
      <c r="H28" t="s">
        <v>4312</v>
      </c>
      <c r="I28">
        <v>5.0999999046325701</v>
      </c>
      <c r="J28">
        <v>19.600000381469702</v>
      </c>
      <c r="K28">
        <v>-119.99999696854501</v>
      </c>
      <c r="L28">
        <v>0</v>
      </c>
      <c r="M28">
        <v>0</v>
      </c>
      <c r="N28">
        <v>0</v>
      </c>
      <c r="O28">
        <v>-29.766567331001401</v>
      </c>
      <c r="P28">
        <v>4.41329965997872</v>
      </c>
      <c r="Q28">
        <v>0</v>
      </c>
      <c r="R28">
        <v>75.464283353027199</v>
      </c>
      <c r="S28">
        <v>0</v>
      </c>
    </row>
    <row r="29" spans="1:19" x14ac:dyDescent="0.3">
      <c r="A29" t="s">
        <v>3977</v>
      </c>
      <c r="B29">
        <v>0</v>
      </c>
      <c r="C29" t="s">
        <v>4000</v>
      </c>
      <c r="D29">
        <v>575</v>
      </c>
      <c r="E29">
        <v>596</v>
      </c>
      <c r="F29">
        <v>3</v>
      </c>
      <c r="G29">
        <v>0</v>
      </c>
      <c r="H29" t="s">
        <v>4313</v>
      </c>
      <c r="I29">
        <v>8</v>
      </c>
      <c r="J29">
        <v>35.599998474121101</v>
      </c>
      <c r="K29">
        <v>-219.599998672493</v>
      </c>
      <c r="L29">
        <v>0</v>
      </c>
      <c r="M29">
        <v>0</v>
      </c>
      <c r="N29">
        <v>0</v>
      </c>
      <c r="O29">
        <v>-45.581400500516303</v>
      </c>
      <c r="P29">
        <v>2.6740368910597598</v>
      </c>
      <c r="Q29">
        <v>0</v>
      </c>
      <c r="R29">
        <v>116.288258291444</v>
      </c>
      <c r="S29">
        <v>0</v>
      </c>
    </row>
    <row r="30" spans="1:19" x14ac:dyDescent="0.3">
      <c r="A30" t="s">
        <v>3977</v>
      </c>
      <c r="B30">
        <v>0</v>
      </c>
      <c r="C30" t="s">
        <v>4000</v>
      </c>
      <c r="D30">
        <v>592</v>
      </c>
      <c r="E30">
        <v>593</v>
      </c>
      <c r="F30">
        <v>3</v>
      </c>
      <c r="G30">
        <v>0</v>
      </c>
      <c r="H30" t="s">
        <v>4314</v>
      </c>
      <c r="I30">
        <v>4.6999998092651403</v>
      </c>
      <c r="J30">
        <v>20.899999618530298</v>
      </c>
      <c r="K30">
        <v>-128.80000576842599</v>
      </c>
      <c r="L30">
        <v>0</v>
      </c>
      <c r="M30">
        <v>0</v>
      </c>
      <c r="N30">
        <v>0</v>
      </c>
      <c r="O30">
        <v>-99.875916851609801</v>
      </c>
      <c r="P30">
        <v>-23.806655137574701</v>
      </c>
      <c r="Q30">
        <v>0</v>
      </c>
      <c r="R30">
        <v>259.80897269162301</v>
      </c>
      <c r="S30">
        <v>0</v>
      </c>
    </row>
    <row r="31" spans="1:19" x14ac:dyDescent="0.3">
      <c r="A31" t="s">
        <v>3977</v>
      </c>
      <c r="B31">
        <v>0</v>
      </c>
      <c r="C31" t="s">
        <v>4000</v>
      </c>
      <c r="D31">
        <v>592</v>
      </c>
      <c r="E31">
        <v>575</v>
      </c>
      <c r="F31">
        <v>3</v>
      </c>
      <c r="G31">
        <v>0</v>
      </c>
      <c r="H31" t="s">
        <v>4315</v>
      </c>
      <c r="I31">
        <v>3.7999999523162802</v>
      </c>
      <c r="J31">
        <v>17.100000381469702</v>
      </c>
      <c r="K31">
        <v>-105.30000145081399</v>
      </c>
      <c r="L31">
        <v>0</v>
      </c>
      <c r="M31">
        <v>0</v>
      </c>
      <c r="N31">
        <v>0</v>
      </c>
      <c r="O31">
        <v>-22.438876896569599</v>
      </c>
      <c r="P31">
        <v>-22.351287004266499</v>
      </c>
      <c r="Q31">
        <v>0</v>
      </c>
      <c r="R31">
        <v>89.282999503321804</v>
      </c>
      <c r="S31">
        <v>0</v>
      </c>
    </row>
    <row r="32" spans="1:19" x14ac:dyDescent="0.3">
      <c r="A32" t="s">
        <v>3977</v>
      </c>
      <c r="B32">
        <v>0</v>
      </c>
      <c r="C32" t="s">
        <v>4000</v>
      </c>
      <c r="D32">
        <v>575</v>
      </c>
      <c r="E32">
        <v>574</v>
      </c>
      <c r="F32">
        <v>3</v>
      </c>
      <c r="G32">
        <v>0</v>
      </c>
      <c r="H32" t="s">
        <v>4316</v>
      </c>
      <c r="I32">
        <v>3.9000000953674299</v>
      </c>
      <c r="J32">
        <v>28</v>
      </c>
      <c r="K32">
        <v>-182.999996468425</v>
      </c>
      <c r="L32">
        <v>0</v>
      </c>
      <c r="M32">
        <v>0</v>
      </c>
      <c r="N32">
        <v>0</v>
      </c>
      <c r="O32">
        <v>-68.502936036882602</v>
      </c>
      <c r="P32">
        <v>14.682217502233</v>
      </c>
      <c r="Q32">
        <v>0</v>
      </c>
      <c r="R32">
        <v>176.10559885494999</v>
      </c>
      <c r="S32">
        <v>0</v>
      </c>
    </row>
    <row r="33" spans="1:19" x14ac:dyDescent="0.3">
      <c r="A33" t="s">
        <v>3977</v>
      </c>
      <c r="B33">
        <v>0</v>
      </c>
      <c r="C33" t="s">
        <v>4000</v>
      </c>
      <c r="D33">
        <v>574</v>
      </c>
      <c r="E33">
        <v>573</v>
      </c>
      <c r="F33">
        <v>3</v>
      </c>
      <c r="G33">
        <v>0</v>
      </c>
      <c r="H33" t="s">
        <v>4317</v>
      </c>
      <c r="I33">
        <v>5.5100002288818404</v>
      </c>
      <c r="J33">
        <v>21.299999237060501</v>
      </c>
      <c r="K33">
        <v>-140.00000373925999</v>
      </c>
      <c r="L33">
        <v>0</v>
      </c>
      <c r="M33">
        <v>0</v>
      </c>
      <c r="N33">
        <v>0</v>
      </c>
      <c r="O33">
        <v>18.851161826717199</v>
      </c>
      <c r="P33">
        <v>6.5622072811847199</v>
      </c>
      <c r="Q33">
        <v>0</v>
      </c>
      <c r="R33">
        <v>50.132097058965599</v>
      </c>
      <c r="S33">
        <v>0</v>
      </c>
    </row>
    <row r="34" spans="1:19" x14ac:dyDescent="0.3">
      <c r="A34" t="s">
        <v>3977</v>
      </c>
      <c r="B34">
        <v>0</v>
      </c>
      <c r="C34" t="s">
        <v>4000</v>
      </c>
      <c r="D34">
        <v>573</v>
      </c>
      <c r="E34">
        <v>575</v>
      </c>
      <c r="F34">
        <v>3</v>
      </c>
      <c r="G34">
        <v>0</v>
      </c>
      <c r="H34" t="s">
        <v>4318</v>
      </c>
      <c r="I34">
        <v>6.4000000953674299</v>
      </c>
      <c r="J34">
        <v>24.600000381469702</v>
      </c>
      <c r="K34">
        <v>-161.000003572553</v>
      </c>
      <c r="L34">
        <v>0</v>
      </c>
      <c r="M34">
        <v>0</v>
      </c>
      <c r="N34">
        <v>0</v>
      </c>
      <c r="O34">
        <v>57.726602241268701</v>
      </c>
      <c r="P34">
        <v>-20.310876306442399</v>
      </c>
      <c r="Q34">
        <v>0</v>
      </c>
      <c r="R34">
        <v>161.29197228275399</v>
      </c>
      <c r="S34">
        <v>0</v>
      </c>
    </row>
    <row r="35" spans="1:19" x14ac:dyDescent="0.3">
      <c r="A35" t="s">
        <v>3979</v>
      </c>
      <c r="B35">
        <v>1</v>
      </c>
      <c r="C35" t="s">
        <v>4000</v>
      </c>
      <c r="D35">
        <v>573</v>
      </c>
      <c r="E35">
        <v>571</v>
      </c>
      <c r="F35">
        <v>3</v>
      </c>
      <c r="G35">
        <v>0</v>
      </c>
      <c r="H35" t="s">
        <v>4319</v>
      </c>
      <c r="I35">
        <v>10.5</v>
      </c>
      <c r="J35">
        <v>40.700000762939503</v>
      </c>
      <c r="K35">
        <v>-261.99998683296099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3">
      <c r="A36" t="s">
        <v>3979</v>
      </c>
      <c r="B36">
        <v>1</v>
      </c>
      <c r="C36" t="s">
        <v>4000</v>
      </c>
      <c r="D36">
        <v>572</v>
      </c>
      <c r="E36">
        <v>571</v>
      </c>
      <c r="F36">
        <v>3</v>
      </c>
      <c r="G36">
        <v>0</v>
      </c>
      <c r="H36" t="s">
        <v>4320</v>
      </c>
      <c r="I36">
        <v>4.1199998855590803</v>
      </c>
      <c r="J36">
        <v>16</v>
      </c>
      <c r="K36">
        <v>-101.999998150859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">
      <c r="A37" t="s">
        <v>3979</v>
      </c>
      <c r="B37">
        <v>1</v>
      </c>
      <c r="C37" t="s">
        <v>4000</v>
      </c>
      <c r="D37">
        <v>571</v>
      </c>
      <c r="E37">
        <v>585</v>
      </c>
      <c r="F37">
        <v>3</v>
      </c>
      <c r="G37">
        <v>0</v>
      </c>
      <c r="H37" t="s">
        <v>4321</v>
      </c>
      <c r="I37">
        <v>9.8500003814697301</v>
      </c>
      <c r="J37">
        <v>38.099998474121101</v>
      </c>
      <c r="K37">
        <v>-249.000004259869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3">
      <c r="A38" t="s">
        <v>3979</v>
      </c>
      <c r="B38">
        <v>1</v>
      </c>
      <c r="C38" t="s">
        <v>4000</v>
      </c>
      <c r="D38">
        <v>170</v>
      </c>
      <c r="E38">
        <v>585</v>
      </c>
      <c r="F38">
        <v>3</v>
      </c>
      <c r="G38">
        <v>0</v>
      </c>
      <c r="H38" t="s">
        <v>4322</v>
      </c>
      <c r="I38">
        <v>6.5</v>
      </c>
      <c r="J38">
        <v>25</v>
      </c>
      <c r="K38">
        <v>-153.99999392684501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3">
      <c r="A39" t="s">
        <v>3977</v>
      </c>
      <c r="B39">
        <v>0</v>
      </c>
      <c r="C39" t="s">
        <v>4000</v>
      </c>
      <c r="D39">
        <v>2952</v>
      </c>
      <c r="E39">
        <v>2918</v>
      </c>
      <c r="F39">
        <v>3</v>
      </c>
      <c r="G39">
        <v>0</v>
      </c>
      <c r="H39" t="s">
        <v>4323</v>
      </c>
      <c r="I39">
        <v>21.66</v>
      </c>
      <c r="J39">
        <v>93.26</v>
      </c>
      <c r="K39">
        <v>-598.91</v>
      </c>
      <c r="L39">
        <v>0</v>
      </c>
      <c r="M39">
        <v>0</v>
      </c>
      <c r="N39">
        <v>0</v>
      </c>
      <c r="O39">
        <v>56.7456174365987</v>
      </c>
      <c r="P39">
        <v>-1.2407329022286</v>
      </c>
      <c r="Q39">
        <v>0</v>
      </c>
      <c r="R39">
        <v>163.74331541214801</v>
      </c>
      <c r="S39">
        <v>0</v>
      </c>
    </row>
    <row r="40" spans="1:19" x14ac:dyDescent="0.3">
      <c r="A40" t="s">
        <v>3979</v>
      </c>
      <c r="B40">
        <v>1</v>
      </c>
      <c r="C40" t="s">
        <v>4000</v>
      </c>
      <c r="D40">
        <v>4791</v>
      </c>
      <c r="E40">
        <v>3104</v>
      </c>
      <c r="F40">
        <v>2</v>
      </c>
      <c r="G40">
        <v>0</v>
      </c>
      <c r="H40" t="s">
        <v>4310</v>
      </c>
      <c r="I40">
        <v>4.38</v>
      </c>
      <c r="J40">
        <v>25.24</v>
      </c>
      <c r="K40">
        <v>-162.30000000000001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3">
      <c r="A41" t="s">
        <v>3979</v>
      </c>
      <c r="B41">
        <v>1</v>
      </c>
      <c r="C41" t="s">
        <v>4000</v>
      </c>
      <c r="D41">
        <v>4791</v>
      </c>
      <c r="E41">
        <v>3103</v>
      </c>
      <c r="F41">
        <v>1</v>
      </c>
      <c r="G41">
        <v>0</v>
      </c>
      <c r="H41" t="s">
        <v>4324</v>
      </c>
      <c r="I41">
        <v>5.57</v>
      </c>
      <c r="J41">
        <v>32.049999999999997</v>
      </c>
      <c r="K41">
        <v>-206.1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3">
      <c r="A42" t="s">
        <v>3979</v>
      </c>
      <c r="B42">
        <v>1</v>
      </c>
      <c r="C42" t="s">
        <v>4000</v>
      </c>
      <c r="D42">
        <v>4791</v>
      </c>
      <c r="E42">
        <v>3103</v>
      </c>
      <c r="F42">
        <v>2</v>
      </c>
      <c r="G42">
        <v>0</v>
      </c>
      <c r="H42" t="s">
        <v>4324</v>
      </c>
      <c r="I42">
        <v>2.11</v>
      </c>
      <c r="J42">
        <v>22.57</v>
      </c>
      <c r="K42">
        <v>-289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3">
      <c r="A43" t="s">
        <v>3979</v>
      </c>
      <c r="B43">
        <v>1</v>
      </c>
      <c r="C43" t="s">
        <v>4000</v>
      </c>
      <c r="D43">
        <v>4791</v>
      </c>
      <c r="E43">
        <v>3102</v>
      </c>
      <c r="F43">
        <v>3</v>
      </c>
      <c r="G43">
        <v>0</v>
      </c>
      <c r="H43" t="s">
        <v>4325</v>
      </c>
      <c r="I43">
        <v>9.8000000000000007</v>
      </c>
      <c r="J43">
        <v>54.27</v>
      </c>
      <c r="K43">
        <v>-357.9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3">
      <c r="A44" t="s">
        <v>3977</v>
      </c>
      <c r="B44">
        <v>1</v>
      </c>
      <c r="C44" t="s">
        <v>4000</v>
      </c>
      <c r="D44">
        <v>2920</v>
      </c>
      <c r="E44">
        <v>2950</v>
      </c>
      <c r="F44">
        <v>3</v>
      </c>
      <c r="G44">
        <v>0</v>
      </c>
      <c r="H44" t="s">
        <v>4326</v>
      </c>
      <c r="I44">
        <v>2.69</v>
      </c>
      <c r="J44">
        <v>26.82</v>
      </c>
      <c r="K44">
        <v>-335.5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3">
      <c r="A45" t="s">
        <v>3977</v>
      </c>
      <c r="B45">
        <v>0</v>
      </c>
      <c r="C45" t="s">
        <v>4000</v>
      </c>
      <c r="D45">
        <v>575</v>
      </c>
      <c r="E45">
        <v>594</v>
      </c>
      <c r="F45">
        <v>1</v>
      </c>
      <c r="G45">
        <v>0</v>
      </c>
      <c r="H45" t="s">
        <v>4327</v>
      </c>
      <c r="I45">
        <v>0.93999999761581399</v>
      </c>
      <c r="J45">
        <v>3.7000000476837198</v>
      </c>
      <c r="K45">
        <v>-24.4000002567191</v>
      </c>
      <c r="L45">
        <v>0</v>
      </c>
      <c r="M45">
        <v>0</v>
      </c>
      <c r="N45">
        <v>0</v>
      </c>
      <c r="O45">
        <v>-78.923648590427703</v>
      </c>
      <c r="P45">
        <v>-21.869481740167</v>
      </c>
      <c r="Q45">
        <v>0</v>
      </c>
      <c r="R45">
        <v>206.743116318023</v>
      </c>
      <c r="S45">
        <v>0</v>
      </c>
    </row>
    <row r="46" spans="1:19" x14ac:dyDescent="0.3">
      <c r="A46" t="s">
        <v>3977</v>
      </c>
      <c r="B46">
        <v>0</v>
      </c>
      <c r="C46" t="s">
        <v>4000</v>
      </c>
      <c r="D46">
        <v>575</v>
      </c>
      <c r="E46">
        <v>594</v>
      </c>
      <c r="F46">
        <v>2</v>
      </c>
      <c r="G46">
        <v>0</v>
      </c>
      <c r="H46" t="s">
        <v>4327</v>
      </c>
      <c r="I46">
        <v>0.94</v>
      </c>
      <c r="J46">
        <v>3.7</v>
      </c>
      <c r="K46">
        <v>-24.4</v>
      </c>
      <c r="L46">
        <v>0</v>
      </c>
      <c r="M46">
        <v>0</v>
      </c>
      <c r="N46">
        <v>0</v>
      </c>
      <c r="O46">
        <v>-78.923649616618704</v>
      </c>
      <c r="P46">
        <v>-21.869481725511299</v>
      </c>
      <c r="Q46">
        <v>0</v>
      </c>
      <c r="R46">
        <v>206.74311877335501</v>
      </c>
      <c r="S46">
        <v>0</v>
      </c>
    </row>
    <row r="47" spans="1:19" x14ac:dyDescent="0.3">
      <c r="A47" t="s">
        <v>3977</v>
      </c>
      <c r="B47">
        <v>0</v>
      </c>
      <c r="C47" t="s">
        <v>4000</v>
      </c>
      <c r="D47">
        <v>4782</v>
      </c>
      <c r="E47">
        <v>47161</v>
      </c>
      <c r="F47">
        <v>3</v>
      </c>
      <c r="G47">
        <v>0</v>
      </c>
      <c r="H47" t="s">
        <v>4328</v>
      </c>
      <c r="I47">
        <v>1.78</v>
      </c>
      <c r="J47">
        <v>25.87</v>
      </c>
      <c r="K47">
        <v>-401.5</v>
      </c>
      <c r="L47">
        <v>0</v>
      </c>
      <c r="M47">
        <v>0</v>
      </c>
      <c r="N47">
        <v>0</v>
      </c>
      <c r="O47">
        <v>161.505230013318</v>
      </c>
      <c r="P47">
        <v>223.253383372484</v>
      </c>
      <c r="Q47">
        <v>0</v>
      </c>
      <c r="R47">
        <v>318.17391784792801</v>
      </c>
      <c r="S47">
        <v>0</v>
      </c>
    </row>
    <row r="48" spans="1:19" x14ac:dyDescent="0.3">
      <c r="A48" t="s">
        <v>3977</v>
      </c>
      <c r="B48">
        <v>0</v>
      </c>
      <c r="C48" t="s">
        <v>4001</v>
      </c>
      <c r="D48">
        <v>576</v>
      </c>
      <c r="E48">
        <v>575</v>
      </c>
      <c r="F48">
        <v>1</v>
      </c>
      <c r="G48">
        <v>0</v>
      </c>
      <c r="H48" t="s">
        <v>4329</v>
      </c>
      <c r="I48">
        <v>0</v>
      </c>
      <c r="J48">
        <v>53.1</v>
      </c>
      <c r="K48">
        <v>0</v>
      </c>
      <c r="L48">
        <v>0.45100000000000001</v>
      </c>
      <c r="M48">
        <v>0</v>
      </c>
      <c r="N48">
        <v>0</v>
      </c>
      <c r="O48">
        <v>-150.366068448481</v>
      </c>
      <c r="P48">
        <v>7.5618859623962402</v>
      </c>
      <c r="Q48">
        <v>0</v>
      </c>
      <c r="R48">
        <v>171.02805021143399</v>
      </c>
      <c r="S48">
        <v>0</v>
      </c>
    </row>
    <row r="49" spans="1:19" x14ac:dyDescent="0.3">
      <c r="A49" t="s">
        <v>3977</v>
      </c>
      <c r="B49">
        <v>0</v>
      </c>
      <c r="C49" t="s">
        <v>4001</v>
      </c>
      <c r="D49">
        <v>576</v>
      </c>
      <c r="E49">
        <v>575</v>
      </c>
      <c r="F49">
        <v>2</v>
      </c>
      <c r="G49">
        <v>0</v>
      </c>
      <c r="H49" t="s">
        <v>4329</v>
      </c>
      <c r="I49">
        <v>0</v>
      </c>
      <c r="J49">
        <v>53.1</v>
      </c>
      <c r="K49">
        <v>0</v>
      </c>
      <c r="L49">
        <v>0.45100000000000001</v>
      </c>
      <c r="M49">
        <v>0</v>
      </c>
      <c r="N49">
        <v>0</v>
      </c>
      <c r="O49">
        <v>-150.366068448481</v>
      </c>
      <c r="P49">
        <v>7.5618859623962402</v>
      </c>
      <c r="Q49">
        <v>0</v>
      </c>
      <c r="R49">
        <v>171.02805021143399</v>
      </c>
      <c r="S49">
        <v>0</v>
      </c>
    </row>
    <row r="50" spans="1:19" x14ac:dyDescent="0.3">
      <c r="A50" t="s">
        <v>3977</v>
      </c>
      <c r="B50">
        <v>0</v>
      </c>
      <c r="C50" t="s">
        <v>4001</v>
      </c>
      <c r="D50">
        <v>590</v>
      </c>
      <c r="E50">
        <v>592</v>
      </c>
      <c r="F50">
        <v>3</v>
      </c>
      <c r="G50">
        <v>0</v>
      </c>
      <c r="H50" t="s">
        <v>4330</v>
      </c>
      <c r="I50">
        <v>0</v>
      </c>
      <c r="J50">
        <v>51.599998474121101</v>
      </c>
      <c r="K50">
        <v>0</v>
      </c>
      <c r="L50">
        <v>0.46000000834464999</v>
      </c>
      <c r="M50">
        <v>0</v>
      </c>
      <c r="N50">
        <v>0</v>
      </c>
      <c r="O50">
        <v>-122.31479406271001</v>
      </c>
      <c r="P50">
        <v>-49.6279351950689</v>
      </c>
      <c r="Q50">
        <v>0</v>
      </c>
      <c r="R50">
        <v>149.719647257985</v>
      </c>
      <c r="S50">
        <v>0</v>
      </c>
    </row>
    <row r="51" spans="1:19" x14ac:dyDescent="0.3">
      <c r="A51" t="s">
        <v>3977</v>
      </c>
      <c r="B51">
        <v>0</v>
      </c>
      <c r="C51" t="s">
        <v>4001</v>
      </c>
      <c r="D51">
        <v>577</v>
      </c>
      <c r="E51">
        <v>578</v>
      </c>
      <c r="F51">
        <v>3</v>
      </c>
      <c r="G51">
        <v>0</v>
      </c>
      <c r="H51" t="s">
        <v>4331</v>
      </c>
      <c r="I51">
        <v>0</v>
      </c>
      <c r="J51">
        <v>107.5</v>
      </c>
      <c r="K51">
        <v>0</v>
      </c>
      <c r="L51">
        <v>0.22500000000000001</v>
      </c>
      <c r="M51">
        <v>0</v>
      </c>
      <c r="N51">
        <v>0</v>
      </c>
      <c r="O51">
        <v>-22.729107497465101</v>
      </c>
      <c r="P51">
        <v>-103.841188104677</v>
      </c>
      <c r="Q51">
        <v>0</v>
      </c>
      <c r="R51">
        <v>122.260049033302</v>
      </c>
      <c r="S51">
        <v>0</v>
      </c>
    </row>
    <row r="52" spans="1:19" x14ac:dyDescent="0.3">
      <c r="A52" t="s">
        <v>3977</v>
      </c>
      <c r="B52">
        <v>0</v>
      </c>
      <c r="C52" t="s">
        <v>4000</v>
      </c>
      <c r="D52">
        <v>802</v>
      </c>
      <c r="E52">
        <v>810</v>
      </c>
      <c r="F52">
        <v>3</v>
      </c>
      <c r="G52">
        <v>0</v>
      </c>
      <c r="H52" t="s">
        <v>4332</v>
      </c>
      <c r="I52">
        <v>4.37</v>
      </c>
      <c r="J52">
        <v>17.43</v>
      </c>
      <c r="K52">
        <v>-110</v>
      </c>
      <c r="L52">
        <v>0</v>
      </c>
      <c r="M52">
        <v>0</v>
      </c>
      <c r="N52">
        <v>0</v>
      </c>
      <c r="O52">
        <v>19.055086530358899</v>
      </c>
      <c r="P52">
        <v>8.4244468523946594</v>
      </c>
      <c r="Q52">
        <v>0</v>
      </c>
      <c r="R52">
        <v>50.546152510787799</v>
      </c>
      <c r="S52">
        <v>0</v>
      </c>
    </row>
    <row r="53" spans="1:19" x14ac:dyDescent="0.3">
      <c r="A53" t="s">
        <v>3977</v>
      </c>
      <c r="B53">
        <v>0</v>
      </c>
      <c r="C53" t="s">
        <v>4000</v>
      </c>
      <c r="D53">
        <v>25</v>
      </c>
      <c r="E53">
        <v>26</v>
      </c>
      <c r="F53">
        <v>1</v>
      </c>
      <c r="G53">
        <v>0</v>
      </c>
      <c r="H53" t="s">
        <v>4639</v>
      </c>
      <c r="I53">
        <v>0.31</v>
      </c>
      <c r="J53">
        <v>3.81</v>
      </c>
      <c r="K53">
        <v>-48.1</v>
      </c>
      <c r="L53">
        <v>0</v>
      </c>
      <c r="M53">
        <v>0</v>
      </c>
      <c r="N53">
        <v>0</v>
      </c>
      <c r="O53">
        <v>-173.27876353533799</v>
      </c>
      <c r="P53">
        <v>-58.255901614744403</v>
      </c>
      <c r="Q53">
        <v>0</v>
      </c>
      <c r="R53">
        <v>208.74212129994299</v>
      </c>
      <c r="S53">
        <v>0</v>
      </c>
    </row>
    <row r="54" spans="1:19" x14ac:dyDescent="0.3">
      <c r="A54" t="s">
        <v>3977</v>
      </c>
      <c r="B54">
        <v>0</v>
      </c>
      <c r="C54" t="s">
        <v>4001</v>
      </c>
      <c r="D54">
        <v>25</v>
      </c>
      <c r="E54">
        <v>39</v>
      </c>
      <c r="F54">
        <v>3</v>
      </c>
      <c r="G54">
        <v>0</v>
      </c>
      <c r="H54" t="s">
        <v>4333</v>
      </c>
      <c r="I54">
        <v>0</v>
      </c>
      <c r="J54">
        <v>24.72</v>
      </c>
      <c r="K54">
        <v>0</v>
      </c>
      <c r="L54">
        <v>0.439</v>
      </c>
      <c r="M54">
        <v>12</v>
      </c>
      <c r="N54">
        <v>0</v>
      </c>
      <c r="O54">
        <v>-6.2270299869874002</v>
      </c>
      <c r="P54">
        <v>223.287842420651</v>
      </c>
      <c r="Q54">
        <v>0</v>
      </c>
      <c r="R54">
        <v>248.93813281872701</v>
      </c>
      <c r="S54">
        <v>0</v>
      </c>
    </row>
    <row r="55" spans="1:19" x14ac:dyDescent="0.3">
      <c r="A55" t="s">
        <v>3977</v>
      </c>
      <c r="B55">
        <v>0</v>
      </c>
      <c r="C55" t="s">
        <v>4001</v>
      </c>
      <c r="D55">
        <v>25</v>
      </c>
      <c r="E55">
        <v>51</v>
      </c>
      <c r="F55">
        <v>3</v>
      </c>
      <c r="G55">
        <v>0</v>
      </c>
      <c r="H55" t="s">
        <v>4334</v>
      </c>
      <c r="I55">
        <v>0</v>
      </c>
      <c r="J55">
        <v>20.943999999999999</v>
      </c>
      <c r="K55">
        <v>0</v>
      </c>
      <c r="L55">
        <v>3.8100000000000002E-2</v>
      </c>
      <c r="M55">
        <v>0</v>
      </c>
      <c r="N55">
        <v>0</v>
      </c>
      <c r="O55">
        <v>1691.4008302311199</v>
      </c>
      <c r="P55">
        <v>59.3564672197313</v>
      </c>
      <c r="Q55">
        <v>0</v>
      </c>
      <c r="R55">
        <v>1886.12872875894</v>
      </c>
      <c r="S55">
        <v>0</v>
      </c>
    </row>
    <row r="56" spans="1:19" x14ac:dyDescent="0.3">
      <c r="A56" t="s">
        <v>3977</v>
      </c>
      <c r="B56">
        <v>0</v>
      </c>
      <c r="C56" t="s">
        <v>4000</v>
      </c>
      <c r="D56">
        <v>26</v>
      </c>
      <c r="E56">
        <v>28</v>
      </c>
      <c r="F56">
        <v>1</v>
      </c>
      <c r="G56">
        <v>0</v>
      </c>
      <c r="H56" t="s">
        <v>4642</v>
      </c>
      <c r="I56">
        <v>0.81</v>
      </c>
      <c r="J56">
        <v>11.75</v>
      </c>
      <c r="K56">
        <v>-103.7</v>
      </c>
      <c r="L56">
        <v>0</v>
      </c>
      <c r="M56">
        <v>0</v>
      </c>
      <c r="N56">
        <v>0</v>
      </c>
      <c r="O56">
        <v>432.43408442236802</v>
      </c>
      <c r="P56">
        <v>46.681497222091402</v>
      </c>
      <c r="Q56">
        <v>0</v>
      </c>
      <c r="R56">
        <v>485.26415766835402</v>
      </c>
      <c r="S56">
        <v>0</v>
      </c>
    </row>
    <row r="57" spans="1:19" x14ac:dyDescent="0.3">
      <c r="A57" t="s">
        <v>3977</v>
      </c>
      <c r="B57">
        <v>0</v>
      </c>
      <c r="C57" t="s">
        <v>4000</v>
      </c>
      <c r="D57">
        <v>26</v>
      </c>
      <c r="E57">
        <v>175</v>
      </c>
      <c r="F57">
        <v>3</v>
      </c>
      <c r="G57">
        <v>0</v>
      </c>
      <c r="H57" t="s">
        <v>4641</v>
      </c>
      <c r="I57">
        <v>6.05</v>
      </c>
      <c r="J57">
        <v>132.69999694824199</v>
      </c>
      <c r="K57">
        <v>-2188</v>
      </c>
      <c r="L57">
        <v>0</v>
      </c>
      <c r="M57">
        <v>0</v>
      </c>
      <c r="N57">
        <v>0</v>
      </c>
      <c r="O57">
        <v>-82.021330072175303</v>
      </c>
      <c r="P57">
        <v>263.05849804351601</v>
      </c>
      <c r="Q57">
        <v>0</v>
      </c>
      <c r="R57">
        <v>363.33700021454803</v>
      </c>
      <c r="S57">
        <v>0</v>
      </c>
    </row>
    <row r="58" spans="1:19" x14ac:dyDescent="0.3">
      <c r="A58" t="s">
        <v>3977</v>
      </c>
      <c r="B58">
        <v>0</v>
      </c>
      <c r="C58" t="s">
        <v>4001</v>
      </c>
      <c r="D58">
        <v>28</v>
      </c>
      <c r="E58">
        <v>60</v>
      </c>
      <c r="F58">
        <v>3</v>
      </c>
      <c r="G58">
        <v>0</v>
      </c>
      <c r="H58" t="s">
        <v>4335</v>
      </c>
      <c r="I58">
        <v>0</v>
      </c>
      <c r="J58">
        <v>31.936</v>
      </c>
      <c r="K58">
        <v>0</v>
      </c>
      <c r="L58">
        <v>3.8100000000000002E-2</v>
      </c>
      <c r="M58">
        <v>0</v>
      </c>
      <c r="N58">
        <v>0</v>
      </c>
      <c r="O58">
        <v>884.52274513957798</v>
      </c>
      <c r="P58">
        <v>50.502414677921799</v>
      </c>
      <c r="Q58">
        <v>0</v>
      </c>
      <c r="R58">
        <v>985.575406966267</v>
      </c>
      <c r="S58">
        <v>0</v>
      </c>
    </row>
    <row r="59" spans="1:19" x14ac:dyDescent="0.3">
      <c r="A59" t="s">
        <v>3977</v>
      </c>
      <c r="B59">
        <v>0</v>
      </c>
      <c r="C59" t="s">
        <v>4001</v>
      </c>
      <c r="D59">
        <v>31</v>
      </c>
      <c r="E59">
        <v>30</v>
      </c>
      <c r="F59">
        <v>3</v>
      </c>
      <c r="G59">
        <v>0</v>
      </c>
      <c r="H59" t="s">
        <v>4336</v>
      </c>
      <c r="I59">
        <v>0</v>
      </c>
      <c r="J59">
        <v>43.41</v>
      </c>
      <c r="K59">
        <v>0</v>
      </c>
      <c r="L59">
        <v>3.8100000000000002E-2</v>
      </c>
      <c r="M59">
        <v>0</v>
      </c>
      <c r="N59">
        <v>0</v>
      </c>
      <c r="O59">
        <v>543.99999939261295</v>
      </c>
      <c r="P59">
        <v>92.628528754907194</v>
      </c>
      <c r="Q59">
        <v>0</v>
      </c>
      <c r="R59">
        <v>618.49132025071003</v>
      </c>
      <c r="S59">
        <v>0</v>
      </c>
    </row>
    <row r="60" spans="1:19" x14ac:dyDescent="0.3">
      <c r="A60" t="s">
        <v>3977</v>
      </c>
      <c r="B60">
        <v>0</v>
      </c>
      <c r="C60" t="s">
        <v>4001</v>
      </c>
      <c r="D60">
        <v>31</v>
      </c>
      <c r="E60">
        <v>33</v>
      </c>
      <c r="F60">
        <v>3</v>
      </c>
      <c r="G60">
        <v>0</v>
      </c>
      <c r="H60" t="s">
        <v>4337</v>
      </c>
      <c r="I60">
        <v>0</v>
      </c>
      <c r="J60">
        <v>37.1</v>
      </c>
      <c r="K60">
        <v>0</v>
      </c>
      <c r="L60">
        <v>0.4738</v>
      </c>
      <c r="M60">
        <v>7</v>
      </c>
      <c r="N60">
        <v>0</v>
      </c>
      <c r="O60">
        <v>383.068910578334</v>
      </c>
      <c r="P60">
        <v>-246.96780222237001</v>
      </c>
      <c r="Q60">
        <v>0</v>
      </c>
      <c r="R60">
        <v>510.83804883757801</v>
      </c>
      <c r="S60">
        <v>0</v>
      </c>
    </row>
    <row r="61" spans="1:19" x14ac:dyDescent="0.3">
      <c r="A61" t="s">
        <v>3977</v>
      </c>
      <c r="B61">
        <v>0</v>
      </c>
      <c r="C61" t="s">
        <v>4001</v>
      </c>
      <c r="D61">
        <v>33</v>
      </c>
      <c r="E61">
        <v>32</v>
      </c>
      <c r="F61">
        <v>3</v>
      </c>
      <c r="G61">
        <v>0</v>
      </c>
      <c r="H61" t="s">
        <v>4338</v>
      </c>
      <c r="I61">
        <v>0</v>
      </c>
      <c r="J61">
        <v>5.319</v>
      </c>
      <c r="K61">
        <v>0</v>
      </c>
      <c r="L61">
        <v>8.2799999999999999E-2</v>
      </c>
      <c r="M61">
        <v>0</v>
      </c>
      <c r="N61">
        <v>0</v>
      </c>
      <c r="O61">
        <v>867.09121250000101</v>
      </c>
      <c r="P61">
        <v>-165.44813282257499</v>
      </c>
      <c r="Q61">
        <v>0</v>
      </c>
      <c r="R61">
        <v>2159.5210319070402</v>
      </c>
      <c r="S61">
        <v>0</v>
      </c>
    </row>
    <row r="62" spans="1:19" x14ac:dyDescent="0.3">
      <c r="A62" t="s">
        <v>3979</v>
      </c>
      <c r="B62">
        <v>1</v>
      </c>
      <c r="C62" t="s">
        <v>4000</v>
      </c>
      <c r="D62">
        <v>33</v>
      </c>
      <c r="E62">
        <v>55</v>
      </c>
      <c r="F62">
        <v>1</v>
      </c>
      <c r="G62">
        <v>0</v>
      </c>
      <c r="H62" t="s">
        <v>4339</v>
      </c>
      <c r="I62">
        <v>0.40000000596046398</v>
      </c>
      <c r="J62">
        <v>3</v>
      </c>
      <c r="K62">
        <v>-37.3000002582558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3">
      <c r="A63" t="s">
        <v>3979</v>
      </c>
      <c r="B63">
        <v>1</v>
      </c>
      <c r="C63" t="s">
        <v>4000</v>
      </c>
      <c r="D63">
        <v>33</v>
      </c>
      <c r="E63">
        <v>55</v>
      </c>
      <c r="F63">
        <v>2</v>
      </c>
      <c r="G63">
        <v>0</v>
      </c>
      <c r="H63" t="s">
        <v>4339</v>
      </c>
      <c r="I63">
        <v>0.4</v>
      </c>
      <c r="J63">
        <v>3</v>
      </c>
      <c r="K63">
        <v>-37.299999999999997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3">
      <c r="A64" t="s">
        <v>3977</v>
      </c>
      <c r="B64">
        <v>0</v>
      </c>
      <c r="C64" t="s">
        <v>4000</v>
      </c>
      <c r="D64">
        <v>33</v>
      </c>
      <c r="E64">
        <v>251</v>
      </c>
      <c r="F64">
        <v>3</v>
      </c>
      <c r="G64">
        <v>0</v>
      </c>
      <c r="H64" t="s">
        <v>4340</v>
      </c>
      <c r="I64">
        <v>6</v>
      </c>
      <c r="J64">
        <v>64.300003051757798</v>
      </c>
      <c r="K64">
        <v>-816.99999282136605</v>
      </c>
      <c r="L64">
        <v>0</v>
      </c>
      <c r="M64">
        <v>0</v>
      </c>
      <c r="N64">
        <v>0</v>
      </c>
      <c r="O64">
        <v>-132.23572722740701</v>
      </c>
      <c r="P64">
        <v>34.932576150599303</v>
      </c>
      <c r="Q64">
        <v>0</v>
      </c>
      <c r="R64">
        <v>334.598840274596</v>
      </c>
      <c r="S64">
        <v>0</v>
      </c>
    </row>
    <row r="65" spans="1:19" x14ac:dyDescent="0.3">
      <c r="A65" t="s">
        <v>3977</v>
      </c>
      <c r="B65">
        <v>0</v>
      </c>
      <c r="C65" t="s">
        <v>4000</v>
      </c>
      <c r="D65">
        <v>36</v>
      </c>
      <c r="E65">
        <v>33</v>
      </c>
      <c r="F65">
        <v>3</v>
      </c>
      <c r="G65">
        <v>0</v>
      </c>
      <c r="H65" t="s">
        <v>4341</v>
      </c>
      <c r="I65">
        <v>6.47</v>
      </c>
      <c r="J65">
        <v>26.7</v>
      </c>
      <c r="K65">
        <v>-180.9</v>
      </c>
      <c r="L65">
        <v>0</v>
      </c>
      <c r="M65">
        <v>0</v>
      </c>
      <c r="N65">
        <v>0</v>
      </c>
      <c r="O65">
        <v>70.856389214684597</v>
      </c>
      <c r="P65">
        <v>1.98963328202809</v>
      </c>
      <c r="Q65">
        <v>0</v>
      </c>
      <c r="R65">
        <v>175.32298807258701</v>
      </c>
      <c r="S65">
        <v>0</v>
      </c>
    </row>
    <row r="66" spans="1:19" x14ac:dyDescent="0.3">
      <c r="A66" t="s">
        <v>3979</v>
      </c>
      <c r="B66">
        <v>1</v>
      </c>
      <c r="C66" t="s">
        <v>4000</v>
      </c>
      <c r="D66">
        <v>37</v>
      </c>
      <c r="E66">
        <v>52</v>
      </c>
      <c r="F66">
        <v>3</v>
      </c>
      <c r="G66">
        <v>0</v>
      </c>
      <c r="H66" t="s">
        <v>4342</v>
      </c>
      <c r="I66">
        <v>8.0299997329711896</v>
      </c>
      <c r="J66">
        <v>31.700000762939499</v>
      </c>
      <c r="K66">
        <v>-208.19999917876001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3">
      <c r="A67" t="s">
        <v>3977</v>
      </c>
      <c r="B67">
        <v>0</v>
      </c>
      <c r="C67" t="s">
        <v>4000</v>
      </c>
      <c r="D67">
        <v>38</v>
      </c>
      <c r="E67">
        <v>54</v>
      </c>
      <c r="F67">
        <v>3</v>
      </c>
      <c r="G67">
        <v>0</v>
      </c>
      <c r="H67" t="s">
        <v>4343</v>
      </c>
      <c r="I67">
        <v>2.38</v>
      </c>
      <c r="J67">
        <v>9.83</v>
      </c>
      <c r="K67">
        <v>-66.599999999999994</v>
      </c>
      <c r="L67">
        <v>0</v>
      </c>
      <c r="M67">
        <v>0</v>
      </c>
      <c r="N67">
        <v>0</v>
      </c>
      <c r="O67">
        <v>54.447557133156003</v>
      </c>
      <c r="P67">
        <v>5.5152891856954103</v>
      </c>
      <c r="Q67">
        <v>0</v>
      </c>
      <c r="R67">
        <v>137.2867829857</v>
      </c>
      <c r="S67">
        <v>0</v>
      </c>
    </row>
    <row r="68" spans="1:19" x14ac:dyDescent="0.3">
      <c r="A68" t="s">
        <v>3977</v>
      </c>
      <c r="B68">
        <v>0</v>
      </c>
      <c r="C68" t="s">
        <v>4000</v>
      </c>
      <c r="D68">
        <v>39</v>
      </c>
      <c r="E68">
        <v>29</v>
      </c>
      <c r="F68">
        <v>1</v>
      </c>
      <c r="G68">
        <v>0</v>
      </c>
      <c r="H68" t="s">
        <v>4344</v>
      </c>
      <c r="I68">
        <v>2.4000000953674299</v>
      </c>
      <c r="J68">
        <v>10.6000003814697</v>
      </c>
      <c r="K68">
        <v>-65.599997469689697</v>
      </c>
      <c r="L68">
        <v>0</v>
      </c>
      <c r="M68">
        <v>0</v>
      </c>
      <c r="N68">
        <v>0</v>
      </c>
      <c r="O68">
        <v>-9.1646909141659592</v>
      </c>
      <c r="P68">
        <v>8.3993241186680194</v>
      </c>
      <c r="Q68">
        <v>0</v>
      </c>
      <c r="R68">
        <v>30.922356883595899</v>
      </c>
      <c r="S68">
        <v>0</v>
      </c>
    </row>
    <row r="69" spans="1:19" x14ac:dyDescent="0.3">
      <c r="A69" t="s">
        <v>3977</v>
      </c>
      <c r="B69">
        <v>0</v>
      </c>
      <c r="C69" t="s">
        <v>4000</v>
      </c>
      <c r="D69">
        <v>39</v>
      </c>
      <c r="E69">
        <v>29</v>
      </c>
      <c r="F69">
        <v>2</v>
      </c>
      <c r="G69">
        <v>0</v>
      </c>
      <c r="H69" t="s">
        <v>4344</v>
      </c>
      <c r="I69">
        <v>2.2999999999999998</v>
      </c>
      <c r="J69">
        <v>10.199999999999999</v>
      </c>
      <c r="K69">
        <v>-62.7</v>
      </c>
      <c r="L69">
        <v>0</v>
      </c>
      <c r="M69">
        <v>0</v>
      </c>
      <c r="N69">
        <v>0</v>
      </c>
      <c r="O69">
        <v>-9.5320473906730498</v>
      </c>
      <c r="P69">
        <v>8.5742823791156901</v>
      </c>
      <c r="Q69">
        <v>0</v>
      </c>
      <c r="R69">
        <v>31.8914317109477</v>
      </c>
      <c r="S69">
        <v>0</v>
      </c>
    </row>
    <row r="70" spans="1:19" x14ac:dyDescent="0.3">
      <c r="A70" t="s">
        <v>3979</v>
      </c>
      <c r="B70">
        <v>1</v>
      </c>
      <c r="C70" t="s">
        <v>4000</v>
      </c>
      <c r="D70">
        <v>39</v>
      </c>
      <c r="E70">
        <v>37</v>
      </c>
      <c r="F70">
        <v>3</v>
      </c>
      <c r="G70">
        <v>0</v>
      </c>
      <c r="H70" t="s">
        <v>4345</v>
      </c>
      <c r="I70">
        <v>8.1999998092651403</v>
      </c>
      <c r="J70">
        <v>32.299999237060497</v>
      </c>
      <c r="K70">
        <v>-212.50000281725099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3">
      <c r="A71" t="s">
        <v>3977</v>
      </c>
      <c r="B71">
        <v>0</v>
      </c>
      <c r="C71" t="s">
        <v>4000</v>
      </c>
      <c r="D71">
        <v>39</v>
      </c>
      <c r="E71">
        <v>38</v>
      </c>
      <c r="F71">
        <v>3</v>
      </c>
      <c r="G71">
        <v>0</v>
      </c>
      <c r="H71" t="s">
        <v>4346</v>
      </c>
      <c r="I71">
        <v>5.1999998092651403</v>
      </c>
      <c r="J71">
        <v>20.299999237060501</v>
      </c>
      <c r="K71">
        <v>-133.499997900799</v>
      </c>
      <c r="L71">
        <v>0</v>
      </c>
      <c r="M71">
        <v>0</v>
      </c>
      <c r="N71">
        <v>0</v>
      </c>
      <c r="O71">
        <v>-60.666996529293101</v>
      </c>
      <c r="P71">
        <v>-3.9224402586091802</v>
      </c>
      <c r="Q71">
        <v>0</v>
      </c>
      <c r="R71">
        <v>153.20811842088401</v>
      </c>
      <c r="S71">
        <v>0</v>
      </c>
    </row>
    <row r="72" spans="1:19" x14ac:dyDescent="0.3">
      <c r="A72" t="s">
        <v>3977</v>
      </c>
      <c r="B72">
        <v>0</v>
      </c>
      <c r="C72" t="s">
        <v>4001</v>
      </c>
      <c r="D72">
        <v>39</v>
      </c>
      <c r="E72">
        <v>50</v>
      </c>
      <c r="F72">
        <v>3</v>
      </c>
      <c r="G72">
        <v>0</v>
      </c>
      <c r="H72" t="s">
        <v>4347</v>
      </c>
      <c r="I72">
        <v>0</v>
      </c>
      <c r="J72">
        <v>11.154999999999999</v>
      </c>
      <c r="K72">
        <v>0</v>
      </c>
      <c r="L72">
        <v>8.2600000000000007E-2</v>
      </c>
      <c r="M72">
        <v>0</v>
      </c>
      <c r="N72">
        <v>0</v>
      </c>
      <c r="O72">
        <v>480.99999908528901</v>
      </c>
      <c r="P72">
        <v>185.563038373116</v>
      </c>
      <c r="Q72">
        <v>0</v>
      </c>
      <c r="R72">
        <v>1282.4042703311</v>
      </c>
      <c r="S72">
        <v>0</v>
      </c>
    </row>
    <row r="73" spans="1:19" x14ac:dyDescent="0.3">
      <c r="A73" t="s">
        <v>3977</v>
      </c>
      <c r="B73">
        <v>0</v>
      </c>
      <c r="C73" t="s">
        <v>4000</v>
      </c>
      <c r="D73">
        <v>58</v>
      </c>
      <c r="E73">
        <v>59</v>
      </c>
      <c r="F73">
        <v>1</v>
      </c>
      <c r="G73">
        <v>0</v>
      </c>
      <c r="H73" t="s">
        <v>4348</v>
      </c>
      <c r="I73">
        <v>4</v>
      </c>
      <c r="J73">
        <v>17.5</v>
      </c>
      <c r="K73">
        <v>-107.899999420624</v>
      </c>
      <c r="L73">
        <v>0</v>
      </c>
      <c r="M73">
        <v>0</v>
      </c>
      <c r="N73">
        <v>0</v>
      </c>
      <c r="O73">
        <v>40.390414115402301</v>
      </c>
      <c r="P73">
        <v>-8.1201288476110598</v>
      </c>
      <c r="Q73">
        <v>0</v>
      </c>
      <c r="R73">
        <v>105.65299138294399</v>
      </c>
      <c r="S73">
        <v>0</v>
      </c>
    </row>
    <row r="74" spans="1:19" x14ac:dyDescent="0.3">
      <c r="A74" t="s">
        <v>3977</v>
      </c>
      <c r="B74">
        <v>0</v>
      </c>
      <c r="C74" t="s">
        <v>4000</v>
      </c>
      <c r="D74">
        <v>58</v>
      </c>
      <c r="E74">
        <v>59</v>
      </c>
      <c r="F74">
        <v>2</v>
      </c>
      <c r="G74">
        <v>0</v>
      </c>
      <c r="H74" t="s">
        <v>4348</v>
      </c>
      <c r="I74">
        <v>4.1999998092651403</v>
      </c>
      <c r="J74">
        <v>18.5</v>
      </c>
      <c r="K74">
        <v>-113.900001451839</v>
      </c>
      <c r="L74">
        <v>0</v>
      </c>
      <c r="M74">
        <v>0</v>
      </c>
      <c r="N74">
        <v>0</v>
      </c>
      <c r="O74">
        <v>38.235252206860501</v>
      </c>
      <c r="P74">
        <v>-7.3063347600405901</v>
      </c>
      <c r="Q74">
        <v>0</v>
      </c>
      <c r="R74">
        <v>100.21759386257401</v>
      </c>
      <c r="S74">
        <v>0</v>
      </c>
    </row>
    <row r="75" spans="1:19" x14ac:dyDescent="0.3">
      <c r="A75" t="s">
        <v>3977</v>
      </c>
      <c r="B75">
        <v>0</v>
      </c>
      <c r="C75" t="s">
        <v>4000</v>
      </c>
      <c r="D75">
        <v>53</v>
      </c>
      <c r="E75">
        <v>36</v>
      </c>
      <c r="F75">
        <v>3</v>
      </c>
      <c r="G75">
        <v>0</v>
      </c>
      <c r="H75" t="s">
        <v>4349</v>
      </c>
      <c r="I75">
        <v>6.8000001907348597</v>
      </c>
      <c r="J75">
        <v>27</v>
      </c>
      <c r="K75">
        <v>-177.39999748300801</v>
      </c>
      <c r="L75">
        <v>0</v>
      </c>
      <c r="M75">
        <v>0</v>
      </c>
      <c r="N75">
        <v>0</v>
      </c>
      <c r="O75">
        <v>69.204889588763194</v>
      </c>
      <c r="P75">
        <v>8.0816910480016695</v>
      </c>
      <c r="Q75">
        <v>0</v>
      </c>
      <c r="R75">
        <v>173.62635236765399</v>
      </c>
      <c r="S75">
        <v>0</v>
      </c>
    </row>
    <row r="76" spans="1:19" x14ac:dyDescent="0.3">
      <c r="A76" t="s">
        <v>3977</v>
      </c>
      <c r="B76">
        <v>0</v>
      </c>
      <c r="C76" t="s">
        <v>4000</v>
      </c>
      <c r="D76">
        <v>29</v>
      </c>
      <c r="E76">
        <v>56</v>
      </c>
      <c r="F76">
        <v>3</v>
      </c>
      <c r="G76">
        <v>0</v>
      </c>
      <c r="H76" t="s">
        <v>4350</v>
      </c>
      <c r="I76">
        <v>0.129999995231628</v>
      </c>
      <c r="J76">
        <v>0.60000002384185802</v>
      </c>
      <c r="K76">
        <v>-3.6999999792897098</v>
      </c>
      <c r="L76">
        <v>0</v>
      </c>
      <c r="M76">
        <v>0</v>
      </c>
      <c r="N76">
        <v>0</v>
      </c>
      <c r="O76">
        <v>-11.424041734903801</v>
      </c>
      <c r="P76">
        <v>9.0037442558057794</v>
      </c>
      <c r="Q76">
        <v>0</v>
      </c>
      <c r="R76">
        <v>36.148892044419902</v>
      </c>
      <c r="S76">
        <v>0</v>
      </c>
    </row>
    <row r="77" spans="1:19" x14ac:dyDescent="0.3">
      <c r="A77" t="s">
        <v>3977</v>
      </c>
      <c r="B77">
        <v>1</v>
      </c>
      <c r="C77" t="s">
        <v>4000</v>
      </c>
      <c r="D77">
        <v>61</v>
      </c>
      <c r="E77">
        <v>33</v>
      </c>
      <c r="F77">
        <v>3</v>
      </c>
      <c r="G77">
        <v>0</v>
      </c>
      <c r="H77" t="s">
        <v>4351</v>
      </c>
      <c r="I77">
        <v>3.3800001144409202</v>
      </c>
      <c r="J77">
        <v>14.800000190734901</v>
      </c>
      <c r="K77">
        <v>-91.050002083647996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3">
      <c r="A78" t="s">
        <v>3977</v>
      </c>
      <c r="B78">
        <v>0</v>
      </c>
      <c r="C78" t="s">
        <v>4000</v>
      </c>
      <c r="D78">
        <v>56</v>
      </c>
      <c r="E78">
        <v>61</v>
      </c>
      <c r="F78">
        <v>3</v>
      </c>
      <c r="G78">
        <v>0</v>
      </c>
      <c r="H78" t="s">
        <v>4352</v>
      </c>
      <c r="I78">
        <v>9.8500003814697301</v>
      </c>
      <c r="J78">
        <v>43.139999389648402</v>
      </c>
      <c r="K78">
        <v>-265.479990048334</v>
      </c>
      <c r="L78">
        <v>0</v>
      </c>
      <c r="M78">
        <v>0</v>
      </c>
      <c r="N78">
        <v>0</v>
      </c>
      <c r="O78">
        <v>-4.1620781842843098</v>
      </c>
      <c r="P78">
        <v>11.012765449175699</v>
      </c>
      <c r="Q78">
        <v>0</v>
      </c>
      <c r="R78">
        <v>29.256227540877799</v>
      </c>
      <c r="S78">
        <v>0</v>
      </c>
    </row>
    <row r="79" spans="1:19" x14ac:dyDescent="0.3">
      <c r="A79" t="s">
        <v>3977</v>
      </c>
      <c r="B79">
        <v>0</v>
      </c>
      <c r="C79" t="s">
        <v>4000</v>
      </c>
      <c r="D79">
        <v>166</v>
      </c>
      <c r="E79">
        <v>58</v>
      </c>
      <c r="F79">
        <v>3</v>
      </c>
      <c r="G79">
        <v>0</v>
      </c>
      <c r="H79" t="s">
        <v>4353</v>
      </c>
      <c r="I79">
        <v>4.5999999046325701</v>
      </c>
      <c r="J79">
        <v>20.600000381469702</v>
      </c>
      <c r="K79">
        <v>-126.900005852804</v>
      </c>
      <c r="L79">
        <v>0</v>
      </c>
      <c r="M79">
        <v>0</v>
      </c>
      <c r="N79">
        <v>0</v>
      </c>
      <c r="O79">
        <v>68.834720752994798</v>
      </c>
      <c r="P79">
        <v>-13.754934467984199</v>
      </c>
      <c r="Q79">
        <v>0</v>
      </c>
      <c r="R79">
        <v>177.51508713040801</v>
      </c>
      <c r="S79">
        <v>0</v>
      </c>
    </row>
    <row r="80" spans="1:19" x14ac:dyDescent="0.3">
      <c r="A80" t="s">
        <v>3977</v>
      </c>
      <c r="B80">
        <v>0</v>
      </c>
      <c r="C80" t="s">
        <v>4000</v>
      </c>
      <c r="D80">
        <v>27</v>
      </c>
      <c r="E80">
        <v>31</v>
      </c>
      <c r="F80">
        <v>1</v>
      </c>
      <c r="G80">
        <v>0</v>
      </c>
      <c r="H80" t="s">
        <v>4354</v>
      </c>
      <c r="I80">
        <v>0.72</v>
      </c>
      <c r="J80">
        <v>7.45</v>
      </c>
      <c r="K80">
        <v>-93.2</v>
      </c>
      <c r="L80">
        <v>0</v>
      </c>
      <c r="M80">
        <v>0</v>
      </c>
      <c r="N80">
        <v>0</v>
      </c>
      <c r="O80">
        <v>218.63066813867599</v>
      </c>
      <c r="P80">
        <v>68.626031827009697</v>
      </c>
      <c r="Q80">
        <v>0</v>
      </c>
      <c r="R80">
        <v>257.39507054690603</v>
      </c>
      <c r="S80">
        <v>0</v>
      </c>
    </row>
    <row r="81" spans="1:19" x14ac:dyDescent="0.3">
      <c r="A81" t="s">
        <v>3977</v>
      </c>
      <c r="B81">
        <v>0</v>
      </c>
      <c r="C81" t="s">
        <v>4000</v>
      </c>
      <c r="D81">
        <v>27</v>
      </c>
      <c r="E81">
        <v>31</v>
      </c>
      <c r="F81">
        <v>2</v>
      </c>
      <c r="G81">
        <v>0</v>
      </c>
      <c r="H81" t="s">
        <v>4354</v>
      </c>
      <c r="I81">
        <v>0.72</v>
      </c>
      <c r="J81">
        <v>7.43</v>
      </c>
      <c r="K81">
        <v>-92.9</v>
      </c>
      <c r="L81">
        <v>0</v>
      </c>
      <c r="M81">
        <v>0</v>
      </c>
      <c r="N81">
        <v>0</v>
      </c>
      <c r="O81">
        <v>219.228253928236</v>
      </c>
      <c r="P81">
        <v>68.680083046855302</v>
      </c>
      <c r="Q81">
        <v>0</v>
      </c>
      <c r="R81">
        <v>258.05373334126199</v>
      </c>
      <c r="S81">
        <v>0</v>
      </c>
    </row>
    <row r="82" spans="1:19" x14ac:dyDescent="0.3">
      <c r="A82" t="s">
        <v>3977</v>
      </c>
      <c r="B82">
        <v>0</v>
      </c>
      <c r="C82" t="s">
        <v>4000</v>
      </c>
      <c r="D82">
        <v>26</v>
      </c>
      <c r="E82">
        <v>1660</v>
      </c>
      <c r="F82">
        <v>3</v>
      </c>
      <c r="G82">
        <v>0</v>
      </c>
      <c r="H82" t="s">
        <v>4640</v>
      </c>
      <c r="I82">
        <v>14.79</v>
      </c>
      <c r="J82">
        <v>212.33</v>
      </c>
      <c r="K82">
        <v>-2866</v>
      </c>
      <c r="L82">
        <v>0</v>
      </c>
      <c r="M82">
        <v>0</v>
      </c>
      <c r="N82">
        <v>0</v>
      </c>
      <c r="O82">
        <v>109.45168832335</v>
      </c>
      <c r="P82">
        <v>340.54435417167798</v>
      </c>
      <c r="Q82">
        <v>0</v>
      </c>
      <c r="R82">
        <v>471.78279488768902</v>
      </c>
      <c r="S82">
        <v>0</v>
      </c>
    </row>
    <row r="83" spans="1:19" x14ac:dyDescent="0.3">
      <c r="A83" t="s">
        <v>3977</v>
      </c>
      <c r="B83">
        <v>0</v>
      </c>
      <c r="C83" t="s">
        <v>4000</v>
      </c>
      <c r="D83">
        <v>1621</v>
      </c>
      <c r="E83">
        <v>240</v>
      </c>
      <c r="F83">
        <v>3</v>
      </c>
      <c r="G83">
        <v>0</v>
      </c>
      <c r="H83" t="s">
        <v>4355</v>
      </c>
      <c r="I83">
        <v>4.34</v>
      </c>
      <c r="J83">
        <v>44.02</v>
      </c>
      <c r="K83">
        <v>-560.000014957041</v>
      </c>
      <c r="L83">
        <v>0</v>
      </c>
      <c r="M83">
        <v>0</v>
      </c>
      <c r="N83">
        <v>0</v>
      </c>
      <c r="O83">
        <v>-341.65118590193498</v>
      </c>
      <c r="P83">
        <v>77.644366714857995</v>
      </c>
      <c r="Q83">
        <v>0</v>
      </c>
      <c r="R83">
        <v>402.72608104002302</v>
      </c>
      <c r="S83">
        <v>0</v>
      </c>
    </row>
    <row r="84" spans="1:19" x14ac:dyDescent="0.3">
      <c r="A84" t="s">
        <v>3977</v>
      </c>
      <c r="B84">
        <v>0</v>
      </c>
      <c r="C84" t="s">
        <v>4001</v>
      </c>
      <c r="D84">
        <v>240</v>
      </c>
      <c r="E84">
        <v>241</v>
      </c>
      <c r="F84">
        <v>1</v>
      </c>
      <c r="G84">
        <v>0</v>
      </c>
      <c r="H84" t="s">
        <v>4356</v>
      </c>
      <c r="I84">
        <v>0</v>
      </c>
      <c r="J84">
        <v>57.63</v>
      </c>
      <c r="K84">
        <v>0</v>
      </c>
      <c r="L84">
        <v>0.46899999999999997</v>
      </c>
      <c r="M84">
        <v>0</v>
      </c>
      <c r="N84">
        <v>0</v>
      </c>
      <c r="O84">
        <v>-37.778673670645198</v>
      </c>
      <c r="P84">
        <v>-74.622409812735</v>
      </c>
      <c r="Q84">
        <v>0</v>
      </c>
      <c r="R84">
        <v>96.4170877614484</v>
      </c>
      <c r="S84">
        <v>0</v>
      </c>
    </row>
    <row r="85" spans="1:19" x14ac:dyDescent="0.3">
      <c r="A85" t="s">
        <v>3977</v>
      </c>
      <c r="B85">
        <v>0</v>
      </c>
      <c r="C85" t="s">
        <v>4001</v>
      </c>
      <c r="D85">
        <v>240</v>
      </c>
      <c r="E85">
        <v>241</v>
      </c>
      <c r="F85">
        <v>2</v>
      </c>
      <c r="G85">
        <v>0</v>
      </c>
      <c r="H85" t="s">
        <v>4356</v>
      </c>
      <c r="I85">
        <v>0</v>
      </c>
      <c r="J85">
        <v>57.63</v>
      </c>
      <c r="K85">
        <v>0</v>
      </c>
      <c r="L85">
        <v>0.46920000000000001</v>
      </c>
      <c r="M85">
        <v>6</v>
      </c>
      <c r="N85">
        <v>1</v>
      </c>
      <c r="O85">
        <v>-37.762570229182799</v>
      </c>
      <c r="P85">
        <v>-76.445957142414599</v>
      </c>
      <c r="Q85">
        <v>0</v>
      </c>
      <c r="R85">
        <v>98.2889077208537</v>
      </c>
      <c r="S85">
        <v>0</v>
      </c>
    </row>
    <row r="86" spans="1:19" x14ac:dyDescent="0.3">
      <c r="A86" t="s">
        <v>3977</v>
      </c>
      <c r="B86">
        <v>0</v>
      </c>
      <c r="C86" t="s">
        <v>4000</v>
      </c>
      <c r="D86">
        <v>241</v>
      </c>
      <c r="E86">
        <v>214</v>
      </c>
      <c r="F86">
        <v>1</v>
      </c>
      <c r="G86">
        <v>0</v>
      </c>
      <c r="H86" t="s">
        <v>4357</v>
      </c>
      <c r="I86">
        <v>5.19</v>
      </c>
      <c r="J86">
        <v>20.420000000000002</v>
      </c>
      <c r="K86">
        <v>-127</v>
      </c>
      <c r="L86">
        <v>0</v>
      </c>
      <c r="M86">
        <v>0</v>
      </c>
      <c r="N86">
        <v>0</v>
      </c>
      <c r="O86">
        <v>-28.837617733583699</v>
      </c>
      <c r="P86">
        <v>30.2327641247659</v>
      </c>
      <c r="Q86">
        <v>0</v>
      </c>
      <c r="R86">
        <v>104.480119935113</v>
      </c>
      <c r="S86">
        <v>0</v>
      </c>
    </row>
    <row r="87" spans="1:19" x14ac:dyDescent="0.3">
      <c r="A87" t="s">
        <v>3977</v>
      </c>
      <c r="B87">
        <v>0</v>
      </c>
      <c r="C87" t="s">
        <v>4000</v>
      </c>
      <c r="D87">
        <v>241</v>
      </c>
      <c r="E87">
        <v>214</v>
      </c>
      <c r="F87">
        <v>2</v>
      </c>
      <c r="G87">
        <v>0</v>
      </c>
      <c r="H87" t="s">
        <v>4357</v>
      </c>
      <c r="I87">
        <v>5.19</v>
      </c>
      <c r="J87">
        <v>20.420000000000002</v>
      </c>
      <c r="K87">
        <v>-127</v>
      </c>
      <c r="L87">
        <v>0</v>
      </c>
      <c r="M87">
        <v>0</v>
      </c>
      <c r="N87">
        <v>0</v>
      </c>
      <c r="O87">
        <v>-28.837617733583699</v>
      </c>
      <c r="P87">
        <v>30.2327641247659</v>
      </c>
      <c r="Q87">
        <v>0</v>
      </c>
      <c r="R87">
        <v>104.480119935113</v>
      </c>
      <c r="S87">
        <v>0</v>
      </c>
    </row>
    <row r="88" spans="1:19" x14ac:dyDescent="0.3">
      <c r="A88" t="s">
        <v>3977</v>
      </c>
      <c r="B88">
        <v>0</v>
      </c>
      <c r="C88" t="s">
        <v>4000</v>
      </c>
      <c r="D88">
        <v>4705</v>
      </c>
      <c r="E88">
        <v>4715</v>
      </c>
      <c r="F88">
        <v>3</v>
      </c>
      <c r="G88">
        <v>0</v>
      </c>
      <c r="H88" t="s">
        <v>4358</v>
      </c>
      <c r="I88">
        <v>2.65</v>
      </c>
      <c r="J88">
        <v>35.200000000000003</v>
      </c>
      <c r="K88">
        <v>-445</v>
      </c>
      <c r="L88">
        <v>0</v>
      </c>
      <c r="M88">
        <v>0</v>
      </c>
      <c r="N88">
        <v>0</v>
      </c>
      <c r="O88">
        <v>-250.439485244693</v>
      </c>
      <c r="P88">
        <v>162.36854161860199</v>
      </c>
      <c r="Q88">
        <v>0</v>
      </c>
      <c r="R88">
        <v>339.71040880560702</v>
      </c>
      <c r="S88">
        <v>0</v>
      </c>
    </row>
    <row r="89" spans="1:19" x14ac:dyDescent="0.3">
      <c r="A89" t="s">
        <v>3977</v>
      </c>
      <c r="B89">
        <v>0</v>
      </c>
      <c r="C89" t="s">
        <v>4000</v>
      </c>
      <c r="D89">
        <v>220</v>
      </c>
      <c r="E89">
        <v>214</v>
      </c>
      <c r="F89">
        <v>3</v>
      </c>
      <c r="G89">
        <v>0</v>
      </c>
      <c r="H89" t="s">
        <v>4359</v>
      </c>
      <c r="I89">
        <v>2.0699999999999998</v>
      </c>
      <c r="J89">
        <v>21.23</v>
      </c>
      <c r="K89">
        <v>-271</v>
      </c>
      <c r="L89">
        <v>0</v>
      </c>
      <c r="M89">
        <v>0</v>
      </c>
      <c r="N89">
        <v>0</v>
      </c>
      <c r="O89">
        <v>9.5270416364072101</v>
      </c>
      <c r="P89">
        <v>-39.488604669808801</v>
      </c>
      <c r="Q89">
        <v>0</v>
      </c>
      <c r="R89">
        <v>135.01142643221201</v>
      </c>
      <c r="S89">
        <v>0</v>
      </c>
    </row>
    <row r="90" spans="1:19" x14ac:dyDescent="0.3">
      <c r="A90" t="s">
        <v>3977</v>
      </c>
      <c r="B90">
        <v>0</v>
      </c>
      <c r="C90" t="s">
        <v>4000</v>
      </c>
      <c r="D90">
        <v>4782</v>
      </c>
      <c r="E90">
        <v>4705</v>
      </c>
      <c r="F90">
        <v>3</v>
      </c>
      <c r="G90">
        <v>0</v>
      </c>
      <c r="H90" t="s">
        <v>4360</v>
      </c>
      <c r="I90">
        <v>1.5</v>
      </c>
      <c r="J90">
        <v>19</v>
      </c>
      <c r="K90">
        <v>-230</v>
      </c>
      <c r="L90">
        <v>0</v>
      </c>
      <c r="M90">
        <v>0</v>
      </c>
      <c r="N90">
        <v>0</v>
      </c>
      <c r="O90">
        <v>19.184612369722299</v>
      </c>
      <c r="P90">
        <v>218.23817222909301</v>
      </c>
      <c r="Q90">
        <v>0</v>
      </c>
      <c r="R90">
        <v>252.97148605339299</v>
      </c>
      <c r="S90">
        <v>0</v>
      </c>
    </row>
    <row r="91" spans="1:19" x14ac:dyDescent="0.3">
      <c r="A91" t="s">
        <v>3977</v>
      </c>
      <c r="B91">
        <v>0</v>
      </c>
      <c r="C91" t="s">
        <v>4000</v>
      </c>
      <c r="D91">
        <v>50014</v>
      </c>
      <c r="E91">
        <v>4709</v>
      </c>
      <c r="F91">
        <v>3</v>
      </c>
      <c r="G91">
        <v>0</v>
      </c>
      <c r="H91" t="s">
        <v>4361</v>
      </c>
      <c r="I91">
        <v>8.8000000000000007</v>
      </c>
      <c r="J91">
        <v>81.8</v>
      </c>
      <c r="K91">
        <v>-930</v>
      </c>
      <c r="L91">
        <v>0</v>
      </c>
      <c r="M91">
        <v>0</v>
      </c>
      <c r="N91">
        <v>0</v>
      </c>
      <c r="O91">
        <v>-55.694031015209703</v>
      </c>
      <c r="P91">
        <v>179.61852573462599</v>
      </c>
      <c r="Q91">
        <v>0</v>
      </c>
      <c r="R91">
        <v>215.119206226297</v>
      </c>
      <c r="S91">
        <v>0</v>
      </c>
    </row>
    <row r="92" spans="1:19" x14ac:dyDescent="0.3">
      <c r="A92" t="s">
        <v>3977</v>
      </c>
      <c r="B92">
        <v>0</v>
      </c>
      <c r="C92" t="s">
        <v>4000</v>
      </c>
      <c r="D92">
        <v>251</v>
      </c>
      <c r="E92">
        <v>981</v>
      </c>
      <c r="F92">
        <v>3</v>
      </c>
      <c r="G92">
        <v>0</v>
      </c>
      <c r="H92" t="s">
        <v>4362</v>
      </c>
      <c r="I92">
        <v>3.89</v>
      </c>
      <c r="J92">
        <v>40.67</v>
      </c>
      <c r="K92">
        <v>-451</v>
      </c>
      <c r="L92">
        <v>0</v>
      </c>
      <c r="M92">
        <v>0</v>
      </c>
      <c r="N92">
        <v>0</v>
      </c>
      <c r="O92">
        <v>-110.23542124318401</v>
      </c>
      <c r="P92">
        <v>13.9265775827607</v>
      </c>
      <c r="Q92">
        <v>0</v>
      </c>
      <c r="R92">
        <v>268.70538007338899</v>
      </c>
      <c r="S92">
        <v>0</v>
      </c>
    </row>
    <row r="93" spans="1:19" x14ac:dyDescent="0.3">
      <c r="A93" t="s">
        <v>3977</v>
      </c>
      <c r="B93">
        <v>0</v>
      </c>
      <c r="C93" t="s">
        <v>4000</v>
      </c>
      <c r="D93">
        <v>220</v>
      </c>
      <c r="E93">
        <v>981</v>
      </c>
      <c r="F93">
        <v>1</v>
      </c>
      <c r="G93">
        <v>0</v>
      </c>
      <c r="H93" t="s">
        <v>4363</v>
      </c>
      <c r="I93">
        <v>3.91</v>
      </c>
      <c r="J93">
        <v>27.45</v>
      </c>
      <c r="K93">
        <v>-323</v>
      </c>
      <c r="L93">
        <v>0</v>
      </c>
      <c r="M93">
        <v>0</v>
      </c>
      <c r="N93">
        <v>0</v>
      </c>
      <c r="O93">
        <v>-43.7694433832527</v>
      </c>
      <c r="P93">
        <v>24.3360649623868</v>
      </c>
      <c r="Q93">
        <v>0</v>
      </c>
      <c r="R93">
        <v>122.122236029148</v>
      </c>
      <c r="S93">
        <v>0</v>
      </c>
    </row>
    <row r="94" spans="1:19" x14ac:dyDescent="0.3">
      <c r="A94" t="s">
        <v>3977</v>
      </c>
      <c r="B94">
        <v>0</v>
      </c>
      <c r="C94" t="s">
        <v>4001</v>
      </c>
      <c r="D94">
        <v>220</v>
      </c>
      <c r="E94">
        <v>221</v>
      </c>
      <c r="F94">
        <v>3</v>
      </c>
      <c r="G94">
        <v>0</v>
      </c>
      <c r="H94" t="s">
        <v>4364</v>
      </c>
      <c r="I94">
        <v>0</v>
      </c>
      <c r="J94">
        <v>8.59</v>
      </c>
      <c r="K94">
        <v>0</v>
      </c>
      <c r="L94">
        <v>0.06</v>
      </c>
      <c r="M94">
        <v>0</v>
      </c>
      <c r="N94">
        <v>0</v>
      </c>
      <c r="O94">
        <v>151.99999887724601</v>
      </c>
      <c r="P94">
        <v>-4.3545501621933598</v>
      </c>
      <c r="Q94">
        <v>0</v>
      </c>
      <c r="R94">
        <v>370.810479481058</v>
      </c>
      <c r="S94">
        <v>0</v>
      </c>
    </row>
    <row r="95" spans="1:19" x14ac:dyDescent="0.3">
      <c r="A95" t="s">
        <v>3977</v>
      </c>
      <c r="B95">
        <v>0</v>
      </c>
      <c r="C95" t="s">
        <v>4000</v>
      </c>
      <c r="D95">
        <v>101</v>
      </c>
      <c r="E95">
        <v>306</v>
      </c>
      <c r="F95">
        <v>1</v>
      </c>
      <c r="G95">
        <v>0</v>
      </c>
      <c r="H95" t="s">
        <v>4365</v>
      </c>
      <c r="I95">
        <v>5.71</v>
      </c>
      <c r="J95">
        <v>25.01</v>
      </c>
      <c r="K95">
        <v>-153.9</v>
      </c>
      <c r="L95">
        <v>0</v>
      </c>
      <c r="M95">
        <v>0</v>
      </c>
      <c r="N95">
        <v>0</v>
      </c>
      <c r="O95">
        <v>-37.698626358042901</v>
      </c>
      <c r="P95">
        <v>19.211465805813699</v>
      </c>
      <c r="Q95">
        <v>0</v>
      </c>
      <c r="R95">
        <v>105.067424117133</v>
      </c>
      <c r="S95">
        <v>0</v>
      </c>
    </row>
    <row r="96" spans="1:19" x14ac:dyDescent="0.3">
      <c r="A96" t="s">
        <v>3977</v>
      </c>
      <c r="B96">
        <v>0</v>
      </c>
      <c r="C96" t="s">
        <v>4000</v>
      </c>
      <c r="D96">
        <v>101</v>
      </c>
      <c r="E96">
        <v>306</v>
      </c>
      <c r="F96">
        <v>2</v>
      </c>
      <c r="G96">
        <v>0</v>
      </c>
      <c r="H96" t="s">
        <v>4365</v>
      </c>
      <c r="I96">
        <v>5.81</v>
      </c>
      <c r="J96">
        <v>25.44</v>
      </c>
      <c r="K96">
        <v>-156.6</v>
      </c>
      <c r="L96">
        <v>0</v>
      </c>
      <c r="M96">
        <v>0</v>
      </c>
      <c r="N96">
        <v>0</v>
      </c>
      <c r="O96">
        <v>-37.059836770407401</v>
      </c>
      <c r="P96">
        <v>19.0323318915854</v>
      </c>
      <c r="Q96">
        <v>0</v>
      </c>
      <c r="R96">
        <v>103.45266258383801</v>
      </c>
      <c r="S96">
        <v>0</v>
      </c>
    </row>
    <row r="97" spans="1:19" x14ac:dyDescent="0.3">
      <c r="A97" t="s">
        <v>3979</v>
      </c>
      <c r="B97">
        <v>1</v>
      </c>
      <c r="C97" t="s">
        <v>4000</v>
      </c>
      <c r="D97">
        <v>307</v>
      </c>
      <c r="E97">
        <v>309</v>
      </c>
      <c r="F97">
        <v>3</v>
      </c>
      <c r="G97">
        <v>0</v>
      </c>
      <c r="H97" t="s">
        <v>4366</v>
      </c>
      <c r="I97">
        <v>4.5999999046325701</v>
      </c>
      <c r="J97">
        <v>18.200000762939499</v>
      </c>
      <c r="K97">
        <v>-110.000000859145</v>
      </c>
      <c r="L97">
        <v>0</v>
      </c>
      <c r="M97">
        <v>0</v>
      </c>
      <c r="N97">
        <v>0</v>
      </c>
      <c r="O97">
        <v>0</v>
      </c>
      <c r="P97">
        <v>0</v>
      </c>
      <c r="Q97">
        <v>3</v>
      </c>
      <c r="R97">
        <v>0</v>
      </c>
      <c r="S97">
        <v>0</v>
      </c>
    </row>
    <row r="98" spans="1:19" x14ac:dyDescent="0.3">
      <c r="A98" t="s">
        <v>3977</v>
      </c>
      <c r="B98">
        <v>0</v>
      </c>
      <c r="C98" t="s">
        <v>4000</v>
      </c>
      <c r="D98">
        <v>309</v>
      </c>
      <c r="E98">
        <v>306</v>
      </c>
      <c r="F98">
        <v>3</v>
      </c>
      <c r="G98">
        <v>0</v>
      </c>
      <c r="H98" t="s">
        <v>4367</v>
      </c>
      <c r="I98">
        <v>5.8099999427795401</v>
      </c>
      <c r="J98">
        <v>22.600000381469702</v>
      </c>
      <c r="K98">
        <v>-140.00000373925999</v>
      </c>
      <c r="L98">
        <v>0</v>
      </c>
      <c r="M98">
        <v>0</v>
      </c>
      <c r="N98">
        <v>0</v>
      </c>
      <c r="O98">
        <v>-58.516845923341002</v>
      </c>
      <c r="P98">
        <v>16.505909643295801</v>
      </c>
      <c r="Q98">
        <v>3</v>
      </c>
      <c r="R98">
        <v>150.405013167199</v>
      </c>
      <c r="S98">
        <v>0</v>
      </c>
    </row>
    <row r="99" spans="1:19" x14ac:dyDescent="0.3">
      <c r="A99" t="s">
        <v>3977</v>
      </c>
      <c r="B99">
        <v>0</v>
      </c>
      <c r="C99" t="s">
        <v>4000</v>
      </c>
      <c r="D99">
        <v>325</v>
      </c>
      <c r="E99">
        <v>469</v>
      </c>
      <c r="F99">
        <v>3</v>
      </c>
      <c r="G99">
        <v>0</v>
      </c>
      <c r="H99" t="s">
        <v>4368</v>
      </c>
      <c r="I99">
        <v>6.8600001335143999</v>
      </c>
      <c r="J99">
        <v>79.400001525878906</v>
      </c>
      <c r="K99">
        <v>-1001.00005511194</v>
      </c>
      <c r="L99">
        <v>0</v>
      </c>
      <c r="M99">
        <v>0</v>
      </c>
      <c r="N99">
        <v>0</v>
      </c>
      <c r="O99">
        <v>-790.05449325524296</v>
      </c>
      <c r="P99">
        <v>90.026773695304499</v>
      </c>
      <c r="Q99">
        <v>4</v>
      </c>
      <c r="R99">
        <v>897.03399714781494</v>
      </c>
      <c r="S99">
        <v>0</v>
      </c>
    </row>
    <row r="100" spans="1:19" x14ac:dyDescent="0.3">
      <c r="A100" t="s">
        <v>3977</v>
      </c>
      <c r="B100">
        <v>0</v>
      </c>
      <c r="C100" t="s">
        <v>4000</v>
      </c>
      <c r="D100">
        <v>355</v>
      </c>
      <c r="E100">
        <v>314</v>
      </c>
      <c r="F100">
        <v>3</v>
      </c>
      <c r="G100">
        <v>0</v>
      </c>
      <c r="H100" t="s">
        <v>4369</v>
      </c>
      <c r="I100">
        <v>6.5</v>
      </c>
      <c r="J100">
        <v>25.5</v>
      </c>
      <c r="K100">
        <v>-159.000002895482</v>
      </c>
      <c r="L100">
        <v>0</v>
      </c>
      <c r="M100">
        <v>0</v>
      </c>
      <c r="N100">
        <v>0</v>
      </c>
      <c r="O100">
        <v>43.467896375584999</v>
      </c>
      <c r="P100">
        <v>0.40523113344720901</v>
      </c>
      <c r="Q100">
        <v>3</v>
      </c>
      <c r="R100">
        <v>109.845798066954</v>
      </c>
      <c r="S100">
        <v>0</v>
      </c>
    </row>
    <row r="101" spans="1:19" x14ac:dyDescent="0.3">
      <c r="A101" t="s">
        <v>3977</v>
      </c>
      <c r="B101">
        <v>0</v>
      </c>
      <c r="C101" t="s">
        <v>4000</v>
      </c>
      <c r="D101">
        <v>355</v>
      </c>
      <c r="E101">
        <v>315</v>
      </c>
      <c r="F101">
        <v>3</v>
      </c>
      <c r="G101">
        <v>0</v>
      </c>
      <c r="H101" t="s">
        <v>4370</v>
      </c>
      <c r="I101">
        <v>6.5</v>
      </c>
      <c r="J101">
        <v>25.5</v>
      </c>
      <c r="K101">
        <v>-159.000002895482</v>
      </c>
      <c r="L101">
        <v>0</v>
      </c>
      <c r="M101">
        <v>0</v>
      </c>
      <c r="N101">
        <v>0</v>
      </c>
      <c r="O101">
        <v>43.467896375584999</v>
      </c>
      <c r="P101">
        <v>0.40523113344720901</v>
      </c>
      <c r="Q101">
        <v>3</v>
      </c>
      <c r="R101">
        <v>109.845798066954</v>
      </c>
      <c r="S101">
        <v>0</v>
      </c>
    </row>
    <row r="102" spans="1:19" x14ac:dyDescent="0.3">
      <c r="A102" t="s">
        <v>3979</v>
      </c>
      <c r="B102">
        <v>1</v>
      </c>
      <c r="C102" t="s">
        <v>4000</v>
      </c>
      <c r="D102">
        <v>355</v>
      </c>
      <c r="E102">
        <v>450</v>
      </c>
      <c r="F102">
        <v>3</v>
      </c>
      <c r="G102">
        <v>0</v>
      </c>
      <c r="H102" t="s">
        <v>4665</v>
      </c>
      <c r="I102">
        <v>4.4000000953674299</v>
      </c>
      <c r="J102">
        <v>17.399999618530298</v>
      </c>
      <c r="K102">
        <v>-112.39999730605599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4</v>
      </c>
      <c r="R102">
        <v>0</v>
      </c>
      <c r="S102">
        <v>0</v>
      </c>
    </row>
    <row r="103" spans="1:19" x14ac:dyDescent="0.3">
      <c r="A103" t="s">
        <v>3977</v>
      </c>
      <c r="B103">
        <v>0</v>
      </c>
      <c r="C103" t="s">
        <v>4000</v>
      </c>
      <c r="D103">
        <v>355</v>
      </c>
      <c r="E103">
        <v>453</v>
      </c>
      <c r="F103">
        <v>3</v>
      </c>
      <c r="G103">
        <v>0</v>
      </c>
      <c r="H103" t="s">
        <v>4371</v>
      </c>
      <c r="I103">
        <v>15</v>
      </c>
      <c r="J103">
        <v>60.299999237060497</v>
      </c>
      <c r="K103">
        <v>-367.00000055134302</v>
      </c>
      <c r="L103">
        <v>0</v>
      </c>
      <c r="M103">
        <v>0</v>
      </c>
      <c r="N103">
        <v>0</v>
      </c>
      <c r="O103">
        <v>-128.16931642407999</v>
      </c>
      <c r="P103">
        <v>40.5680155482858</v>
      </c>
      <c r="Q103">
        <v>4</v>
      </c>
      <c r="R103">
        <v>334.55545577939802</v>
      </c>
      <c r="S103">
        <v>0</v>
      </c>
    </row>
    <row r="104" spans="1:19" x14ac:dyDescent="0.3">
      <c r="A104" t="s">
        <v>3977</v>
      </c>
      <c r="B104">
        <v>0</v>
      </c>
      <c r="C104" t="s">
        <v>4000</v>
      </c>
      <c r="D104">
        <v>355</v>
      </c>
      <c r="E104">
        <v>457</v>
      </c>
      <c r="F104">
        <v>3</v>
      </c>
      <c r="G104">
        <v>0</v>
      </c>
      <c r="H104" t="s">
        <v>4372</v>
      </c>
      <c r="I104">
        <v>15.699999809265099</v>
      </c>
      <c r="J104">
        <v>62.799999237060497</v>
      </c>
      <c r="K104">
        <v>-382.80000444501599</v>
      </c>
      <c r="L104">
        <v>0</v>
      </c>
      <c r="M104">
        <v>0</v>
      </c>
      <c r="N104">
        <v>0</v>
      </c>
      <c r="O104">
        <v>-111.111223911772</v>
      </c>
      <c r="P104">
        <v>36.595830031981301</v>
      </c>
      <c r="Q104">
        <v>4</v>
      </c>
      <c r="R104">
        <v>291.12070044166899</v>
      </c>
      <c r="S104">
        <v>0</v>
      </c>
    </row>
    <row r="105" spans="1:19" x14ac:dyDescent="0.3">
      <c r="A105" t="s">
        <v>3979</v>
      </c>
      <c r="B105">
        <v>1</v>
      </c>
      <c r="C105" t="s">
        <v>4000</v>
      </c>
      <c r="D105">
        <v>450</v>
      </c>
      <c r="E105">
        <v>451</v>
      </c>
      <c r="F105">
        <v>3</v>
      </c>
      <c r="G105">
        <v>0</v>
      </c>
      <c r="H105" t="s">
        <v>4666</v>
      </c>
      <c r="I105">
        <v>5.8299999237060502</v>
      </c>
      <c r="J105">
        <v>23</v>
      </c>
      <c r="K105">
        <v>-148.99999951012401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4</v>
      </c>
      <c r="R105">
        <v>0</v>
      </c>
      <c r="S105">
        <v>0</v>
      </c>
    </row>
    <row r="106" spans="1:19" x14ac:dyDescent="0.3">
      <c r="A106" t="s">
        <v>3979</v>
      </c>
      <c r="B106">
        <v>1</v>
      </c>
      <c r="C106" t="s">
        <v>4000</v>
      </c>
      <c r="D106">
        <v>451</v>
      </c>
      <c r="E106">
        <v>452</v>
      </c>
      <c r="F106">
        <v>3</v>
      </c>
      <c r="G106">
        <v>0</v>
      </c>
      <c r="H106" t="s">
        <v>4373</v>
      </c>
      <c r="I106">
        <v>4.1700000762939498</v>
      </c>
      <c r="J106">
        <v>16.469999313354499</v>
      </c>
      <c r="K106">
        <v>-106.59999679774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</v>
      </c>
      <c r="R106">
        <v>0</v>
      </c>
      <c r="S106">
        <v>0</v>
      </c>
    </row>
    <row r="107" spans="1:19" x14ac:dyDescent="0.3">
      <c r="A107" t="s">
        <v>3977</v>
      </c>
      <c r="B107">
        <v>0</v>
      </c>
      <c r="C107" t="s">
        <v>4000</v>
      </c>
      <c r="D107">
        <v>452</v>
      </c>
      <c r="E107">
        <v>468</v>
      </c>
      <c r="F107">
        <v>3</v>
      </c>
      <c r="G107">
        <v>0</v>
      </c>
      <c r="H107" t="s">
        <v>4374</v>
      </c>
      <c r="I107">
        <v>3.6099998950958301</v>
      </c>
      <c r="J107">
        <v>14.2600002288818</v>
      </c>
      <c r="K107">
        <v>-92.299997049849495</v>
      </c>
      <c r="L107">
        <v>0</v>
      </c>
      <c r="M107">
        <v>0</v>
      </c>
      <c r="N107">
        <v>0</v>
      </c>
      <c r="O107">
        <v>-140.51606585339999</v>
      </c>
      <c r="P107">
        <v>38.225205213798198</v>
      </c>
      <c r="Q107">
        <v>4</v>
      </c>
      <c r="R107">
        <v>367.785800669889</v>
      </c>
      <c r="S107">
        <v>0</v>
      </c>
    </row>
    <row r="108" spans="1:19" x14ac:dyDescent="0.3">
      <c r="A108" t="s">
        <v>3979</v>
      </c>
      <c r="B108">
        <v>1</v>
      </c>
      <c r="C108" t="s">
        <v>4000</v>
      </c>
      <c r="D108">
        <v>462</v>
      </c>
      <c r="E108">
        <v>461</v>
      </c>
      <c r="F108">
        <v>3</v>
      </c>
      <c r="G108">
        <v>0</v>
      </c>
      <c r="H108" t="s">
        <v>4375</v>
      </c>
      <c r="I108">
        <v>4.76</v>
      </c>
      <c r="J108">
        <v>10.039999999999999</v>
      </c>
      <c r="K108">
        <v>-264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4</v>
      </c>
      <c r="R108">
        <v>0</v>
      </c>
      <c r="S108">
        <v>0</v>
      </c>
    </row>
    <row r="109" spans="1:19" x14ac:dyDescent="0.3">
      <c r="A109" t="s">
        <v>3979</v>
      </c>
      <c r="B109">
        <v>1</v>
      </c>
      <c r="C109" t="s">
        <v>4001</v>
      </c>
      <c r="D109">
        <v>463</v>
      </c>
      <c r="E109">
        <v>462</v>
      </c>
      <c r="F109">
        <v>3</v>
      </c>
      <c r="G109">
        <v>0</v>
      </c>
      <c r="H109" t="s">
        <v>4376</v>
      </c>
      <c r="I109">
        <v>0.52500000000000002</v>
      </c>
      <c r="J109">
        <v>22.5</v>
      </c>
      <c r="K109">
        <v>0</v>
      </c>
      <c r="L109">
        <v>0.51600000000000001</v>
      </c>
      <c r="M109">
        <v>0</v>
      </c>
      <c r="N109">
        <v>0</v>
      </c>
      <c r="O109">
        <v>0</v>
      </c>
      <c r="P109">
        <v>0</v>
      </c>
      <c r="Q109">
        <v>4</v>
      </c>
      <c r="R109">
        <v>0</v>
      </c>
      <c r="S109">
        <v>0</v>
      </c>
    </row>
    <row r="110" spans="1:19" x14ac:dyDescent="0.3">
      <c r="A110" t="s">
        <v>3977</v>
      </c>
      <c r="B110">
        <v>0</v>
      </c>
      <c r="C110" t="s">
        <v>4000</v>
      </c>
      <c r="D110">
        <v>463</v>
      </c>
      <c r="E110">
        <v>466</v>
      </c>
      <c r="F110">
        <v>1</v>
      </c>
      <c r="G110">
        <v>0</v>
      </c>
      <c r="H110" t="s">
        <v>4377</v>
      </c>
      <c r="I110">
        <v>1.6799999475479099</v>
      </c>
      <c r="J110">
        <v>7.0900001525878897</v>
      </c>
      <c r="K110">
        <v>-45.500000851461699</v>
      </c>
      <c r="L110">
        <v>0</v>
      </c>
      <c r="M110">
        <v>0</v>
      </c>
      <c r="N110">
        <v>0</v>
      </c>
      <c r="O110">
        <v>-18.658506500032999</v>
      </c>
      <c r="P110">
        <v>5.9855868603124804</v>
      </c>
      <c r="Q110">
        <v>4</v>
      </c>
      <c r="R110">
        <v>48.141373566192499</v>
      </c>
      <c r="S110">
        <v>0</v>
      </c>
    </row>
    <row r="111" spans="1:19" x14ac:dyDescent="0.3">
      <c r="A111" t="s">
        <v>3977</v>
      </c>
      <c r="B111">
        <v>0</v>
      </c>
      <c r="C111" t="s">
        <v>4000</v>
      </c>
      <c r="D111">
        <v>463</v>
      </c>
      <c r="E111">
        <v>466</v>
      </c>
      <c r="F111">
        <v>2</v>
      </c>
      <c r="G111">
        <v>0</v>
      </c>
      <c r="H111" t="s">
        <v>4377</v>
      </c>
      <c r="I111">
        <v>1.84</v>
      </c>
      <c r="J111">
        <v>7.76</v>
      </c>
      <c r="K111">
        <v>-49.7</v>
      </c>
      <c r="L111">
        <v>0</v>
      </c>
      <c r="M111">
        <v>0</v>
      </c>
      <c r="N111">
        <v>0</v>
      </c>
      <c r="O111">
        <v>-17.046261025150901</v>
      </c>
      <c r="P111">
        <v>5.6956643559206102</v>
      </c>
      <c r="Q111">
        <v>0</v>
      </c>
      <c r="R111">
        <v>44.155338209235403</v>
      </c>
      <c r="S111">
        <v>0</v>
      </c>
    </row>
    <row r="112" spans="1:19" x14ac:dyDescent="0.3">
      <c r="A112" t="s">
        <v>3977</v>
      </c>
      <c r="B112">
        <v>0</v>
      </c>
      <c r="C112" t="s">
        <v>4000</v>
      </c>
      <c r="D112">
        <v>464</v>
      </c>
      <c r="E112">
        <v>454</v>
      </c>
      <c r="F112">
        <v>3</v>
      </c>
      <c r="G112">
        <v>0</v>
      </c>
      <c r="H112" t="s">
        <v>4378</v>
      </c>
      <c r="I112">
        <v>10.8999996185303</v>
      </c>
      <c r="J112">
        <v>42.099998474121101</v>
      </c>
      <c r="K112">
        <v>-274.19999241828901</v>
      </c>
      <c r="L112">
        <v>0</v>
      </c>
      <c r="M112">
        <v>0</v>
      </c>
      <c r="N112">
        <v>0</v>
      </c>
      <c r="O112">
        <v>26.3999205212695</v>
      </c>
      <c r="P112">
        <v>27.4193886460979</v>
      </c>
      <c r="Q112">
        <v>4</v>
      </c>
      <c r="R112">
        <v>93.775208215150599</v>
      </c>
      <c r="S112">
        <v>0</v>
      </c>
    </row>
    <row r="113" spans="1:19" x14ac:dyDescent="0.3">
      <c r="A113" t="s">
        <v>3979</v>
      </c>
      <c r="B113">
        <v>1</v>
      </c>
      <c r="C113" t="s">
        <v>4001</v>
      </c>
      <c r="D113">
        <v>464</v>
      </c>
      <c r="E113">
        <v>461</v>
      </c>
      <c r="F113">
        <v>3</v>
      </c>
      <c r="G113">
        <v>0</v>
      </c>
      <c r="H113" t="s">
        <v>4379</v>
      </c>
      <c r="I113">
        <v>0.45</v>
      </c>
      <c r="J113">
        <v>17.559999999999999</v>
      </c>
      <c r="K113">
        <v>0</v>
      </c>
      <c r="L113">
        <v>0.51600000000000001</v>
      </c>
      <c r="M113">
        <v>0</v>
      </c>
      <c r="N113">
        <v>0</v>
      </c>
      <c r="O113">
        <v>0</v>
      </c>
      <c r="P113">
        <v>0</v>
      </c>
      <c r="Q113">
        <v>4</v>
      </c>
      <c r="R113">
        <v>0</v>
      </c>
      <c r="S113">
        <v>0</v>
      </c>
    </row>
    <row r="114" spans="1:19" x14ac:dyDescent="0.3">
      <c r="A114" t="s">
        <v>3977</v>
      </c>
      <c r="B114">
        <v>0</v>
      </c>
      <c r="C114" t="s">
        <v>4000</v>
      </c>
      <c r="D114">
        <v>464</v>
      </c>
      <c r="E114">
        <v>466</v>
      </c>
      <c r="F114">
        <v>3</v>
      </c>
      <c r="G114">
        <v>0</v>
      </c>
      <c r="H114" t="s">
        <v>4380</v>
      </c>
      <c r="I114">
        <v>1.58000004291534</v>
      </c>
      <c r="J114">
        <v>6.6599998474121103</v>
      </c>
      <c r="K114">
        <v>-42.889998439932199</v>
      </c>
      <c r="L114">
        <v>0</v>
      </c>
      <c r="M114">
        <v>0</v>
      </c>
      <c r="N114">
        <v>0</v>
      </c>
      <c r="O114">
        <v>29.600074184952302</v>
      </c>
      <c r="P114">
        <v>17.580608386246102</v>
      </c>
      <c r="Q114">
        <v>4</v>
      </c>
      <c r="R114">
        <v>84.818495397831001</v>
      </c>
      <c r="S114">
        <v>0</v>
      </c>
    </row>
    <row r="115" spans="1:19" x14ac:dyDescent="0.3">
      <c r="A115" t="s">
        <v>3977</v>
      </c>
      <c r="B115">
        <v>0</v>
      </c>
      <c r="C115" t="s">
        <v>4000</v>
      </c>
      <c r="D115">
        <v>465</v>
      </c>
      <c r="E115">
        <v>454</v>
      </c>
      <c r="F115">
        <v>3</v>
      </c>
      <c r="G115">
        <v>0</v>
      </c>
      <c r="H115" t="s">
        <v>4649</v>
      </c>
      <c r="I115">
        <v>21.899999618530298</v>
      </c>
      <c r="J115">
        <v>84.800003051757798</v>
      </c>
      <c r="K115">
        <v>-601.69998323544905</v>
      </c>
      <c r="L115">
        <v>0</v>
      </c>
      <c r="M115">
        <v>0</v>
      </c>
      <c r="N115">
        <v>0</v>
      </c>
      <c r="O115">
        <v>-53.2819538329816</v>
      </c>
      <c r="P115">
        <v>35.1233996132096</v>
      </c>
      <c r="Q115">
        <v>4</v>
      </c>
      <c r="R115">
        <v>155.69152650055801</v>
      </c>
      <c r="S115">
        <v>0</v>
      </c>
    </row>
    <row r="116" spans="1:19" x14ac:dyDescent="0.3">
      <c r="A116" t="s">
        <v>3977</v>
      </c>
      <c r="B116">
        <v>0</v>
      </c>
      <c r="C116" t="s">
        <v>4000</v>
      </c>
      <c r="D116">
        <v>465</v>
      </c>
      <c r="E116">
        <v>463</v>
      </c>
      <c r="F116">
        <v>3</v>
      </c>
      <c r="G116">
        <v>0</v>
      </c>
      <c r="H116" t="s">
        <v>4650</v>
      </c>
      <c r="I116">
        <v>26.899999618530298</v>
      </c>
      <c r="J116">
        <v>104.699996948242</v>
      </c>
      <c r="K116">
        <v>-710.39999602362502</v>
      </c>
      <c r="L116">
        <v>0</v>
      </c>
      <c r="M116">
        <v>0</v>
      </c>
      <c r="N116">
        <v>0</v>
      </c>
      <c r="O116">
        <v>-49.922601343682402</v>
      </c>
      <c r="P116">
        <v>26.470276542928602</v>
      </c>
      <c r="Q116">
        <v>4</v>
      </c>
      <c r="R116">
        <v>137.85532116793701</v>
      </c>
      <c r="S116">
        <v>0</v>
      </c>
    </row>
    <row r="117" spans="1:19" x14ac:dyDescent="0.3">
      <c r="A117" t="s">
        <v>3977</v>
      </c>
      <c r="B117">
        <v>0</v>
      </c>
      <c r="C117" t="s">
        <v>4000</v>
      </c>
      <c r="D117">
        <v>466</v>
      </c>
      <c r="E117">
        <v>467</v>
      </c>
      <c r="F117">
        <v>1</v>
      </c>
      <c r="G117">
        <v>0</v>
      </c>
      <c r="H117" t="s">
        <v>4381</v>
      </c>
      <c r="I117">
        <v>23.450000762939499</v>
      </c>
      <c r="J117">
        <v>98.959999084472699</v>
      </c>
      <c r="K117">
        <v>-635.50000777468097</v>
      </c>
      <c r="L117">
        <v>0</v>
      </c>
      <c r="M117">
        <v>0</v>
      </c>
      <c r="N117">
        <v>0</v>
      </c>
      <c r="O117">
        <v>-93.901965133824902</v>
      </c>
      <c r="P117">
        <v>15.509611686946201</v>
      </c>
      <c r="Q117">
        <v>4</v>
      </c>
      <c r="R117">
        <v>233.81485166730999</v>
      </c>
      <c r="S117">
        <v>0</v>
      </c>
    </row>
    <row r="118" spans="1:19" x14ac:dyDescent="0.3">
      <c r="A118" t="s">
        <v>3977</v>
      </c>
      <c r="B118">
        <v>0</v>
      </c>
      <c r="C118" t="s">
        <v>4000</v>
      </c>
      <c r="D118">
        <v>466</v>
      </c>
      <c r="E118">
        <v>467</v>
      </c>
      <c r="F118">
        <v>2</v>
      </c>
      <c r="G118">
        <v>0</v>
      </c>
      <c r="H118" t="s">
        <v>4381</v>
      </c>
      <c r="I118">
        <v>22.98</v>
      </c>
      <c r="J118">
        <v>96.97</v>
      </c>
      <c r="K118">
        <v>-622.79999999999995</v>
      </c>
      <c r="L118">
        <v>0</v>
      </c>
      <c r="M118">
        <v>0</v>
      </c>
      <c r="N118">
        <v>0</v>
      </c>
      <c r="O118">
        <v>-95.828688759405793</v>
      </c>
      <c r="P118">
        <v>15.118511318287</v>
      </c>
      <c r="Q118">
        <v>0</v>
      </c>
      <c r="R118">
        <v>238.33459543344199</v>
      </c>
      <c r="S118">
        <v>0</v>
      </c>
    </row>
    <row r="119" spans="1:19" x14ac:dyDescent="0.3">
      <c r="A119" t="s">
        <v>3977</v>
      </c>
      <c r="B119">
        <v>0</v>
      </c>
      <c r="C119" t="s">
        <v>4001</v>
      </c>
      <c r="D119">
        <v>467</v>
      </c>
      <c r="E119">
        <v>455</v>
      </c>
      <c r="F119">
        <v>3</v>
      </c>
      <c r="G119">
        <v>0</v>
      </c>
      <c r="H119" t="s">
        <v>4382</v>
      </c>
      <c r="I119">
        <v>1.2599999904632599</v>
      </c>
      <c r="J119">
        <v>45.51</v>
      </c>
      <c r="K119">
        <v>0</v>
      </c>
      <c r="L119">
        <v>0.51</v>
      </c>
      <c r="M119">
        <v>0</v>
      </c>
      <c r="N119">
        <v>0</v>
      </c>
      <c r="O119">
        <v>-16.929626033522499</v>
      </c>
      <c r="P119">
        <v>-17.7928031750426</v>
      </c>
      <c r="Q119">
        <v>4</v>
      </c>
      <c r="R119">
        <v>62.1380590152962</v>
      </c>
      <c r="S119">
        <v>0</v>
      </c>
    </row>
    <row r="120" spans="1:19" x14ac:dyDescent="0.3">
      <c r="A120" t="s">
        <v>3977</v>
      </c>
      <c r="B120">
        <v>0</v>
      </c>
      <c r="C120" t="s">
        <v>4000</v>
      </c>
      <c r="D120">
        <v>468</v>
      </c>
      <c r="E120">
        <v>465</v>
      </c>
      <c r="F120">
        <v>3</v>
      </c>
      <c r="G120">
        <v>0</v>
      </c>
      <c r="H120" t="s">
        <v>4651</v>
      </c>
      <c r="I120">
        <v>18.100000381469702</v>
      </c>
      <c r="J120">
        <v>70.400001525878906</v>
      </c>
      <c r="K120">
        <v>-450.999999884516</v>
      </c>
      <c r="L120">
        <v>0</v>
      </c>
      <c r="M120">
        <v>0</v>
      </c>
      <c r="N120">
        <v>0</v>
      </c>
      <c r="O120">
        <v>-9.2894498983156808</v>
      </c>
      <c r="P120">
        <v>39.527609400162497</v>
      </c>
      <c r="Q120">
        <v>4</v>
      </c>
      <c r="R120">
        <v>102.459087142185</v>
      </c>
      <c r="S120">
        <v>0</v>
      </c>
    </row>
    <row r="121" spans="1:19" x14ac:dyDescent="0.3">
      <c r="A121" t="s">
        <v>3977</v>
      </c>
      <c r="B121">
        <v>0</v>
      </c>
      <c r="C121" t="s">
        <v>4000</v>
      </c>
      <c r="D121">
        <v>468</v>
      </c>
      <c r="E121">
        <v>473</v>
      </c>
      <c r="F121">
        <v>3</v>
      </c>
      <c r="G121">
        <v>0</v>
      </c>
      <c r="H121" t="s">
        <v>4383</v>
      </c>
      <c r="I121">
        <v>23.670000076293899</v>
      </c>
      <c r="J121">
        <v>99.680000305175795</v>
      </c>
      <c r="K121">
        <v>-640.09998459368899</v>
      </c>
      <c r="L121">
        <v>0</v>
      </c>
      <c r="M121">
        <v>0</v>
      </c>
      <c r="N121">
        <v>0</v>
      </c>
      <c r="O121">
        <v>-42.548606631714399</v>
      </c>
      <c r="P121">
        <v>32.065235944050798</v>
      </c>
      <c r="Q121">
        <v>4</v>
      </c>
      <c r="R121">
        <v>134.43908799485601</v>
      </c>
      <c r="S121">
        <v>0</v>
      </c>
    </row>
    <row r="122" spans="1:19" x14ac:dyDescent="0.3">
      <c r="A122" t="s">
        <v>3977</v>
      </c>
      <c r="B122">
        <v>0</v>
      </c>
      <c r="C122" t="s">
        <v>4000</v>
      </c>
      <c r="D122">
        <v>468</v>
      </c>
      <c r="E122">
        <v>475</v>
      </c>
      <c r="F122">
        <v>3</v>
      </c>
      <c r="G122">
        <v>0</v>
      </c>
      <c r="H122" t="s">
        <v>4384</v>
      </c>
      <c r="I122">
        <v>12.800000190734901</v>
      </c>
      <c r="J122">
        <v>54.200000762939503</v>
      </c>
      <c r="K122">
        <v>-349.799985997379</v>
      </c>
      <c r="L122">
        <v>0</v>
      </c>
      <c r="M122">
        <v>0</v>
      </c>
      <c r="N122">
        <v>0</v>
      </c>
      <c r="O122">
        <v>-102.98333781067799</v>
      </c>
      <c r="P122">
        <v>43.614203292258502</v>
      </c>
      <c r="Q122">
        <v>4</v>
      </c>
      <c r="R122">
        <v>282.20594046503601</v>
      </c>
      <c r="S122">
        <v>0</v>
      </c>
    </row>
    <row r="123" spans="1:19" x14ac:dyDescent="0.3">
      <c r="A123" t="s">
        <v>3977</v>
      </c>
      <c r="B123">
        <v>0</v>
      </c>
      <c r="C123" t="s">
        <v>4001</v>
      </c>
      <c r="D123">
        <v>469</v>
      </c>
      <c r="E123">
        <v>468</v>
      </c>
      <c r="F123">
        <v>3</v>
      </c>
      <c r="G123">
        <v>0</v>
      </c>
      <c r="H123" t="s">
        <v>4385</v>
      </c>
      <c r="I123">
        <v>0.97000002861022905</v>
      </c>
      <c r="J123">
        <v>56.599998474121101</v>
      </c>
      <c r="K123">
        <v>0</v>
      </c>
      <c r="L123">
        <v>0.442</v>
      </c>
      <c r="M123">
        <v>0</v>
      </c>
      <c r="N123">
        <v>0</v>
      </c>
      <c r="O123">
        <v>-33.229908393344303</v>
      </c>
      <c r="P123">
        <v>72.542390889893895</v>
      </c>
      <c r="Q123">
        <v>4</v>
      </c>
      <c r="R123">
        <v>90.390643762800096</v>
      </c>
      <c r="S123">
        <v>0</v>
      </c>
    </row>
    <row r="124" spans="1:19" x14ac:dyDescent="0.3">
      <c r="A124" t="s">
        <v>3977</v>
      </c>
      <c r="B124">
        <v>0</v>
      </c>
      <c r="C124" t="s">
        <v>4000</v>
      </c>
      <c r="D124">
        <v>469</v>
      </c>
      <c r="E124">
        <v>900</v>
      </c>
      <c r="F124">
        <v>1</v>
      </c>
      <c r="G124">
        <v>0</v>
      </c>
      <c r="H124" t="s">
        <v>4386</v>
      </c>
      <c r="I124">
        <v>11.5</v>
      </c>
      <c r="J124">
        <v>118.41000366210901</v>
      </c>
      <c r="K124">
        <v>-1447.1600297838399</v>
      </c>
      <c r="L124">
        <v>0</v>
      </c>
      <c r="M124">
        <v>0</v>
      </c>
      <c r="N124">
        <v>0</v>
      </c>
      <c r="O124">
        <v>-703.23538723848196</v>
      </c>
      <c r="P124">
        <v>132.70205203523301</v>
      </c>
      <c r="Q124">
        <v>0</v>
      </c>
      <c r="R124">
        <v>810.71341064713397</v>
      </c>
      <c r="S124">
        <v>0</v>
      </c>
    </row>
    <row r="125" spans="1:19" x14ac:dyDescent="0.3">
      <c r="A125" t="s">
        <v>3977</v>
      </c>
      <c r="B125">
        <v>0</v>
      </c>
      <c r="C125" t="s">
        <v>4000</v>
      </c>
      <c r="D125">
        <v>471</v>
      </c>
      <c r="E125">
        <v>472</v>
      </c>
      <c r="F125">
        <v>3</v>
      </c>
      <c r="G125">
        <v>0</v>
      </c>
      <c r="H125" t="s">
        <v>4387</v>
      </c>
      <c r="I125">
        <v>0.34999999403953602</v>
      </c>
      <c r="J125">
        <v>1.4800000190734901</v>
      </c>
      <c r="K125">
        <v>-37.599998904624996</v>
      </c>
      <c r="L125">
        <v>0</v>
      </c>
      <c r="M125">
        <v>0</v>
      </c>
      <c r="N125">
        <v>0</v>
      </c>
      <c r="O125">
        <v>-1.37430106567341</v>
      </c>
      <c r="P125">
        <v>44.828338166047097</v>
      </c>
      <c r="Q125">
        <v>4</v>
      </c>
      <c r="R125">
        <v>213.998428169601</v>
      </c>
      <c r="S125">
        <v>0</v>
      </c>
    </row>
    <row r="126" spans="1:19" x14ac:dyDescent="0.3">
      <c r="A126" t="s">
        <v>3977</v>
      </c>
      <c r="B126">
        <v>0</v>
      </c>
      <c r="C126" t="s">
        <v>4001</v>
      </c>
      <c r="D126">
        <v>473</v>
      </c>
      <c r="E126">
        <v>472</v>
      </c>
      <c r="F126">
        <v>3</v>
      </c>
      <c r="G126">
        <v>0</v>
      </c>
      <c r="H126" t="s">
        <v>4388</v>
      </c>
      <c r="I126">
        <v>0.45500000000000002</v>
      </c>
      <c r="J126">
        <v>22.06</v>
      </c>
      <c r="K126">
        <v>0</v>
      </c>
      <c r="L126">
        <v>0.52600000000000002</v>
      </c>
      <c r="M126">
        <v>0</v>
      </c>
      <c r="N126">
        <v>0</v>
      </c>
      <c r="O126">
        <v>-111.372640716653</v>
      </c>
      <c r="P126">
        <v>-9.4975962983851208</v>
      </c>
      <c r="Q126">
        <v>4</v>
      </c>
      <c r="R126">
        <v>278.22984228244502</v>
      </c>
      <c r="S126">
        <v>0</v>
      </c>
    </row>
    <row r="127" spans="1:19" x14ac:dyDescent="0.3">
      <c r="A127" t="s">
        <v>3977</v>
      </c>
      <c r="B127">
        <v>0</v>
      </c>
      <c r="C127" t="s">
        <v>4000</v>
      </c>
      <c r="D127">
        <v>473</v>
      </c>
      <c r="E127">
        <v>474</v>
      </c>
      <c r="F127">
        <v>3</v>
      </c>
      <c r="G127">
        <v>0</v>
      </c>
      <c r="H127" t="s">
        <v>4389</v>
      </c>
      <c r="I127">
        <v>15.9</v>
      </c>
      <c r="J127">
        <v>63.6</v>
      </c>
      <c r="K127">
        <v>-387.1</v>
      </c>
      <c r="L127">
        <v>0</v>
      </c>
      <c r="M127">
        <v>0</v>
      </c>
      <c r="N127">
        <v>0</v>
      </c>
      <c r="O127">
        <v>88.590059209479705</v>
      </c>
      <c r="P127">
        <v>-7.17126203781892</v>
      </c>
      <c r="Q127">
        <v>4</v>
      </c>
      <c r="R127">
        <v>228.59157796022899</v>
      </c>
      <c r="S127">
        <v>0</v>
      </c>
    </row>
    <row r="128" spans="1:19" x14ac:dyDescent="0.3">
      <c r="A128" t="s">
        <v>3977</v>
      </c>
      <c r="B128">
        <v>0</v>
      </c>
      <c r="C128" t="s">
        <v>4000</v>
      </c>
      <c r="D128">
        <v>474</v>
      </c>
      <c r="E128">
        <v>457</v>
      </c>
      <c r="F128">
        <v>3</v>
      </c>
      <c r="G128">
        <v>0</v>
      </c>
      <c r="H128" t="s">
        <v>4390</v>
      </c>
      <c r="I128">
        <v>8.9600000000000009</v>
      </c>
      <c r="J128">
        <v>36.1</v>
      </c>
      <c r="K128">
        <v>-227.4</v>
      </c>
      <c r="L128">
        <v>0</v>
      </c>
      <c r="M128">
        <v>0</v>
      </c>
      <c r="N128">
        <v>0</v>
      </c>
      <c r="O128">
        <v>96.223441870884102</v>
      </c>
      <c r="P128">
        <v>-26.466887049534201</v>
      </c>
      <c r="Q128">
        <v>4</v>
      </c>
      <c r="R128">
        <v>254.50280510087299</v>
      </c>
      <c r="S128">
        <v>0</v>
      </c>
    </row>
    <row r="129" spans="1:19" x14ac:dyDescent="0.3">
      <c r="A129" t="s">
        <v>3979</v>
      </c>
      <c r="B129">
        <v>1</v>
      </c>
      <c r="C129" t="s">
        <v>4000</v>
      </c>
      <c r="D129">
        <v>475</v>
      </c>
      <c r="E129">
        <v>476</v>
      </c>
      <c r="F129">
        <v>3</v>
      </c>
      <c r="G129">
        <v>0</v>
      </c>
      <c r="H129" t="s">
        <v>4653</v>
      </c>
      <c r="I129">
        <v>4.4099998474121103</v>
      </c>
      <c r="J129">
        <v>18.600000381469702</v>
      </c>
      <c r="K129">
        <v>-123.299992992543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4</v>
      </c>
      <c r="R129">
        <v>0</v>
      </c>
      <c r="S129">
        <v>0</v>
      </c>
    </row>
    <row r="130" spans="1:19" x14ac:dyDescent="0.3">
      <c r="A130" t="s">
        <v>3979</v>
      </c>
      <c r="B130">
        <v>1</v>
      </c>
      <c r="C130" t="s">
        <v>4000</v>
      </c>
      <c r="D130">
        <v>476</v>
      </c>
      <c r="E130">
        <v>477</v>
      </c>
      <c r="F130">
        <v>3</v>
      </c>
      <c r="G130">
        <v>0</v>
      </c>
      <c r="H130" t="s">
        <v>4654</v>
      </c>
      <c r="I130">
        <v>8.3900003433227504</v>
      </c>
      <c r="J130">
        <v>35.400001525878899</v>
      </c>
      <c r="K130">
        <v>-234.49999571312199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4</v>
      </c>
      <c r="R130">
        <v>0</v>
      </c>
      <c r="S130">
        <v>0</v>
      </c>
    </row>
    <row r="131" spans="1:19" x14ac:dyDescent="0.3">
      <c r="A131" t="s">
        <v>3977</v>
      </c>
      <c r="B131">
        <v>0</v>
      </c>
      <c r="C131" t="s">
        <v>4001</v>
      </c>
      <c r="D131">
        <v>480</v>
      </c>
      <c r="E131">
        <v>466</v>
      </c>
      <c r="F131">
        <v>3</v>
      </c>
      <c r="G131">
        <v>0</v>
      </c>
      <c r="H131" t="s">
        <v>4391</v>
      </c>
      <c r="I131">
        <v>0.97000002861022905</v>
      </c>
      <c r="J131">
        <v>56.900001525878899</v>
      </c>
      <c r="K131">
        <v>0</v>
      </c>
      <c r="L131">
        <v>0.46000000834464999</v>
      </c>
      <c r="M131">
        <v>0</v>
      </c>
      <c r="N131">
        <v>0</v>
      </c>
      <c r="O131">
        <v>-183.80625483423199</v>
      </c>
      <c r="P131">
        <v>1.3844817989326399</v>
      </c>
      <c r="Q131">
        <v>4</v>
      </c>
      <c r="R131">
        <v>207.81021436741099</v>
      </c>
      <c r="S131">
        <v>0</v>
      </c>
    </row>
    <row r="132" spans="1:19" x14ac:dyDescent="0.3">
      <c r="A132" t="s">
        <v>3977</v>
      </c>
      <c r="B132">
        <v>0</v>
      </c>
      <c r="C132" t="s">
        <v>4000</v>
      </c>
      <c r="D132">
        <v>480</v>
      </c>
      <c r="E132">
        <v>469</v>
      </c>
      <c r="F132">
        <v>3</v>
      </c>
      <c r="G132">
        <v>0</v>
      </c>
      <c r="H132" t="s">
        <v>4392</v>
      </c>
      <c r="I132">
        <v>12.6000003814697</v>
      </c>
      <c r="J132">
        <v>123</v>
      </c>
      <c r="K132">
        <v>-1536.0000543296301</v>
      </c>
      <c r="L132">
        <v>0</v>
      </c>
      <c r="M132">
        <v>0</v>
      </c>
      <c r="N132">
        <v>0</v>
      </c>
      <c r="O132">
        <v>183.80614851524501</v>
      </c>
      <c r="P132">
        <v>168.91103904687299</v>
      </c>
      <c r="Q132">
        <v>4</v>
      </c>
      <c r="R132">
        <v>321.21031116126699</v>
      </c>
      <c r="S132">
        <v>0</v>
      </c>
    </row>
    <row r="133" spans="1:19" x14ac:dyDescent="0.3">
      <c r="A133" t="s">
        <v>3977</v>
      </c>
      <c r="B133">
        <v>0</v>
      </c>
      <c r="C133" t="s">
        <v>4000</v>
      </c>
      <c r="D133">
        <v>900</v>
      </c>
      <c r="E133">
        <v>902</v>
      </c>
      <c r="F133">
        <v>3</v>
      </c>
      <c r="G133">
        <v>0</v>
      </c>
      <c r="H133" t="s">
        <v>4393</v>
      </c>
      <c r="I133">
        <v>9.3500003814697301</v>
      </c>
      <c r="J133">
        <v>85</v>
      </c>
      <c r="K133">
        <v>-1124.99995157123</v>
      </c>
      <c r="L133">
        <v>0</v>
      </c>
      <c r="M133">
        <v>0</v>
      </c>
      <c r="N133">
        <v>0</v>
      </c>
      <c r="O133">
        <v>-350.35593862656702</v>
      </c>
      <c r="P133">
        <v>192.61699335525199</v>
      </c>
      <c r="Q133">
        <v>0</v>
      </c>
      <c r="R133">
        <v>454.80488597535202</v>
      </c>
      <c r="S133">
        <v>0</v>
      </c>
    </row>
    <row r="134" spans="1:19" x14ac:dyDescent="0.3">
      <c r="A134" t="s">
        <v>3977</v>
      </c>
      <c r="B134">
        <v>0</v>
      </c>
      <c r="C134" t="s">
        <v>4000</v>
      </c>
      <c r="D134">
        <v>900</v>
      </c>
      <c r="E134">
        <v>938</v>
      </c>
      <c r="F134">
        <v>3</v>
      </c>
      <c r="G134">
        <v>0</v>
      </c>
      <c r="H134" t="s">
        <v>4394</v>
      </c>
      <c r="I134">
        <v>9.1999998092651403</v>
      </c>
      <c r="J134">
        <v>98.199996948242202</v>
      </c>
      <c r="K134">
        <v>-1148.00001028925</v>
      </c>
      <c r="L134">
        <v>0</v>
      </c>
      <c r="M134">
        <v>0</v>
      </c>
      <c r="N134">
        <v>0</v>
      </c>
      <c r="O134">
        <v>-240.42734169418799</v>
      </c>
      <c r="P134">
        <v>187.33672792566199</v>
      </c>
      <c r="Q134">
        <v>0</v>
      </c>
      <c r="R134">
        <v>346.718240308281</v>
      </c>
      <c r="S134">
        <v>0</v>
      </c>
    </row>
    <row r="135" spans="1:19" x14ac:dyDescent="0.3">
      <c r="A135" t="s">
        <v>3977</v>
      </c>
      <c r="B135">
        <v>0</v>
      </c>
      <c r="C135" t="s">
        <v>4000</v>
      </c>
      <c r="D135">
        <v>902</v>
      </c>
      <c r="E135">
        <v>938</v>
      </c>
      <c r="F135">
        <v>3</v>
      </c>
      <c r="G135">
        <v>0</v>
      </c>
      <c r="H135" t="s">
        <v>4395</v>
      </c>
      <c r="I135">
        <v>1.79999995231628</v>
      </c>
      <c r="J135">
        <v>19.5</v>
      </c>
      <c r="K135">
        <v>-227.50000061933</v>
      </c>
      <c r="L135">
        <v>0</v>
      </c>
      <c r="M135">
        <v>0</v>
      </c>
      <c r="N135">
        <v>0</v>
      </c>
      <c r="O135">
        <v>324.93070025353597</v>
      </c>
      <c r="P135">
        <v>7.7493242914217104</v>
      </c>
      <c r="Q135">
        <v>0</v>
      </c>
      <c r="R135">
        <v>369.86737046404699</v>
      </c>
      <c r="S135">
        <v>0</v>
      </c>
    </row>
    <row r="136" spans="1:19" x14ac:dyDescent="0.3">
      <c r="A136" t="s">
        <v>3977</v>
      </c>
      <c r="B136">
        <v>0</v>
      </c>
      <c r="C136" t="s">
        <v>4000</v>
      </c>
      <c r="D136">
        <v>939</v>
      </c>
      <c r="E136">
        <v>940</v>
      </c>
      <c r="F136">
        <v>1</v>
      </c>
      <c r="G136">
        <v>0</v>
      </c>
      <c r="H136" t="s">
        <v>4396</v>
      </c>
      <c r="I136">
        <v>4.1999998092651403</v>
      </c>
      <c r="J136">
        <v>23.5</v>
      </c>
      <c r="K136">
        <v>-261.89998607151199</v>
      </c>
      <c r="L136">
        <v>0</v>
      </c>
      <c r="M136">
        <v>0</v>
      </c>
      <c r="N136">
        <v>0</v>
      </c>
      <c r="O136">
        <v>-115.67949814200701</v>
      </c>
      <c r="P136">
        <v>47.995747309774302</v>
      </c>
      <c r="Q136">
        <v>0</v>
      </c>
      <c r="R136">
        <v>308.99656039141399</v>
      </c>
      <c r="S136">
        <v>0</v>
      </c>
    </row>
    <row r="137" spans="1:19" x14ac:dyDescent="0.3">
      <c r="A137" t="s">
        <v>3977</v>
      </c>
      <c r="B137">
        <v>0</v>
      </c>
      <c r="C137" t="s">
        <v>4000</v>
      </c>
      <c r="D137">
        <v>939</v>
      </c>
      <c r="E137">
        <v>940</v>
      </c>
      <c r="F137">
        <v>2</v>
      </c>
      <c r="G137">
        <v>0</v>
      </c>
      <c r="H137" t="s">
        <v>4396</v>
      </c>
      <c r="I137">
        <v>4.1999998092651403</v>
      </c>
      <c r="J137">
        <v>23.5</v>
      </c>
      <c r="K137">
        <v>-261.89998607151199</v>
      </c>
      <c r="L137">
        <v>0</v>
      </c>
      <c r="M137">
        <v>0</v>
      </c>
      <c r="N137">
        <v>0</v>
      </c>
      <c r="O137">
        <v>-115.67949814200701</v>
      </c>
      <c r="P137">
        <v>47.995747309774302</v>
      </c>
      <c r="Q137">
        <v>0</v>
      </c>
      <c r="R137">
        <v>308.99656039141399</v>
      </c>
      <c r="S137">
        <v>0</v>
      </c>
    </row>
    <row r="138" spans="1:19" x14ac:dyDescent="0.3">
      <c r="A138" t="s">
        <v>3977</v>
      </c>
      <c r="B138">
        <v>0</v>
      </c>
      <c r="C138" t="s">
        <v>4000</v>
      </c>
      <c r="D138">
        <v>939</v>
      </c>
      <c r="E138">
        <v>904</v>
      </c>
      <c r="F138">
        <v>1</v>
      </c>
      <c r="G138">
        <v>0</v>
      </c>
      <c r="H138" t="s">
        <v>4661</v>
      </c>
      <c r="I138">
        <v>2.5999999046325701</v>
      </c>
      <c r="J138">
        <v>11.199999809265099</v>
      </c>
      <c r="K138">
        <v>-69.200003053993001</v>
      </c>
      <c r="L138">
        <v>0</v>
      </c>
      <c r="M138">
        <v>0</v>
      </c>
      <c r="N138">
        <v>0</v>
      </c>
      <c r="O138">
        <v>-139.11307998996801</v>
      </c>
      <c r="P138">
        <v>11.0571218818062</v>
      </c>
      <c r="Q138">
        <v>0</v>
      </c>
      <c r="R138">
        <v>344.30409789690702</v>
      </c>
      <c r="S138">
        <v>0</v>
      </c>
    </row>
    <row r="139" spans="1:19" x14ac:dyDescent="0.3">
      <c r="A139" t="s">
        <v>3977</v>
      </c>
      <c r="B139">
        <v>0</v>
      </c>
      <c r="C139" t="s">
        <v>4000</v>
      </c>
      <c r="D139">
        <v>939</v>
      </c>
      <c r="E139">
        <v>904</v>
      </c>
      <c r="F139">
        <v>2</v>
      </c>
      <c r="G139">
        <v>0</v>
      </c>
      <c r="H139" t="s">
        <v>4661</v>
      </c>
      <c r="I139">
        <v>1.5</v>
      </c>
      <c r="J139">
        <v>10.7</v>
      </c>
      <c r="K139">
        <v>-71</v>
      </c>
      <c r="L139">
        <v>0</v>
      </c>
      <c r="M139">
        <v>0</v>
      </c>
      <c r="N139">
        <v>0</v>
      </c>
      <c r="O139">
        <v>-148.31953103538899</v>
      </c>
      <c r="P139">
        <v>-1.47616324343812</v>
      </c>
      <c r="Q139">
        <v>0</v>
      </c>
      <c r="R139">
        <v>366.035885614682</v>
      </c>
      <c r="S139">
        <v>0</v>
      </c>
    </row>
    <row r="140" spans="1:19" x14ac:dyDescent="0.3">
      <c r="A140" t="s">
        <v>3977</v>
      </c>
      <c r="B140">
        <v>0</v>
      </c>
      <c r="C140" t="s">
        <v>4001</v>
      </c>
      <c r="D140">
        <v>900</v>
      </c>
      <c r="E140">
        <v>901</v>
      </c>
      <c r="F140">
        <v>3</v>
      </c>
      <c r="G140">
        <v>0</v>
      </c>
      <c r="H140" t="s">
        <v>4397</v>
      </c>
      <c r="I140">
        <v>0</v>
      </c>
      <c r="J140">
        <v>61</v>
      </c>
      <c r="K140">
        <v>0</v>
      </c>
      <c r="L140">
        <v>0.46000000834464999</v>
      </c>
      <c r="M140">
        <v>0</v>
      </c>
      <c r="N140">
        <v>0</v>
      </c>
      <c r="O140">
        <v>-58.209319894025697</v>
      </c>
      <c r="P140">
        <v>12.3886068693881</v>
      </c>
      <c r="Q140">
        <v>0</v>
      </c>
      <c r="R140">
        <v>67.698675245255401</v>
      </c>
      <c r="S140">
        <v>0</v>
      </c>
    </row>
    <row r="141" spans="1:19" x14ac:dyDescent="0.3">
      <c r="A141" t="s">
        <v>3979</v>
      </c>
      <c r="B141">
        <v>1</v>
      </c>
      <c r="C141" t="s">
        <v>4000</v>
      </c>
      <c r="D141">
        <v>901</v>
      </c>
      <c r="E141">
        <v>924</v>
      </c>
      <c r="F141">
        <v>3</v>
      </c>
      <c r="G141">
        <v>0</v>
      </c>
      <c r="H141" t="s">
        <v>4398</v>
      </c>
      <c r="I141">
        <v>4.5999999046325701</v>
      </c>
      <c r="J141">
        <v>20.5</v>
      </c>
      <c r="K141">
        <v>-127.000006614253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3">
      <c r="A142" t="s">
        <v>3977</v>
      </c>
      <c r="B142">
        <v>0</v>
      </c>
      <c r="C142" t="s">
        <v>4001</v>
      </c>
      <c r="D142">
        <v>902</v>
      </c>
      <c r="E142">
        <v>903</v>
      </c>
      <c r="F142">
        <v>1</v>
      </c>
      <c r="G142">
        <v>0</v>
      </c>
      <c r="H142" t="s">
        <v>4399</v>
      </c>
      <c r="I142">
        <v>0</v>
      </c>
      <c r="J142">
        <v>61</v>
      </c>
      <c r="K142">
        <v>0</v>
      </c>
      <c r="L142">
        <v>0.46000000834464999</v>
      </c>
      <c r="M142">
        <v>0</v>
      </c>
      <c r="N142">
        <v>0</v>
      </c>
      <c r="O142">
        <v>-219.20833145602401</v>
      </c>
      <c r="P142">
        <v>7.1121381610238501</v>
      </c>
      <c r="Q142">
        <v>0</v>
      </c>
      <c r="R142">
        <v>247.05207265386599</v>
      </c>
      <c r="S142">
        <v>0</v>
      </c>
    </row>
    <row r="143" spans="1:19" x14ac:dyDescent="0.3">
      <c r="A143" t="s">
        <v>3977</v>
      </c>
      <c r="B143">
        <v>0</v>
      </c>
      <c r="C143" t="s">
        <v>4000</v>
      </c>
      <c r="D143">
        <v>903</v>
      </c>
      <c r="E143">
        <v>907</v>
      </c>
      <c r="F143">
        <v>3</v>
      </c>
      <c r="G143">
        <v>0</v>
      </c>
      <c r="H143" t="s">
        <v>4400</v>
      </c>
      <c r="I143">
        <v>7.71000003814697</v>
      </c>
      <c r="J143">
        <v>30.440000534057599</v>
      </c>
      <c r="K143">
        <v>-199.999994947575</v>
      </c>
      <c r="L143">
        <v>0</v>
      </c>
      <c r="M143">
        <v>0</v>
      </c>
      <c r="N143">
        <v>0</v>
      </c>
      <c r="O143">
        <v>-2.7769144760045998</v>
      </c>
      <c r="P143">
        <v>22.5071028545422</v>
      </c>
      <c r="Q143">
        <v>0</v>
      </c>
      <c r="R143">
        <v>55.369263136297803</v>
      </c>
      <c r="S143">
        <v>0</v>
      </c>
    </row>
    <row r="144" spans="1:19" x14ac:dyDescent="0.3">
      <c r="A144" t="s">
        <v>3977</v>
      </c>
      <c r="B144">
        <v>0</v>
      </c>
      <c r="C144" t="s">
        <v>4000</v>
      </c>
      <c r="D144">
        <v>903</v>
      </c>
      <c r="E144">
        <v>928</v>
      </c>
      <c r="F144">
        <v>3</v>
      </c>
      <c r="G144">
        <v>0</v>
      </c>
      <c r="H144" t="s">
        <v>4401</v>
      </c>
      <c r="I144">
        <v>7.0100002288818404</v>
      </c>
      <c r="J144">
        <v>31.309999465942401</v>
      </c>
      <c r="K144">
        <v>-192.99999985378199</v>
      </c>
      <c r="L144">
        <v>0</v>
      </c>
      <c r="M144">
        <v>0</v>
      </c>
      <c r="N144">
        <v>0</v>
      </c>
      <c r="O144">
        <v>-32.0969583005269</v>
      </c>
      <c r="P144">
        <v>-12.555640679310599</v>
      </c>
      <c r="Q144">
        <v>0</v>
      </c>
      <c r="R144">
        <v>96.630029766499305</v>
      </c>
      <c r="S144">
        <v>0</v>
      </c>
    </row>
    <row r="145" spans="1:19" x14ac:dyDescent="0.3">
      <c r="A145" t="s">
        <v>3977</v>
      </c>
      <c r="B145">
        <v>0</v>
      </c>
      <c r="C145" t="s">
        <v>4000</v>
      </c>
      <c r="D145">
        <v>903</v>
      </c>
      <c r="E145">
        <v>904</v>
      </c>
      <c r="F145">
        <v>3</v>
      </c>
      <c r="G145">
        <v>0</v>
      </c>
      <c r="H145" t="s">
        <v>4655</v>
      </c>
      <c r="I145">
        <v>7</v>
      </c>
      <c r="J145">
        <v>30.149999618530298</v>
      </c>
      <c r="K145">
        <v>-193.99999291635999</v>
      </c>
      <c r="L145">
        <v>0</v>
      </c>
      <c r="M145">
        <v>0</v>
      </c>
      <c r="N145">
        <v>0</v>
      </c>
      <c r="O145">
        <v>-34.487756689573999</v>
      </c>
      <c r="P145">
        <v>-14.0076769433516</v>
      </c>
      <c r="Q145">
        <v>0</v>
      </c>
      <c r="R145">
        <v>103.50572018248999</v>
      </c>
      <c r="S145">
        <v>0</v>
      </c>
    </row>
    <row r="146" spans="1:19" x14ac:dyDescent="0.3">
      <c r="A146" t="s">
        <v>3977</v>
      </c>
      <c r="B146">
        <v>0</v>
      </c>
      <c r="C146" t="s">
        <v>4000</v>
      </c>
      <c r="D146">
        <v>903</v>
      </c>
      <c r="E146">
        <v>2916</v>
      </c>
      <c r="F146">
        <v>3</v>
      </c>
      <c r="G146">
        <v>0</v>
      </c>
      <c r="H146" t="s">
        <v>4402</v>
      </c>
      <c r="I146">
        <v>19</v>
      </c>
      <c r="J146">
        <v>82</v>
      </c>
      <c r="K146">
        <v>-524.99998128041602</v>
      </c>
      <c r="L146">
        <v>0</v>
      </c>
      <c r="M146">
        <v>0</v>
      </c>
      <c r="N146">
        <v>0</v>
      </c>
      <c r="O146">
        <v>-177.42485560846399</v>
      </c>
      <c r="P146">
        <v>0.326643126128843</v>
      </c>
      <c r="Q146">
        <v>0</v>
      </c>
      <c r="R146">
        <v>433.19529277963397</v>
      </c>
      <c r="S146">
        <v>0</v>
      </c>
    </row>
    <row r="147" spans="1:19" x14ac:dyDescent="0.3">
      <c r="A147" t="s">
        <v>3977</v>
      </c>
      <c r="B147">
        <v>0</v>
      </c>
      <c r="C147" t="s">
        <v>4000</v>
      </c>
      <c r="D147">
        <v>939</v>
      </c>
      <c r="E147">
        <v>911</v>
      </c>
      <c r="F147">
        <v>3</v>
      </c>
      <c r="G147">
        <v>0</v>
      </c>
      <c r="H147" t="s">
        <v>4403</v>
      </c>
      <c r="I147">
        <v>12</v>
      </c>
      <c r="J147">
        <v>52.700000762939503</v>
      </c>
      <c r="K147">
        <v>-324.19999479316198</v>
      </c>
      <c r="L147">
        <v>0</v>
      </c>
      <c r="M147">
        <v>0</v>
      </c>
      <c r="N147">
        <v>0</v>
      </c>
      <c r="O147">
        <v>20.7820517138768</v>
      </c>
      <c r="P147">
        <v>27.880637410792001</v>
      </c>
      <c r="Q147">
        <v>0</v>
      </c>
      <c r="R147">
        <v>85.794611838060803</v>
      </c>
      <c r="S147">
        <v>0</v>
      </c>
    </row>
    <row r="148" spans="1:19" x14ac:dyDescent="0.3">
      <c r="A148" t="s">
        <v>3977</v>
      </c>
      <c r="B148">
        <v>0</v>
      </c>
      <c r="C148" t="s">
        <v>4000</v>
      </c>
      <c r="D148">
        <v>907</v>
      </c>
      <c r="E148">
        <v>908</v>
      </c>
      <c r="F148">
        <v>1</v>
      </c>
      <c r="G148">
        <v>0</v>
      </c>
      <c r="H148" t="s">
        <v>4404</v>
      </c>
      <c r="I148">
        <v>0.10000000149011599</v>
      </c>
      <c r="J148">
        <v>0.89999997615814198</v>
      </c>
      <c r="K148">
        <v>-6.1999999161344004</v>
      </c>
      <c r="L148">
        <v>0</v>
      </c>
      <c r="M148">
        <v>0</v>
      </c>
      <c r="N148">
        <v>0</v>
      </c>
      <c r="O148">
        <v>-44.586622931598498</v>
      </c>
      <c r="P148">
        <v>40.707969461605501</v>
      </c>
      <c r="Q148">
        <v>0</v>
      </c>
      <c r="R148">
        <v>146.11821920731799</v>
      </c>
      <c r="S148">
        <v>0</v>
      </c>
    </row>
    <row r="149" spans="1:19" x14ac:dyDescent="0.3">
      <c r="A149" t="s">
        <v>3977</v>
      </c>
      <c r="B149">
        <v>0</v>
      </c>
      <c r="C149" t="s">
        <v>4000</v>
      </c>
      <c r="D149">
        <v>907</v>
      </c>
      <c r="E149">
        <v>908</v>
      </c>
      <c r="F149">
        <v>2</v>
      </c>
      <c r="G149">
        <v>0</v>
      </c>
      <c r="H149" t="s">
        <v>4404</v>
      </c>
      <c r="I149">
        <v>0.3</v>
      </c>
      <c r="J149">
        <v>1.2</v>
      </c>
      <c r="K149">
        <v>-7.4</v>
      </c>
      <c r="L149">
        <v>0</v>
      </c>
      <c r="M149">
        <v>0</v>
      </c>
      <c r="N149">
        <v>0</v>
      </c>
      <c r="O149">
        <v>-28.373475666816699</v>
      </c>
      <c r="P149">
        <v>33.987042952707498</v>
      </c>
      <c r="Q149">
        <v>0</v>
      </c>
      <c r="R149">
        <v>107.15107458969401</v>
      </c>
      <c r="S149">
        <v>0</v>
      </c>
    </row>
    <row r="150" spans="1:19" x14ac:dyDescent="0.3">
      <c r="A150" t="s">
        <v>3977</v>
      </c>
      <c r="B150">
        <v>0</v>
      </c>
      <c r="C150" t="s">
        <v>4000</v>
      </c>
      <c r="D150">
        <v>908</v>
      </c>
      <c r="E150">
        <v>909</v>
      </c>
      <c r="F150">
        <v>1</v>
      </c>
      <c r="G150">
        <v>0</v>
      </c>
      <c r="H150" t="s">
        <v>4405</v>
      </c>
      <c r="I150">
        <v>0.80000001192092896</v>
      </c>
      <c r="J150">
        <v>5.4200000762939498</v>
      </c>
      <c r="K150">
        <v>-35.599998227553399</v>
      </c>
      <c r="L150">
        <v>0</v>
      </c>
      <c r="M150">
        <v>0</v>
      </c>
      <c r="N150">
        <v>0</v>
      </c>
      <c r="O150">
        <v>-28.975594380123699</v>
      </c>
      <c r="P150">
        <v>45.3013644930748</v>
      </c>
      <c r="Q150">
        <v>0</v>
      </c>
      <c r="R150">
        <v>130.07352726825201</v>
      </c>
      <c r="S150">
        <v>0</v>
      </c>
    </row>
    <row r="151" spans="1:19" x14ac:dyDescent="0.3">
      <c r="A151" t="s">
        <v>3977</v>
      </c>
      <c r="B151">
        <v>0</v>
      </c>
      <c r="C151" t="s">
        <v>4000</v>
      </c>
      <c r="D151">
        <v>908</v>
      </c>
      <c r="E151">
        <v>909</v>
      </c>
      <c r="F151">
        <v>2</v>
      </c>
      <c r="G151">
        <v>0</v>
      </c>
      <c r="H151" t="s">
        <v>4405</v>
      </c>
      <c r="I151">
        <v>1.2</v>
      </c>
      <c r="J151">
        <v>5.6</v>
      </c>
      <c r="K151">
        <v>-34.700000000000003</v>
      </c>
      <c r="L151">
        <v>0</v>
      </c>
      <c r="M151">
        <v>0</v>
      </c>
      <c r="N151">
        <v>0</v>
      </c>
      <c r="O151">
        <v>-24.928245052734599</v>
      </c>
      <c r="P151">
        <v>45.054604809152899</v>
      </c>
      <c r="Q151">
        <v>0</v>
      </c>
      <c r="R151">
        <v>124.548119904515</v>
      </c>
      <c r="S151">
        <v>0</v>
      </c>
    </row>
    <row r="152" spans="1:19" x14ac:dyDescent="0.3">
      <c r="A152" t="s">
        <v>3979</v>
      </c>
      <c r="B152">
        <v>1</v>
      </c>
      <c r="C152" t="s">
        <v>4001</v>
      </c>
      <c r="D152">
        <v>909</v>
      </c>
      <c r="E152">
        <v>910</v>
      </c>
      <c r="F152">
        <v>3</v>
      </c>
      <c r="G152">
        <v>0</v>
      </c>
      <c r="H152" t="s">
        <v>4406</v>
      </c>
      <c r="I152">
        <v>0</v>
      </c>
      <c r="J152">
        <v>17.170000000000002</v>
      </c>
      <c r="K152">
        <v>0</v>
      </c>
      <c r="L152">
        <v>5.7999998331069898E-2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3">
      <c r="A153" t="s">
        <v>3979</v>
      </c>
      <c r="B153">
        <v>1</v>
      </c>
      <c r="C153" t="s">
        <v>4001</v>
      </c>
      <c r="D153">
        <v>935</v>
      </c>
      <c r="E153">
        <v>937</v>
      </c>
      <c r="F153">
        <v>3</v>
      </c>
      <c r="G153">
        <v>0</v>
      </c>
      <c r="H153" t="s">
        <v>4659</v>
      </c>
      <c r="I153">
        <v>0</v>
      </c>
      <c r="J153">
        <v>32.400001525878899</v>
      </c>
      <c r="K153">
        <v>0</v>
      </c>
      <c r="L153">
        <v>6.4999997615814195E-2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3">
      <c r="A154" t="s">
        <v>3977</v>
      </c>
      <c r="B154">
        <v>0</v>
      </c>
      <c r="C154" t="s">
        <v>4000</v>
      </c>
      <c r="D154">
        <v>909</v>
      </c>
      <c r="E154">
        <v>950</v>
      </c>
      <c r="F154">
        <v>1</v>
      </c>
      <c r="G154">
        <v>0</v>
      </c>
      <c r="H154" t="s">
        <v>4407</v>
      </c>
      <c r="I154">
        <v>8</v>
      </c>
      <c r="J154">
        <v>35.299999237060497</v>
      </c>
      <c r="K154">
        <v>-217.49999723397201</v>
      </c>
      <c r="L154">
        <v>0</v>
      </c>
      <c r="M154">
        <v>0</v>
      </c>
      <c r="N154">
        <v>0</v>
      </c>
      <c r="O154">
        <v>-71.405351439442995</v>
      </c>
      <c r="P154">
        <v>-3.7736650926883502</v>
      </c>
      <c r="Q154">
        <v>0</v>
      </c>
      <c r="R154">
        <v>175.78858080587901</v>
      </c>
      <c r="S154">
        <v>0</v>
      </c>
    </row>
    <row r="155" spans="1:19" x14ac:dyDescent="0.3">
      <c r="A155" t="s">
        <v>3977</v>
      </c>
      <c r="B155">
        <v>0</v>
      </c>
      <c r="C155" t="s">
        <v>4000</v>
      </c>
      <c r="D155">
        <v>909</v>
      </c>
      <c r="E155">
        <v>950</v>
      </c>
      <c r="F155">
        <v>2</v>
      </c>
      <c r="G155">
        <v>0</v>
      </c>
      <c r="H155" t="s">
        <v>4407</v>
      </c>
      <c r="I155">
        <v>8</v>
      </c>
      <c r="J155">
        <v>35.299999999999997</v>
      </c>
      <c r="K155">
        <v>-217.4</v>
      </c>
      <c r="L155">
        <v>0</v>
      </c>
      <c r="M155">
        <v>0</v>
      </c>
      <c r="N155">
        <v>0</v>
      </c>
      <c r="O155">
        <v>-71.405349924883197</v>
      </c>
      <c r="P155">
        <v>-3.7765355480417702</v>
      </c>
      <c r="Q155">
        <v>0</v>
      </c>
      <c r="R155">
        <v>175.787356804208</v>
      </c>
      <c r="S155">
        <v>0</v>
      </c>
    </row>
    <row r="156" spans="1:19" x14ac:dyDescent="0.3">
      <c r="A156" t="s">
        <v>3977</v>
      </c>
      <c r="B156">
        <v>0</v>
      </c>
      <c r="C156" t="s">
        <v>4000</v>
      </c>
      <c r="D156">
        <v>988</v>
      </c>
      <c r="E156">
        <v>951</v>
      </c>
      <c r="F156">
        <v>1</v>
      </c>
      <c r="G156">
        <v>0</v>
      </c>
      <c r="H156" t="s">
        <v>4408</v>
      </c>
      <c r="I156">
        <v>4.29</v>
      </c>
      <c r="J156">
        <v>18.79</v>
      </c>
      <c r="K156">
        <v>-115.6</v>
      </c>
      <c r="L156">
        <v>0</v>
      </c>
      <c r="M156">
        <v>0</v>
      </c>
      <c r="N156">
        <v>0</v>
      </c>
      <c r="O156">
        <v>-59.541031307165497</v>
      </c>
      <c r="P156">
        <v>-17.1744828483783</v>
      </c>
      <c r="Q156">
        <v>0</v>
      </c>
      <c r="R156">
        <v>157.92011020047599</v>
      </c>
      <c r="S156">
        <v>0</v>
      </c>
    </row>
    <row r="157" spans="1:19" x14ac:dyDescent="0.3">
      <c r="A157" t="s">
        <v>3977</v>
      </c>
      <c r="B157">
        <v>0</v>
      </c>
      <c r="C157" t="s">
        <v>4000</v>
      </c>
      <c r="D157">
        <v>988</v>
      </c>
      <c r="E157">
        <v>951</v>
      </c>
      <c r="F157">
        <v>2</v>
      </c>
      <c r="G157">
        <v>0</v>
      </c>
      <c r="H157" t="s">
        <v>4408</v>
      </c>
      <c r="I157">
        <v>4.7300000000000004</v>
      </c>
      <c r="J157">
        <v>20.72</v>
      </c>
      <c r="K157">
        <v>-127.5</v>
      </c>
      <c r="L157">
        <v>0</v>
      </c>
      <c r="M157">
        <v>0</v>
      </c>
      <c r="N157">
        <v>0</v>
      </c>
      <c r="O157">
        <v>-53.994799075198301</v>
      </c>
      <c r="P157">
        <v>-14.957145092294599</v>
      </c>
      <c r="Q157">
        <v>0</v>
      </c>
      <c r="R157">
        <v>143.74623085432</v>
      </c>
      <c r="S157">
        <v>0</v>
      </c>
    </row>
    <row r="158" spans="1:19" x14ac:dyDescent="0.3">
      <c r="A158" t="s">
        <v>3977</v>
      </c>
      <c r="B158">
        <v>0</v>
      </c>
      <c r="C158" t="s">
        <v>4001</v>
      </c>
      <c r="D158">
        <v>912</v>
      </c>
      <c r="E158">
        <v>913</v>
      </c>
      <c r="F158">
        <v>3</v>
      </c>
      <c r="G158">
        <v>0</v>
      </c>
      <c r="H158" t="s">
        <v>4673</v>
      </c>
      <c r="I158">
        <v>0</v>
      </c>
      <c r="J158">
        <v>20.100000381469702</v>
      </c>
      <c r="K158">
        <v>0</v>
      </c>
      <c r="L158">
        <v>0.54299998283386197</v>
      </c>
      <c r="M158">
        <v>0</v>
      </c>
      <c r="N158">
        <v>0</v>
      </c>
      <c r="O158">
        <v>-37.412396515678303</v>
      </c>
      <c r="P158">
        <v>-95.841064394661899</v>
      </c>
      <c r="Q158">
        <v>0</v>
      </c>
      <c r="R158">
        <v>258.97288607878102</v>
      </c>
      <c r="S158">
        <v>0</v>
      </c>
    </row>
    <row r="159" spans="1:19" x14ac:dyDescent="0.3">
      <c r="A159" t="s">
        <v>3977</v>
      </c>
      <c r="B159">
        <v>0</v>
      </c>
      <c r="C159" t="s">
        <v>4000</v>
      </c>
      <c r="D159">
        <v>912</v>
      </c>
      <c r="E159">
        <v>918</v>
      </c>
      <c r="F159">
        <v>3</v>
      </c>
      <c r="G159">
        <v>0</v>
      </c>
      <c r="H159" t="s">
        <v>4674</v>
      </c>
      <c r="I159">
        <v>5</v>
      </c>
      <c r="J159">
        <v>20</v>
      </c>
      <c r="K159">
        <v>-153.99999392684501</v>
      </c>
      <c r="L159">
        <v>0</v>
      </c>
      <c r="M159">
        <v>0</v>
      </c>
      <c r="N159">
        <v>0</v>
      </c>
      <c r="O159">
        <v>-235.769988169302</v>
      </c>
      <c r="P159">
        <v>-5.2752112530248603</v>
      </c>
      <c r="Q159">
        <v>0</v>
      </c>
      <c r="R159">
        <v>593.611115785121</v>
      </c>
      <c r="S159">
        <v>0</v>
      </c>
    </row>
    <row r="160" spans="1:19" x14ac:dyDescent="0.3">
      <c r="A160" t="s">
        <v>3977</v>
      </c>
      <c r="B160">
        <v>0</v>
      </c>
      <c r="C160" t="s">
        <v>4000</v>
      </c>
      <c r="D160">
        <v>918</v>
      </c>
      <c r="E160">
        <v>2952</v>
      </c>
      <c r="F160">
        <v>3</v>
      </c>
      <c r="G160">
        <v>0</v>
      </c>
      <c r="H160" t="s">
        <v>4409</v>
      </c>
      <c r="I160">
        <v>9.27</v>
      </c>
      <c r="J160">
        <v>40.58</v>
      </c>
      <c r="K160">
        <v>-249.74</v>
      </c>
      <c r="L160">
        <v>0</v>
      </c>
      <c r="M160">
        <v>0</v>
      </c>
      <c r="N160">
        <v>0</v>
      </c>
      <c r="O160">
        <v>-167.478784177676</v>
      </c>
      <c r="P160">
        <v>21.9627744559847</v>
      </c>
      <c r="Q160">
        <v>0</v>
      </c>
      <c r="R160">
        <v>434.70248980211102</v>
      </c>
      <c r="S160">
        <v>0</v>
      </c>
    </row>
    <row r="161" spans="1:19" x14ac:dyDescent="0.3">
      <c r="A161" t="s">
        <v>3979</v>
      </c>
      <c r="B161">
        <v>1</v>
      </c>
      <c r="C161" t="s">
        <v>4000</v>
      </c>
      <c r="D161">
        <v>925</v>
      </c>
      <c r="E161">
        <v>930</v>
      </c>
      <c r="F161">
        <v>3</v>
      </c>
      <c r="G161">
        <v>0</v>
      </c>
      <c r="H161" t="s">
        <v>4410</v>
      </c>
      <c r="I161">
        <v>6.5279998779296902</v>
      </c>
      <c r="J161">
        <v>29.170000076293899</v>
      </c>
      <c r="K161">
        <v>-179.859998752363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3">
      <c r="A162" t="s">
        <v>3977</v>
      </c>
      <c r="B162">
        <v>0</v>
      </c>
      <c r="C162" t="s">
        <v>4000</v>
      </c>
      <c r="D162">
        <v>904</v>
      </c>
      <c r="E162">
        <v>928</v>
      </c>
      <c r="F162">
        <v>3</v>
      </c>
      <c r="G162">
        <v>0</v>
      </c>
      <c r="H162" t="s">
        <v>4656</v>
      </c>
      <c r="I162">
        <v>0.33000001311302202</v>
      </c>
      <c r="J162">
        <v>1.4900000095367401</v>
      </c>
      <c r="K162">
        <v>-9.2000000222469698</v>
      </c>
      <c r="L162">
        <v>0</v>
      </c>
      <c r="M162">
        <v>0</v>
      </c>
      <c r="N162">
        <v>0</v>
      </c>
      <c r="O162">
        <v>21.521962983199401</v>
      </c>
      <c r="P162">
        <v>21.804537239478499</v>
      </c>
      <c r="Q162">
        <v>0</v>
      </c>
      <c r="R162">
        <v>75.915638915854899</v>
      </c>
      <c r="S162">
        <v>0</v>
      </c>
    </row>
    <row r="163" spans="1:19" x14ac:dyDescent="0.3">
      <c r="A163" t="s">
        <v>3977</v>
      </c>
      <c r="B163">
        <v>0</v>
      </c>
      <c r="C163" t="s">
        <v>4000</v>
      </c>
      <c r="D163">
        <v>903</v>
      </c>
      <c r="E163">
        <v>929</v>
      </c>
      <c r="F163">
        <v>1</v>
      </c>
      <c r="G163">
        <v>0</v>
      </c>
      <c r="H163" t="s">
        <v>4411</v>
      </c>
      <c r="I163">
        <v>9.3000001907348597</v>
      </c>
      <c r="J163">
        <v>33.799999237060497</v>
      </c>
      <c r="K163">
        <v>-201.79999410174801</v>
      </c>
      <c r="L163">
        <v>0</v>
      </c>
      <c r="M163">
        <v>0</v>
      </c>
      <c r="N163">
        <v>0</v>
      </c>
      <c r="O163">
        <v>-90.562370663325197</v>
      </c>
      <c r="P163">
        <v>16.142059601235299</v>
      </c>
      <c r="Q163">
        <v>0</v>
      </c>
      <c r="R163">
        <v>224.59901210477699</v>
      </c>
      <c r="S163">
        <v>0</v>
      </c>
    </row>
    <row r="164" spans="1:19" x14ac:dyDescent="0.3">
      <c r="A164" t="s">
        <v>3977</v>
      </c>
      <c r="B164">
        <v>0</v>
      </c>
      <c r="C164" t="s">
        <v>4000</v>
      </c>
      <c r="D164">
        <v>903</v>
      </c>
      <c r="E164">
        <v>929</v>
      </c>
      <c r="F164">
        <v>2</v>
      </c>
      <c r="G164">
        <v>0</v>
      </c>
      <c r="H164" t="s">
        <v>4411</v>
      </c>
      <c r="I164">
        <v>9.3000001907348597</v>
      </c>
      <c r="J164">
        <v>33.799999237060497</v>
      </c>
      <c r="K164">
        <v>-201.79999410174801</v>
      </c>
      <c r="L164">
        <v>0</v>
      </c>
      <c r="M164">
        <v>0</v>
      </c>
      <c r="N164">
        <v>0</v>
      </c>
      <c r="O164">
        <v>-90.562370663325197</v>
      </c>
      <c r="P164">
        <v>16.142059601235299</v>
      </c>
      <c r="Q164">
        <v>0</v>
      </c>
      <c r="R164">
        <v>224.59901210477699</v>
      </c>
      <c r="S164">
        <v>0</v>
      </c>
    </row>
    <row r="165" spans="1:19" x14ac:dyDescent="0.3">
      <c r="A165" t="s">
        <v>3979</v>
      </c>
      <c r="B165">
        <v>1</v>
      </c>
      <c r="C165" t="s">
        <v>4000</v>
      </c>
      <c r="D165">
        <v>930</v>
      </c>
      <c r="E165">
        <v>931</v>
      </c>
      <c r="F165">
        <v>3</v>
      </c>
      <c r="G165">
        <v>0</v>
      </c>
      <c r="H165" t="s">
        <v>4412</v>
      </c>
      <c r="I165">
        <v>8.5299997329711896</v>
      </c>
      <c r="J165">
        <v>37.75</v>
      </c>
      <c r="K165">
        <v>-232.99999884329699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3">
      <c r="A166" t="s">
        <v>3979</v>
      </c>
      <c r="B166">
        <v>1</v>
      </c>
      <c r="C166" t="s">
        <v>4000</v>
      </c>
      <c r="D166">
        <v>931</v>
      </c>
      <c r="E166">
        <v>932</v>
      </c>
      <c r="F166">
        <v>3</v>
      </c>
      <c r="G166">
        <v>0</v>
      </c>
      <c r="H166" t="s">
        <v>4413</v>
      </c>
      <c r="I166">
        <v>7.9000000953674299</v>
      </c>
      <c r="J166">
        <v>35.200000762939503</v>
      </c>
      <c r="K166">
        <v>-216.99999342672501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3">
      <c r="A167" t="s">
        <v>3977</v>
      </c>
      <c r="B167">
        <v>0</v>
      </c>
      <c r="C167" t="s">
        <v>4000</v>
      </c>
      <c r="D167">
        <v>932</v>
      </c>
      <c r="E167">
        <v>814</v>
      </c>
      <c r="F167">
        <v>3</v>
      </c>
      <c r="G167">
        <v>0</v>
      </c>
      <c r="H167" t="s">
        <v>4414</v>
      </c>
      <c r="I167">
        <v>1.29999995231628</v>
      </c>
      <c r="J167">
        <v>6</v>
      </c>
      <c r="K167">
        <v>-37.000001611886503</v>
      </c>
      <c r="L167">
        <v>0</v>
      </c>
      <c r="M167">
        <v>0</v>
      </c>
      <c r="N167">
        <v>0</v>
      </c>
      <c r="O167">
        <v>-82.065919463615103</v>
      </c>
      <c r="P167">
        <v>52.595053566343601</v>
      </c>
      <c r="Q167">
        <v>0</v>
      </c>
      <c r="R167">
        <v>240.31331691251799</v>
      </c>
      <c r="S167">
        <v>0</v>
      </c>
    </row>
    <row r="168" spans="1:19" x14ac:dyDescent="0.3">
      <c r="A168" t="s">
        <v>3977</v>
      </c>
      <c r="B168">
        <v>0</v>
      </c>
      <c r="C168" t="s">
        <v>4000</v>
      </c>
      <c r="D168">
        <v>932</v>
      </c>
      <c r="E168">
        <v>2916</v>
      </c>
      <c r="F168">
        <v>3</v>
      </c>
      <c r="G168">
        <v>0</v>
      </c>
      <c r="H168" t="s">
        <v>4415</v>
      </c>
      <c r="I168">
        <v>16.799999237060501</v>
      </c>
      <c r="J168">
        <v>72</v>
      </c>
      <c r="K168">
        <v>-469.99999904073798</v>
      </c>
      <c r="L168">
        <v>0</v>
      </c>
      <c r="M168">
        <v>0</v>
      </c>
      <c r="N168">
        <v>0</v>
      </c>
      <c r="O168">
        <v>-158.70151145702101</v>
      </c>
      <c r="P168">
        <v>4.6311488554544296</v>
      </c>
      <c r="Q168">
        <v>0</v>
      </c>
      <c r="R168">
        <v>391.43334993390403</v>
      </c>
      <c r="S168">
        <v>0</v>
      </c>
    </row>
    <row r="169" spans="1:19" x14ac:dyDescent="0.3">
      <c r="A169" t="s">
        <v>3977</v>
      </c>
      <c r="B169">
        <v>0</v>
      </c>
      <c r="C169" t="s">
        <v>4001</v>
      </c>
      <c r="D169">
        <v>800</v>
      </c>
      <c r="E169">
        <v>801</v>
      </c>
      <c r="F169">
        <v>3</v>
      </c>
      <c r="G169">
        <v>0</v>
      </c>
      <c r="H169" t="s">
        <v>4416</v>
      </c>
      <c r="I169">
        <v>0.20000000298023199</v>
      </c>
      <c r="J169">
        <v>65.019996643066406</v>
      </c>
      <c r="K169">
        <v>0</v>
      </c>
      <c r="L169">
        <v>0.46000000834464999</v>
      </c>
      <c r="M169">
        <v>0</v>
      </c>
      <c r="N169">
        <v>0</v>
      </c>
      <c r="O169">
        <v>-199.81037621144401</v>
      </c>
      <c r="P169">
        <v>44.010387018095102</v>
      </c>
      <c r="Q169">
        <v>0</v>
      </c>
      <c r="R169">
        <v>230.00275667748801</v>
      </c>
      <c r="S169">
        <v>0</v>
      </c>
    </row>
    <row r="170" spans="1:19" x14ac:dyDescent="0.3">
      <c r="A170" t="s">
        <v>3977</v>
      </c>
      <c r="B170">
        <v>0</v>
      </c>
      <c r="C170" t="s">
        <v>4000</v>
      </c>
      <c r="D170">
        <v>800</v>
      </c>
      <c r="E170">
        <v>2919</v>
      </c>
      <c r="F170">
        <v>3</v>
      </c>
      <c r="G170">
        <v>0</v>
      </c>
      <c r="H170" t="s">
        <v>4417</v>
      </c>
      <c r="I170">
        <v>6</v>
      </c>
      <c r="J170">
        <v>69</v>
      </c>
      <c r="K170">
        <v>-811.00000534206595</v>
      </c>
      <c r="L170">
        <v>0</v>
      </c>
      <c r="M170">
        <v>0</v>
      </c>
      <c r="N170">
        <v>0</v>
      </c>
      <c r="O170">
        <v>237.855160461331</v>
      </c>
      <c r="P170">
        <v>71.325464525199195</v>
      </c>
      <c r="Q170">
        <v>0</v>
      </c>
      <c r="R170">
        <v>305.03149900092001</v>
      </c>
      <c r="S170">
        <v>0</v>
      </c>
    </row>
    <row r="171" spans="1:19" x14ac:dyDescent="0.3">
      <c r="A171" t="s">
        <v>3977</v>
      </c>
      <c r="B171">
        <v>0</v>
      </c>
      <c r="C171" t="s">
        <v>4000</v>
      </c>
      <c r="D171">
        <v>801</v>
      </c>
      <c r="E171">
        <v>810</v>
      </c>
      <c r="F171">
        <v>3</v>
      </c>
      <c r="G171">
        <v>0</v>
      </c>
      <c r="H171" t="s">
        <v>4418</v>
      </c>
      <c r="I171">
        <v>3.33</v>
      </c>
      <c r="J171">
        <v>12.77</v>
      </c>
      <c r="K171">
        <v>-82.34</v>
      </c>
      <c r="L171">
        <v>0</v>
      </c>
      <c r="M171">
        <v>0</v>
      </c>
      <c r="N171">
        <v>0</v>
      </c>
      <c r="O171">
        <v>-20.166805781845099</v>
      </c>
      <c r="P171">
        <v>1.1447378374471899</v>
      </c>
      <c r="Q171">
        <v>0</v>
      </c>
      <c r="R171">
        <v>49.431814266291198</v>
      </c>
      <c r="S171">
        <v>0</v>
      </c>
    </row>
    <row r="172" spans="1:19" x14ac:dyDescent="0.3">
      <c r="A172" t="s">
        <v>3977</v>
      </c>
      <c r="B172">
        <v>0</v>
      </c>
      <c r="C172" t="s">
        <v>4000</v>
      </c>
      <c r="D172">
        <v>801</v>
      </c>
      <c r="E172">
        <v>803</v>
      </c>
      <c r="F172">
        <v>1</v>
      </c>
      <c r="G172">
        <v>0</v>
      </c>
      <c r="H172" t="s">
        <v>4419</v>
      </c>
      <c r="I172">
        <v>7.6599998474121103</v>
      </c>
      <c r="J172">
        <v>29.879999160766602</v>
      </c>
      <c r="K172">
        <v>-190.799997653812</v>
      </c>
      <c r="L172">
        <v>0</v>
      </c>
      <c r="M172">
        <v>0</v>
      </c>
      <c r="N172">
        <v>0</v>
      </c>
      <c r="O172">
        <v>-40.676599198629297</v>
      </c>
      <c r="P172">
        <v>17.810155515357302</v>
      </c>
      <c r="Q172">
        <v>0</v>
      </c>
      <c r="R172">
        <v>107.24154487604299</v>
      </c>
      <c r="S172">
        <v>0</v>
      </c>
    </row>
    <row r="173" spans="1:19" x14ac:dyDescent="0.3">
      <c r="A173" t="s">
        <v>3977</v>
      </c>
      <c r="B173">
        <v>0</v>
      </c>
      <c r="C173" t="s">
        <v>4000</v>
      </c>
      <c r="D173">
        <v>801</v>
      </c>
      <c r="E173">
        <v>805</v>
      </c>
      <c r="F173">
        <v>1</v>
      </c>
      <c r="G173">
        <v>0</v>
      </c>
      <c r="H173" t="s">
        <v>4420</v>
      </c>
      <c r="I173">
        <v>4.0999999046325701</v>
      </c>
      <c r="J173">
        <v>16.2600002288818</v>
      </c>
      <c r="K173">
        <v>-100.700002803933</v>
      </c>
      <c r="L173">
        <v>0</v>
      </c>
      <c r="M173">
        <v>0</v>
      </c>
      <c r="N173">
        <v>0</v>
      </c>
      <c r="O173">
        <v>71.177812437163396</v>
      </c>
      <c r="P173">
        <v>50.4040685505109</v>
      </c>
      <c r="Q173">
        <v>0</v>
      </c>
      <c r="R173">
        <v>210.63739745991001</v>
      </c>
      <c r="S173">
        <v>0</v>
      </c>
    </row>
    <row r="174" spans="1:19" x14ac:dyDescent="0.3">
      <c r="A174" t="s">
        <v>3977</v>
      </c>
      <c r="B174">
        <v>0</v>
      </c>
      <c r="C174" t="s">
        <v>4000</v>
      </c>
      <c r="D174">
        <v>801</v>
      </c>
      <c r="E174">
        <v>815</v>
      </c>
      <c r="F174">
        <v>3</v>
      </c>
      <c r="G174">
        <v>0</v>
      </c>
      <c r="H174" t="s">
        <v>4421</v>
      </c>
      <c r="I174">
        <v>2.8800001144409202</v>
      </c>
      <c r="J174">
        <v>11.420000076293899</v>
      </c>
      <c r="K174">
        <v>-70.800000685267193</v>
      </c>
      <c r="L174">
        <v>0</v>
      </c>
      <c r="M174">
        <v>0</v>
      </c>
      <c r="N174">
        <v>0</v>
      </c>
      <c r="O174">
        <v>51.328717074882903</v>
      </c>
      <c r="P174">
        <v>41.659394112396001</v>
      </c>
      <c r="Q174">
        <v>0</v>
      </c>
      <c r="R174">
        <v>159.65437070807499</v>
      </c>
      <c r="S174">
        <v>0</v>
      </c>
    </row>
    <row r="175" spans="1:19" x14ac:dyDescent="0.3">
      <c r="A175" t="s">
        <v>3979</v>
      </c>
      <c r="B175">
        <v>1</v>
      </c>
      <c r="C175" t="s">
        <v>4000</v>
      </c>
      <c r="D175">
        <v>801</v>
      </c>
      <c r="E175">
        <v>816</v>
      </c>
      <c r="F175">
        <v>3</v>
      </c>
      <c r="G175">
        <v>0</v>
      </c>
      <c r="H175" t="s">
        <v>4422</v>
      </c>
      <c r="I175">
        <v>4.9800000190734899</v>
      </c>
      <c r="J175">
        <v>20.190000534057599</v>
      </c>
      <c r="K175">
        <v>-126.200000522658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3">
      <c r="A176" t="s">
        <v>3977</v>
      </c>
      <c r="B176">
        <v>0</v>
      </c>
      <c r="C176" t="s">
        <v>4000</v>
      </c>
      <c r="D176">
        <v>830</v>
      </c>
      <c r="E176">
        <v>800</v>
      </c>
      <c r="F176">
        <v>3</v>
      </c>
      <c r="G176">
        <v>0</v>
      </c>
      <c r="H176" t="s">
        <v>4423</v>
      </c>
      <c r="I176">
        <v>4.0999999046325701</v>
      </c>
      <c r="J176">
        <v>51.599998474121101</v>
      </c>
      <c r="K176">
        <v>-612.00000345706906</v>
      </c>
      <c r="L176">
        <v>0</v>
      </c>
      <c r="M176">
        <v>0</v>
      </c>
      <c r="N176">
        <v>0</v>
      </c>
      <c r="O176">
        <v>38.014630249471303</v>
      </c>
      <c r="P176">
        <v>103.29035894921201</v>
      </c>
      <c r="Q176">
        <v>0</v>
      </c>
      <c r="R176">
        <v>124.378879306066</v>
      </c>
      <c r="S176">
        <v>0</v>
      </c>
    </row>
    <row r="177" spans="1:19" x14ac:dyDescent="0.3">
      <c r="A177" t="s">
        <v>3977</v>
      </c>
      <c r="B177">
        <v>0</v>
      </c>
      <c r="C177" t="s">
        <v>4000</v>
      </c>
      <c r="D177">
        <v>835</v>
      </c>
      <c r="E177">
        <v>802</v>
      </c>
      <c r="F177">
        <v>3</v>
      </c>
      <c r="G177">
        <v>0</v>
      </c>
      <c r="H177" t="s">
        <v>4424</v>
      </c>
      <c r="I177">
        <v>2.69</v>
      </c>
      <c r="J177">
        <v>10.32</v>
      </c>
      <c r="K177">
        <v>-68.400000000000006</v>
      </c>
      <c r="L177">
        <v>0</v>
      </c>
      <c r="M177">
        <v>0</v>
      </c>
      <c r="N177">
        <v>0</v>
      </c>
      <c r="O177">
        <v>8.4965067735599593</v>
      </c>
      <c r="P177">
        <v>6.4793416185049999</v>
      </c>
      <c r="Q177">
        <v>0</v>
      </c>
      <c r="R177">
        <v>25.955337787068501</v>
      </c>
      <c r="S177">
        <v>0</v>
      </c>
    </row>
    <row r="178" spans="1:19" x14ac:dyDescent="0.3">
      <c r="A178" t="s">
        <v>3977</v>
      </c>
      <c r="B178">
        <v>0</v>
      </c>
      <c r="C178" t="s">
        <v>4000</v>
      </c>
      <c r="D178">
        <v>803</v>
      </c>
      <c r="E178">
        <v>804</v>
      </c>
      <c r="F178">
        <v>3</v>
      </c>
      <c r="G178">
        <v>0</v>
      </c>
      <c r="H178" t="s">
        <v>4425</v>
      </c>
      <c r="I178">
        <v>8.3900003433227504</v>
      </c>
      <c r="J178">
        <v>33.410999298095703</v>
      </c>
      <c r="K178">
        <v>-218.29000615980499</v>
      </c>
      <c r="L178">
        <v>0</v>
      </c>
      <c r="M178">
        <v>0</v>
      </c>
      <c r="N178">
        <v>0</v>
      </c>
      <c r="O178">
        <v>-72.611923899164296</v>
      </c>
      <c r="P178">
        <v>13.1032676520044</v>
      </c>
      <c r="Q178">
        <v>0</v>
      </c>
      <c r="R178">
        <v>177.97033240758901</v>
      </c>
      <c r="S178">
        <v>0</v>
      </c>
    </row>
    <row r="179" spans="1:19" x14ac:dyDescent="0.3">
      <c r="A179" t="s">
        <v>3979</v>
      </c>
      <c r="B179">
        <v>1</v>
      </c>
      <c r="C179" t="s">
        <v>4001</v>
      </c>
      <c r="D179">
        <v>805</v>
      </c>
      <c r="E179">
        <v>806</v>
      </c>
      <c r="F179">
        <v>3</v>
      </c>
      <c r="G179">
        <v>0</v>
      </c>
      <c r="H179" t="s">
        <v>4426</v>
      </c>
      <c r="I179">
        <v>0</v>
      </c>
      <c r="J179">
        <v>7.6</v>
      </c>
      <c r="K179">
        <v>0</v>
      </c>
      <c r="L179">
        <v>6.4999997615814195E-2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3">
      <c r="A180" t="s">
        <v>3979</v>
      </c>
      <c r="B180">
        <v>1</v>
      </c>
      <c r="C180" t="s">
        <v>4001</v>
      </c>
      <c r="D180">
        <v>805</v>
      </c>
      <c r="E180">
        <v>807</v>
      </c>
      <c r="F180">
        <v>3</v>
      </c>
      <c r="G180">
        <v>0</v>
      </c>
      <c r="H180" t="s">
        <v>4427</v>
      </c>
      <c r="I180">
        <v>0</v>
      </c>
      <c r="J180">
        <v>15.6000003814697</v>
      </c>
      <c r="K180">
        <v>0</v>
      </c>
      <c r="L180">
        <v>0.5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3">
      <c r="A181" t="s">
        <v>3977</v>
      </c>
      <c r="B181">
        <v>0</v>
      </c>
      <c r="C181" t="s">
        <v>4000</v>
      </c>
      <c r="D181">
        <v>805</v>
      </c>
      <c r="E181">
        <v>814</v>
      </c>
      <c r="F181">
        <v>3</v>
      </c>
      <c r="G181">
        <v>0</v>
      </c>
      <c r="H181" t="s">
        <v>4428</v>
      </c>
      <c r="I181">
        <v>21.899999618530298</v>
      </c>
      <c r="J181">
        <v>86.360000610351605</v>
      </c>
      <c r="K181">
        <v>-571.19998382404401</v>
      </c>
      <c r="L181">
        <v>0</v>
      </c>
      <c r="M181">
        <v>0</v>
      </c>
      <c r="N181">
        <v>0</v>
      </c>
      <c r="O181">
        <v>73.7460560412718</v>
      </c>
      <c r="P181">
        <v>-31.301849938794799</v>
      </c>
      <c r="Q181">
        <v>0</v>
      </c>
      <c r="R181">
        <v>228.42154187361001</v>
      </c>
      <c r="S181">
        <v>0</v>
      </c>
    </row>
    <row r="182" spans="1:19" x14ac:dyDescent="0.3">
      <c r="A182" t="s">
        <v>3979</v>
      </c>
      <c r="B182">
        <v>1</v>
      </c>
      <c r="C182" t="s">
        <v>4000</v>
      </c>
      <c r="D182">
        <v>805</v>
      </c>
      <c r="E182">
        <v>817</v>
      </c>
      <c r="F182">
        <v>3</v>
      </c>
      <c r="G182">
        <v>0</v>
      </c>
      <c r="H182" t="s">
        <v>4429</v>
      </c>
      <c r="I182">
        <v>11.8800001144409</v>
      </c>
      <c r="J182">
        <v>44.299999237060497</v>
      </c>
      <c r="K182">
        <v>-312.39999225363101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3">
      <c r="A183" t="s">
        <v>3977</v>
      </c>
      <c r="B183">
        <v>0</v>
      </c>
      <c r="C183" t="s">
        <v>4000</v>
      </c>
      <c r="D183">
        <v>809</v>
      </c>
      <c r="E183">
        <v>2918</v>
      </c>
      <c r="F183">
        <v>3</v>
      </c>
      <c r="G183">
        <v>0</v>
      </c>
      <c r="H183" t="s">
        <v>4430</v>
      </c>
      <c r="I183">
        <v>3.1400001049041699</v>
      </c>
      <c r="J183">
        <v>12.2200002670288</v>
      </c>
      <c r="K183">
        <v>-78.700002632103903</v>
      </c>
      <c r="L183">
        <v>0</v>
      </c>
      <c r="M183">
        <v>0</v>
      </c>
      <c r="N183">
        <v>0</v>
      </c>
      <c r="O183">
        <v>13.2926596638163</v>
      </c>
      <c r="P183">
        <v>-74.012744626418296</v>
      </c>
      <c r="Q183">
        <v>0</v>
      </c>
      <c r="R183">
        <v>201.663028067537</v>
      </c>
      <c r="S183">
        <v>0</v>
      </c>
    </row>
    <row r="184" spans="1:19" x14ac:dyDescent="0.3">
      <c r="A184" t="s">
        <v>3977</v>
      </c>
      <c r="B184">
        <v>0</v>
      </c>
      <c r="C184" t="s">
        <v>4000</v>
      </c>
      <c r="D184">
        <v>815</v>
      </c>
      <c r="E184">
        <v>805</v>
      </c>
      <c r="F184">
        <v>3</v>
      </c>
      <c r="G184">
        <v>0</v>
      </c>
      <c r="H184" t="s">
        <v>4431</v>
      </c>
      <c r="I184">
        <v>2.0999999046325701</v>
      </c>
      <c r="J184">
        <v>8.3699998855590803</v>
      </c>
      <c r="K184">
        <v>-51.539998821681401</v>
      </c>
      <c r="L184">
        <v>0</v>
      </c>
      <c r="M184">
        <v>0</v>
      </c>
      <c r="N184">
        <v>0</v>
      </c>
      <c r="O184">
        <v>68.617422229313604</v>
      </c>
      <c r="P184">
        <v>40.807331838263103</v>
      </c>
      <c r="Q184">
        <v>0</v>
      </c>
      <c r="R184">
        <v>190.79684603374201</v>
      </c>
      <c r="S184">
        <v>0</v>
      </c>
    </row>
    <row r="185" spans="1:19" x14ac:dyDescent="0.3">
      <c r="A185" t="s">
        <v>3979</v>
      </c>
      <c r="B185">
        <v>1</v>
      </c>
      <c r="C185" t="s">
        <v>4000</v>
      </c>
      <c r="D185">
        <v>817</v>
      </c>
      <c r="E185">
        <v>809</v>
      </c>
      <c r="F185">
        <v>3</v>
      </c>
      <c r="G185">
        <v>0</v>
      </c>
      <c r="H185" t="s">
        <v>4432</v>
      </c>
      <c r="I185">
        <v>4.75</v>
      </c>
      <c r="J185">
        <v>17.7299995422363</v>
      </c>
      <c r="K185">
        <v>-125.000005937181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3">
      <c r="A186" t="s">
        <v>3977</v>
      </c>
      <c r="B186">
        <v>0</v>
      </c>
      <c r="C186" t="s">
        <v>4000</v>
      </c>
      <c r="D186">
        <v>830</v>
      </c>
      <c r="E186">
        <v>2924</v>
      </c>
      <c r="F186">
        <v>3</v>
      </c>
      <c r="G186">
        <v>0</v>
      </c>
      <c r="H186" t="s">
        <v>4433</v>
      </c>
      <c r="I186">
        <v>3</v>
      </c>
      <c r="J186">
        <v>32.5</v>
      </c>
      <c r="K186">
        <v>-455.00000123865902</v>
      </c>
      <c r="L186">
        <v>0</v>
      </c>
      <c r="M186">
        <v>0</v>
      </c>
      <c r="N186">
        <v>0</v>
      </c>
      <c r="O186">
        <v>326.21046448132603</v>
      </c>
      <c r="P186">
        <v>8.2755052779711793</v>
      </c>
      <c r="Q186">
        <v>0</v>
      </c>
      <c r="R186">
        <v>386.53497442240302</v>
      </c>
      <c r="S186">
        <v>0</v>
      </c>
    </row>
    <row r="187" spans="1:19" x14ac:dyDescent="0.3">
      <c r="A187" t="s">
        <v>3977</v>
      </c>
      <c r="B187">
        <v>0</v>
      </c>
      <c r="C187" t="s">
        <v>4001</v>
      </c>
      <c r="D187">
        <v>830</v>
      </c>
      <c r="E187">
        <v>831</v>
      </c>
      <c r="F187">
        <v>1</v>
      </c>
      <c r="G187">
        <v>0</v>
      </c>
      <c r="H187" t="s">
        <v>4434</v>
      </c>
      <c r="I187">
        <v>0.230000004172325</v>
      </c>
      <c r="J187">
        <v>77.199996948242202</v>
      </c>
      <c r="K187">
        <v>0</v>
      </c>
      <c r="L187">
        <v>0.46899999999999997</v>
      </c>
      <c r="M187">
        <v>0</v>
      </c>
      <c r="N187">
        <v>0</v>
      </c>
      <c r="O187">
        <v>-152.56655292544701</v>
      </c>
      <c r="P187">
        <v>-46.810621189711</v>
      </c>
      <c r="Q187">
        <v>0</v>
      </c>
      <c r="R187">
        <v>180.342579063042</v>
      </c>
      <c r="S187">
        <v>0</v>
      </c>
    </row>
    <row r="188" spans="1:19" x14ac:dyDescent="0.3">
      <c r="A188" t="s">
        <v>3977</v>
      </c>
      <c r="B188">
        <v>0</v>
      </c>
      <c r="C188" t="s">
        <v>4001</v>
      </c>
      <c r="D188">
        <v>830</v>
      </c>
      <c r="E188">
        <v>831</v>
      </c>
      <c r="F188">
        <v>2</v>
      </c>
      <c r="G188">
        <v>0</v>
      </c>
      <c r="H188" t="s">
        <v>4434</v>
      </c>
      <c r="I188">
        <v>0.21</v>
      </c>
      <c r="J188">
        <v>55.66</v>
      </c>
      <c r="K188">
        <v>0</v>
      </c>
      <c r="L188">
        <v>0.46899999999999997</v>
      </c>
      <c r="M188">
        <v>6</v>
      </c>
      <c r="N188">
        <v>1</v>
      </c>
      <c r="O188">
        <v>-211.659542301372</v>
      </c>
      <c r="P188">
        <v>-64.757844357116994</v>
      </c>
      <c r="Q188">
        <v>0</v>
      </c>
      <c r="R188">
        <v>250.13311624759501</v>
      </c>
      <c r="S188">
        <v>0</v>
      </c>
    </row>
    <row r="189" spans="1:19" x14ac:dyDescent="0.3">
      <c r="A189" t="s">
        <v>3977</v>
      </c>
      <c r="B189">
        <v>0</v>
      </c>
      <c r="C189" t="s">
        <v>4000</v>
      </c>
      <c r="D189">
        <v>831</v>
      </c>
      <c r="E189">
        <v>813</v>
      </c>
      <c r="F189">
        <v>1</v>
      </c>
      <c r="G189">
        <v>0</v>
      </c>
      <c r="H189" t="s">
        <v>4435</v>
      </c>
      <c r="I189">
        <v>2.4100000858306898</v>
      </c>
      <c r="J189">
        <v>9.4899997711181605</v>
      </c>
      <c r="K189">
        <v>-60.999998822808301</v>
      </c>
      <c r="L189">
        <v>0</v>
      </c>
      <c r="M189">
        <v>0</v>
      </c>
      <c r="N189">
        <v>0</v>
      </c>
      <c r="O189">
        <v>-87.628419605581698</v>
      </c>
      <c r="P189">
        <v>35.394957994193298</v>
      </c>
      <c r="Q189">
        <v>0</v>
      </c>
      <c r="R189">
        <v>230.703175893853</v>
      </c>
      <c r="S189">
        <v>0</v>
      </c>
    </row>
    <row r="190" spans="1:19" x14ac:dyDescent="0.3">
      <c r="A190" t="s">
        <v>3979</v>
      </c>
      <c r="B190">
        <v>1</v>
      </c>
      <c r="C190" t="s">
        <v>4000</v>
      </c>
      <c r="D190">
        <v>831</v>
      </c>
      <c r="E190">
        <v>836</v>
      </c>
      <c r="F190">
        <v>3</v>
      </c>
      <c r="G190">
        <v>0</v>
      </c>
      <c r="H190" t="s">
        <v>4436</v>
      </c>
      <c r="I190">
        <v>6.6900000572204599</v>
      </c>
      <c r="J190">
        <v>26.430000305175799</v>
      </c>
      <c r="K190">
        <v>-174.39998919144301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3">
      <c r="A191" t="s">
        <v>3977</v>
      </c>
      <c r="B191">
        <v>0</v>
      </c>
      <c r="C191" t="s">
        <v>4000</v>
      </c>
      <c r="D191">
        <v>831</v>
      </c>
      <c r="E191">
        <v>843</v>
      </c>
      <c r="F191">
        <v>3</v>
      </c>
      <c r="G191">
        <v>0</v>
      </c>
      <c r="H191" t="s">
        <v>4437</v>
      </c>
      <c r="I191">
        <v>1.7200000286102299</v>
      </c>
      <c r="J191">
        <v>10.75</v>
      </c>
      <c r="K191">
        <v>-76.600001193582997</v>
      </c>
      <c r="L191">
        <v>0</v>
      </c>
      <c r="M191">
        <v>0</v>
      </c>
      <c r="N191">
        <v>0</v>
      </c>
      <c r="O191">
        <v>-84.730657117111207</v>
      </c>
      <c r="P191">
        <v>-100.878551449434</v>
      </c>
      <c r="Q191">
        <v>0</v>
      </c>
      <c r="R191">
        <v>329.54083469180699</v>
      </c>
      <c r="S191">
        <v>0</v>
      </c>
    </row>
    <row r="192" spans="1:19" x14ac:dyDescent="0.3">
      <c r="A192" t="s">
        <v>3977</v>
      </c>
      <c r="B192">
        <v>0</v>
      </c>
      <c r="C192" t="s">
        <v>4000</v>
      </c>
      <c r="D192">
        <v>831</v>
      </c>
      <c r="E192">
        <v>845</v>
      </c>
      <c r="F192">
        <v>3</v>
      </c>
      <c r="G192">
        <v>0</v>
      </c>
      <c r="H192" t="s">
        <v>4438</v>
      </c>
      <c r="I192">
        <v>4.78999996185303</v>
      </c>
      <c r="J192">
        <v>18.799999237060501</v>
      </c>
      <c r="K192">
        <v>-125.199992908165</v>
      </c>
      <c r="L192">
        <v>0</v>
      </c>
      <c r="M192">
        <v>0</v>
      </c>
      <c r="N192">
        <v>0</v>
      </c>
      <c r="O192">
        <v>-2.6942392713008401</v>
      </c>
      <c r="P192">
        <v>19.1637209925577</v>
      </c>
      <c r="Q192">
        <v>0</v>
      </c>
      <c r="R192">
        <v>47.2411401677603</v>
      </c>
      <c r="S192">
        <v>0</v>
      </c>
    </row>
    <row r="193" spans="1:19" x14ac:dyDescent="0.3">
      <c r="A193" t="s">
        <v>3977</v>
      </c>
      <c r="B193">
        <v>0</v>
      </c>
      <c r="C193" t="s">
        <v>4000</v>
      </c>
      <c r="D193">
        <v>831</v>
      </c>
      <c r="E193">
        <v>846</v>
      </c>
      <c r="F193">
        <v>3</v>
      </c>
      <c r="G193">
        <v>0</v>
      </c>
      <c r="H193" t="s">
        <v>4439</v>
      </c>
      <c r="I193">
        <v>5.2199997901916504</v>
      </c>
      <c r="J193">
        <v>20.059999465942401</v>
      </c>
      <c r="K193">
        <v>-132.39998952485601</v>
      </c>
      <c r="L193">
        <v>0</v>
      </c>
      <c r="M193">
        <v>0</v>
      </c>
      <c r="N193">
        <v>0</v>
      </c>
      <c r="O193">
        <v>-47.019866663175797</v>
      </c>
      <c r="P193">
        <v>26.717808921767102</v>
      </c>
      <c r="Q193">
        <v>0</v>
      </c>
      <c r="R193">
        <v>132.01755060108101</v>
      </c>
      <c r="S193">
        <v>0</v>
      </c>
    </row>
    <row r="194" spans="1:19" x14ac:dyDescent="0.3">
      <c r="A194" t="s">
        <v>3977</v>
      </c>
      <c r="B194">
        <v>0</v>
      </c>
      <c r="C194" t="s">
        <v>4000</v>
      </c>
      <c r="D194">
        <v>835</v>
      </c>
      <c r="E194">
        <v>834</v>
      </c>
      <c r="F194">
        <v>3</v>
      </c>
      <c r="G194">
        <v>0</v>
      </c>
      <c r="H194" t="s">
        <v>4440</v>
      </c>
      <c r="I194">
        <v>3.89800000190735</v>
      </c>
      <c r="J194">
        <v>15.012000083923301</v>
      </c>
      <c r="K194">
        <v>-98.488999356050002</v>
      </c>
      <c r="L194">
        <v>0</v>
      </c>
      <c r="M194">
        <v>0</v>
      </c>
      <c r="N194">
        <v>0</v>
      </c>
      <c r="O194">
        <v>2.04809433395606</v>
      </c>
      <c r="P194">
        <v>-2.4588694386799799</v>
      </c>
      <c r="Q194">
        <v>0</v>
      </c>
      <c r="R194">
        <v>20.103285045236401</v>
      </c>
      <c r="S194">
        <v>0</v>
      </c>
    </row>
    <row r="195" spans="1:19" x14ac:dyDescent="0.3">
      <c r="A195" t="s">
        <v>3979</v>
      </c>
      <c r="B195">
        <v>1</v>
      </c>
      <c r="C195" t="s">
        <v>4000</v>
      </c>
      <c r="D195">
        <v>836</v>
      </c>
      <c r="E195">
        <v>837</v>
      </c>
      <c r="F195">
        <v>3</v>
      </c>
      <c r="G195">
        <v>0</v>
      </c>
      <c r="H195" t="s">
        <v>4441</v>
      </c>
      <c r="I195">
        <v>4.1700000762939498</v>
      </c>
      <c r="J195">
        <v>16.9799995422363</v>
      </c>
      <c r="K195">
        <v>-108.699998236261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3">
      <c r="A196" t="s">
        <v>3979</v>
      </c>
      <c r="B196">
        <v>1</v>
      </c>
      <c r="C196" t="s">
        <v>4000</v>
      </c>
      <c r="D196">
        <v>837</v>
      </c>
      <c r="E196">
        <v>838</v>
      </c>
      <c r="F196">
        <v>3</v>
      </c>
      <c r="G196">
        <v>0</v>
      </c>
      <c r="H196" t="s">
        <v>4442</v>
      </c>
      <c r="I196">
        <v>4.6199998855590803</v>
      </c>
      <c r="J196">
        <v>18.2299995422363</v>
      </c>
      <c r="K196">
        <v>-119.900003483053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3">
      <c r="A197" t="s">
        <v>3979</v>
      </c>
      <c r="B197">
        <v>1</v>
      </c>
      <c r="C197" t="s">
        <v>4000</v>
      </c>
      <c r="D197">
        <v>838</v>
      </c>
      <c r="E197">
        <v>839</v>
      </c>
      <c r="F197">
        <v>3</v>
      </c>
      <c r="G197">
        <v>0</v>
      </c>
      <c r="H197" t="s">
        <v>4443</v>
      </c>
      <c r="I197">
        <v>4.4800000190734899</v>
      </c>
      <c r="J197">
        <v>17.709999084472699</v>
      </c>
      <c r="K197">
        <v>-116.800001705997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3">
      <c r="A198" t="s">
        <v>3977</v>
      </c>
      <c r="B198">
        <v>0</v>
      </c>
      <c r="C198" t="s">
        <v>4000</v>
      </c>
      <c r="D198">
        <v>839</v>
      </c>
      <c r="E198">
        <v>2925</v>
      </c>
      <c r="F198">
        <v>3</v>
      </c>
      <c r="G198">
        <v>0</v>
      </c>
      <c r="H198" t="s">
        <v>4444</v>
      </c>
      <c r="I198">
        <v>5.0199999809265101</v>
      </c>
      <c r="J198">
        <v>31.850000381469702</v>
      </c>
      <c r="K198">
        <v>-212.89999131113299</v>
      </c>
      <c r="L198">
        <v>0</v>
      </c>
      <c r="M198">
        <v>0</v>
      </c>
      <c r="N198">
        <v>0</v>
      </c>
      <c r="O198">
        <v>78.139422392571205</v>
      </c>
      <c r="P198">
        <v>-65.148356600946201</v>
      </c>
      <c r="Q198">
        <v>0</v>
      </c>
      <c r="R198">
        <v>276.053010453149</v>
      </c>
      <c r="S198">
        <v>0</v>
      </c>
    </row>
    <row r="199" spans="1:19" x14ac:dyDescent="0.3">
      <c r="A199" t="s">
        <v>3977</v>
      </c>
      <c r="B199">
        <v>0</v>
      </c>
      <c r="C199" t="s">
        <v>4000</v>
      </c>
      <c r="D199">
        <v>840</v>
      </c>
      <c r="E199">
        <v>841</v>
      </c>
      <c r="F199">
        <v>3</v>
      </c>
      <c r="G199">
        <v>0</v>
      </c>
      <c r="H199" t="s">
        <v>4445</v>
      </c>
      <c r="I199">
        <v>9.2399997711181605</v>
      </c>
      <c r="J199">
        <v>35.437999725341797</v>
      </c>
      <c r="K199">
        <v>-234.77099603042001</v>
      </c>
      <c r="L199">
        <v>0</v>
      </c>
      <c r="M199">
        <v>0</v>
      </c>
      <c r="N199">
        <v>0</v>
      </c>
      <c r="O199">
        <v>17.730826906841099</v>
      </c>
      <c r="P199">
        <v>15.4948414266706</v>
      </c>
      <c r="Q199">
        <v>0</v>
      </c>
      <c r="R199">
        <v>57.7828090482503</v>
      </c>
      <c r="S199">
        <v>0</v>
      </c>
    </row>
    <row r="200" spans="1:19" x14ac:dyDescent="0.3">
      <c r="A200" t="s">
        <v>3977</v>
      </c>
      <c r="B200">
        <v>0</v>
      </c>
      <c r="C200" t="s">
        <v>4000</v>
      </c>
      <c r="D200">
        <v>841</v>
      </c>
      <c r="E200">
        <v>804</v>
      </c>
      <c r="F200">
        <v>3</v>
      </c>
      <c r="G200">
        <v>0</v>
      </c>
      <c r="H200" t="s">
        <v>4446</v>
      </c>
      <c r="I200">
        <v>5.1999998092651403</v>
      </c>
      <c r="J200">
        <v>20.200000762939499</v>
      </c>
      <c r="K200">
        <v>-133.29999637789999</v>
      </c>
      <c r="L200">
        <v>0</v>
      </c>
      <c r="M200">
        <v>0</v>
      </c>
      <c r="N200">
        <v>0</v>
      </c>
      <c r="O200">
        <v>54.664562350432</v>
      </c>
      <c r="P200">
        <v>-3.1265650797067002</v>
      </c>
      <c r="Q200">
        <v>0</v>
      </c>
      <c r="R200">
        <v>135.292539522385</v>
      </c>
      <c r="S200">
        <v>0</v>
      </c>
    </row>
    <row r="201" spans="1:19" x14ac:dyDescent="0.3">
      <c r="A201" t="s">
        <v>3977</v>
      </c>
      <c r="B201">
        <v>0</v>
      </c>
      <c r="C201" t="s">
        <v>4000</v>
      </c>
      <c r="D201">
        <v>842</v>
      </c>
      <c r="E201">
        <v>840</v>
      </c>
      <c r="F201">
        <v>3</v>
      </c>
      <c r="G201">
        <v>0</v>
      </c>
      <c r="H201" t="s">
        <v>4447</v>
      </c>
      <c r="I201">
        <v>2.1600000858306898</v>
      </c>
      <c r="J201">
        <v>8.3999996185302699</v>
      </c>
      <c r="K201">
        <v>-54.100000852486097</v>
      </c>
      <c r="L201">
        <v>0</v>
      </c>
      <c r="M201">
        <v>0</v>
      </c>
      <c r="N201">
        <v>0</v>
      </c>
      <c r="O201">
        <v>-4.9945025506942997</v>
      </c>
      <c r="P201">
        <v>19.992439127408801</v>
      </c>
      <c r="Q201">
        <v>0</v>
      </c>
      <c r="R201">
        <v>50.700265642128599</v>
      </c>
      <c r="S201">
        <v>0</v>
      </c>
    </row>
    <row r="202" spans="1:19" x14ac:dyDescent="0.3">
      <c r="A202" t="s">
        <v>3977</v>
      </c>
      <c r="B202">
        <v>0</v>
      </c>
      <c r="C202" t="s">
        <v>4000</v>
      </c>
      <c r="D202">
        <v>865</v>
      </c>
      <c r="E202">
        <v>842</v>
      </c>
      <c r="F202">
        <v>3</v>
      </c>
      <c r="G202">
        <v>0</v>
      </c>
      <c r="H202" t="s">
        <v>4448</v>
      </c>
      <c r="I202">
        <v>12.5299997329712</v>
      </c>
      <c r="J202">
        <v>48.139999389648402</v>
      </c>
      <c r="K202">
        <v>-316.99999817647</v>
      </c>
      <c r="L202">
        <v>0</v>
      </c>
      <c r="M202">
        <v>0</v>
      </c>
      <c r="N202">
        <v>0</v>
      </c>
      <c r="O202">
        <v>21.036440324372101</v>
      </c>
      <c r="P202">
        <v>11.457587317118</v>
      </c>
      <c r="Q202">
        <v>0</v>
      </c>
      <c r="R202">
        <v>59.381630363339397</v>
      </c>
      <c r="S202">
        <v>0</v>
      </c>
    </row>
    <row r="203" spans="1:19" x14ac:dyDescent="0.3">
      <c r="A203" t="s">
        <v>3977</v>
      </c>
      <c r="B203">
        <v>0</v>
      </c>
      <c r="C203" t="s">
        <v>4000</v>
      </c>
      <c r="D203">
        <v>843</v>
      </c>
      <c r="E203">
        <v>839</v>
      </c>
      <c r="F203">
        <v>3</v>
      </c>
      <c r="G203">
        <v>0</v>
      </c>
      <c r="H203" t="s">
        <v>4449</v>
      </c>
      <c r="I203">
        <v>6.5500001907348597</v>
      </c>
      <c r="J203">
        <v>41.400001525878899</v>
      </c>
      <c r="K203">
        <v>-279.30000214837497</v>
      </c>
      <c r="L203">
        <v>0</v>
      </c>
      <c r="M203">
        <v>0</v>
      </c>
      <c r="N203">
        <v>0</v>
      </c>
      <c r="O203">
        <v>40.349890585690297</v>
      </c>
      <c r="P203">
        <v>-20.699332846547701</v>
      </c>
      <c r="Q203">
        <v>0</v>
      </c>
      <c r="R203">
        <v>133.71600478848799</v>
      </c>
      <c r="S203">
        <v>0</v>
      </c>
    </row>
    <row r="204" spans="1:19" x14ac:dyDescent="0.3">
      <c r="A204" t="s">
        <v>3977</v>
      </c>
      <c r="B204">
        <v>0</v>
      </c>
      <c r="C204" t="s">
        <v>4000</v>
      </c>
      <c r="D204">
        <v>843</v>
      </c>
      <c r="E204">
        <v>842</v>
      </c>
      <c r="F204">
        <v>3</v>
      </c>
      <c r="G204">
        <v>0</v>
      </c>
      <c r="H204" t="s">
        <v>4450</v>
      </c>
      <c r="I204">
        <v>19.698999404907202</v>
      </c>
      <c r="J204">
        <v>79.300003051757798</v>
      </c>
      <c r="K204">
        <v>-474.239990580827</v>
      </c>
      <c r="L204">
        <v>0</v>
      </c>
      <c r="M204">
        <v>0</v>
      </c>
      <c r="N204">
        <v>0</v>
      </c>
      <c r="O204">
        <v>-48.024989490368803</v>
      </c>
      <c r="P204">
        <v>32.554873306235599</v>
      </c>
      <c r="Q204">
        <v>0</v>
      </c>
      <c r="R204">
        <v>144.864862156692</v>
      </c>
      <c r="S204">
        <v>0</v>
      </c>
    </row>
    <row r="205" spans="1:19" x14ac:dyDescent="0.3">
      <c r="A205" t="s">
        <v>3977</v>
      </c>
      <c r="B205">
        <v>0</v>
      </c>
      <c r="C205" t="s">
        <v>4000</v>
      </c>
      <c r="D205">
        <v>843</v>
      </c>
      <c r="E205">
        <v>2925</v>
      </c>
      <c r="F205">
        <v>3</v>
      </c>
      <c r="G205">
        <v>0</v>
      </c>
      <c r="H205" t="s">
        <v>4451</v>
      </c>
      <c r="I205">
        <v>8.5799999237060494</v>
      </c>
      <c r="J205">
        <v>52.040000915527301</v>
      </c>
      <c r="K205">
        <v>-361.17999115958798</v>
      </c>
      <c r="L205">
        <v>0</v>
      </c>
      <c r="M205">
        <v>0</v>
      </c>
      <c r="N205">
        <v>0</v>
      </c>
      <c r="O205">
        <v>78.576308976108294</v>
      </c>
      <c r="P205">
        <v>-58.860383555188903</v>
      </c>
      <c r="Q205">
        <v>0</v>
      </c>
      <c r="R205">
        <v>274.33190624665502</v>
      </c>
      <c r="S205">
        <v>0</v>
      </c>
    </row>
    <row r="206" spans="1:19" x14ac:dyDescent="0.3">
      <c r="A206" t="s">
        <v>3979</v>
      </c>
      <c r="B206">
        <v>1</v>
      </c>
      <c r="C206" t="s">
        <v>4000</v>
      </c>
      <c r="D206">
        <v>845</v>
      </c>
      <c r="E206">
        <v>844</v>
      </c>
      <c r="F206">
        <v>3</v>
      </c>
      <c r="G206">
        <v>0</v>
      </c>
      <c r="H206" t="s">
        <v>4452</v>
      </c>
      <c r="I206">
        <v>6.2300000190734899</v>
      </c>
      <c r="J206">
        <v>25.2600002288818</v>
      </c>
      <c r="K206">
        <v>-157.20000374130899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3">
      <c r="A207" t="s">
        <v>3979</v>
      </c>
      <c r="B207">
        <v>1</v>
      </c>
      <c r="C207" t="s">
        <v>4000</v>
      </c>
      <c r="D207">
        <v>816</v>
      </c>
      <c r="E207">
        <v>844</v>
      </c>
      <c r="F207">
        <v>3</v>
      </c>
      <c r="G207">
        <v>0</v>
      </c>
      <c r="H207" t="s">
        <v>4453</v>
      </c>
      <c r="I207">
        <v>6.0069999999999997</v>
      </c>
      <c r="J207">
        <v>25.86</v>
      </c>
      <c r="K207">
        <v>-166.1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3">
      <c r="A208" t="s">
        <v>3977</v>
      </c>
      <c r="B208">
        <v>0</v>
      </c>
      <c r="C208" t="s">
        <v>4000</v>
      </c>
      <c r="D208">
        <v>834</v>
      </c>
      <c r="E208">
        <v>831</v>
      </c>
      <c r="F208">
        <v>3</v>
      </c>
      <c r="G208">
        <v>0</v>
      </c>
      <c r="H208" t="s">
        <v>4454</v>
      </c>
      <c r="I208">
        <v>6.8759999275207502</v>
      </c>
      <c r="J208">
        <v>26.448999404907202</v>
      </c>
      <c r="K208">
        <v>-174.00999786332201</v>
      </c>
      <c r="L208">
        <v>0</v>
      </c>
      <c r="M208">
        <v>0</v>
      </c>
      <c r="N208">
        <v>0</v>
      </c>
      <c r="O208">
        <v>10.478152556361101</v>
      </c>
      <c r="P208">
        <v>-5.7010325263166797</v>
      </c>
      <c r="Q208">
        <v>0</v>
      </c>
      <c r="R208">
        <v>45.439331448368399</v>
      </c>
      <c r="S208">
        <v>0</v>
      </c>
    </row>
    <row r="209" spans="1:19" x14ac:dyDescent="0.3">
      <c r="A209" t="s">
        <v>3977</v>
      </c>
      <c r="B209">
        <v>0</v>
      </c>
      <c r="C209" t="s">
        <v>4000</v>
      </c>
      <c r="D209">
        <v>846</v>
      </c>
      <c r="E209">
        <v>840</v>
      </c>
      <c r="F209">
        <v>3</v>
      </c>
      <c r="G209">
        <v>0</v>
      </c>
      <c r="H209" t="s">
        <v>4455</v>
      </c>
      <c r="I209">
        <v>22.280000686645501</v>
      </c>
      <c r="J209">
        <v>85.599998474121094</v>
      </c>
      <c r="K209">
        <v>-564.79999329894804</v>
      </c>
      <c r="L209">
        <v>0</v>
      </c>
      <c r="M209">
        <v>0</v>
      </c>
      <c r="N209">
        <v>0</v>
      </c>
      <c r="O209">
        <v>-46.764208003222798</v>
      </c>
      <c r="P209">
        <v>20.264459940269401</v>
      </c>
      <c r="Q209">
        <v>0</v>
      </c>
      <c r="R209">
        <v>123.913308220324</v>
      </c>
      <c r="S209">
        <v>0</v>
      </c>
    </row>
    <row r="210" spans="1:19" x14ac:dyDescent="0.3">
      <c r="A210" t="s">
        <v>3979</v>
      </c>
      <c r="B210">
        <v>1</v>
      </c>
      <c r="C210" t="s">
        <v>4001</v>
      </c>
      <c r="D210">
        <v>481</v>
      </c>
      <c r="E210">
        <v>482</v>
      </c>
      <c r="F210">
        <v>1</v>
      </c>
      <c r="G210">
        <v>0</v>
      </c>
      <c r="H210" t="s">
        <v>4456</v>
      </c>
      <c r="I210">
        <v>2.6500000953674299</v>
      </c>
      <c r="J210">
        <v>93.2</v>
      </c>
      <c r="K210">
        <v>0</v>
      </c>
      <c r="L210">
        <v>0.558000028133392</v>
      </c>
      <c r="M210">
        <v>0</v>
      </c>
      <c r="N210">
        <v>0</v>
      </c>
      <c r="O210">
        <v>0</v>
      </c>
      <c r="P210">
        <v>0</v>
      </c>
      <c r="Q210">
        <v>4</v>
      </c>
      <c r="R210">
        <v>0</v>
      </c>
      <c r="S210">
        <v>0</v>
      </c>
    </row>
    <row r="211" spans="1:19" x14ac:dyDescent="0.3">
      <c r="A211" t="s">
        <v>3977</v>
      </c>
      <c r="B211">
        <v>2</v>
      </c>
      <c r="C211" t="s">
        <v>4000</v>
      </c>
      <c r="D211">
        <v>860</v>
      </c>
      <c r="E211">
        <v>861</v>
      </c>
      <c r="F211">
        <v>3</v>
      </c>
      <c r="G211">
        <v>0</v>
      </c>
      <c r="H211" t="s">
        <v>4667</v>
      </c>
      <c r="I211">
        <v>0.18000000715255701</v>
      </c>
      <c r="J211">
        <v>0.79000002145767201</v>
      </c>
      <c r="K211">
        <v>-4.9999998736893803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0.64959873377343602</v>
      </c>
      <c r="S211">
        <v>0</v>
      </c>
    </row>
    <row r="212" spans="1:19" x14ac:dyDescent="0.3">
      <c r="A212" t="s">
        <v>3979</v>
      </c>
      <c r="B212">
        <v>1</v>
      </c>
      <c r="C212" t="s">
        <v>4000</v>
      </c>
      <c r="D212">
        <v>861</v>
      </c>
      <c r="E212">
        <v>866</v>
      </c>
      <c r="F212">
        <v>3</v>
      </c>
      <c r="G212">
        <v>0</v>
      </c>
      <c r="H212" t="s">
        <v>4457</v>
      </c>
      <c r="I212">
        <v>7.78</v>
      </c>
      <c r="J212">
        <v>30.41</v>
      </c>
      <c r="K212">
        <v>-193.700005183928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3">
      <c r="A213" t="s">
        <v>3977</v>
      </c>
      <c r="B213">
        <v>0</v>
      </c>
      <c r="C213" t="s">
        <v>4000</v>
      </c>
      <c r="D213">
        <v>862</v>
      </c>
      <c r="E213">
        <v>869</v>
      </c>
      <c r="F213">
        <v>3</v>
      </c>
      <c r="G213">
        <v>0</v>
      </c>
      <c r="H213" t="s">
        <v>4670</v>
      </c>
      <c r="I213">
        <v>14.45</v>
      </c>
      <c r="J213">
        <v>56.43</v>
      </c>
      <c r="K213">
        <v>-373.5</v>
      </c>
      <c r="L213">
        <v>0</v>
      </c>
      <c r="M213">
        <v>0</v>
      </c>
      <c r="N213">
        <v>0</v>
      </c>
      <c r="O213">
        <v>-27.815893167344999</v>
      </c>
      <c r="P213">
        <v>38.830018626507098</v>
      </c>
      <c r="Q213">
        <v>0</v>
      </c>
      <c r="R213">
        <v>122.588313612025</v>
      </c>
      <c r="S213">
        <v>0</v>
      </c>
    </row>
    <row r="214" spans="1:19" x14ac:dyDescent="0.3">
      <c r="A214" t="s">
        <v>3977</v>
      </c>
      <c r="B214">
        <v>0</v>
      </c>
      <c r="C214" t="s">
        <v>4000</v>
      </c>
      <c r="D214">
        <v>869</v>
      </c>
      <c r="E214">
        <v>840</v>
      </c>
      <c r="F214">
        <v>3</v>
      </c>
      <c r="G214">
        <v>0</v>
      </c>
      <c r="H214" t="s">
        <v>4458</v>
      </c>
      <c r="I214">
        <v>21.97</v>
      </c>
      <c r="J214">
        <v>85.81</v>
      </c>
      <c r="K214">
        <v>-567.9</v>
      </c>
      <c r="L214">
        <v>0</v>
      </c>
      <c r="M214">
        <v>0</v>
      </c>
      <c r="N214">
        <v>0</v>
      </c>
      <c r="O214">
        <v>16.134439757713501</v>
      </c>
      <c r="P214">
        <v>23.105054795434501</v>
      </c>
      <c r="Q214">
        <v>0</v>
      </c>
      <c r="R214">
        <v>70.5223500600639</v>
      </c>
      <c r="S214">
        <v>0</v>
      </c>
    </row>
    <row r="215" spans="1:19" x14ac:dyDescent="0.3">
      <c r="A215" t="s">
        <v>3977</v>
      </c>
      <c r="B215">
        <v>0</v>
      </c>
      <c r="C215" t="s">
        <v>4000</v>
      </c>
      <c r="D215">
        <v>862</v>
      </c>
      <c r="E215">
        <v>860</v>
      </c>
      <c r="F215">
        <v>3</v>
      </c>
      <c r="G215">
        <v>0</v>
      </c>
      <c r="H215" t="s">
        <v>4668</v>
      </c>
      <c r="I215">
        <v>1.04999995231628</v>
      </c>
      <c r="J215">
        <v>4.0900001525878897</v>
      </c>
      <c r="K215">
        <v>-26.100000468432</v>
      </c>
      <c r="L215">
        <v>0</v>
      </c>
      <c r="M215">
        <v>0</v>
      </c>
      <c r="N215">
        <v>0</v>
      </c>
      <c r="O215">
        <v>28.652294258367899</v>
      </c>
      <c r="P215">
        <v>-41.859143560837502</v>
      </c>
      <c r="Q215">
        <v>0</v>
      </c>
      <c r="R215">
        <v>132.992155015772</v>
      </c>
      <c r="S215">
        <v>0</v>
      </c>
    </row>
    <row r="216" spans="1:19" x14ac:dyDescent="0.3">
      <c r="A216" t="s">
        <v>3977</v>
      </c>
      <c r="B216">
        <v>0</v>
      </c>
      <c r="C216" t="s">
        <v>4000</v>
      </c>
      <c r="D216">
        <v>862</v>
      </c>
      <c r="E216">
        <v>861</v>
      </c>
      <c r="F216">
        <v>3</v>
      </c>
      <c r="G216">
        <v>0</v>
      </c>
      <c r="H216" t="s">
        <v>4669</v>
      </c>
      <c r="I216">
        <v>1.03999996185303</v>
      </c>
      <c r="J216">
        <v>4.0999999046325701</v>
      </c>
      <c r="K216">
        <v>-26.100000468432</v>
      </c>
      <c r="L216">
        <v>0</v>
      </c>
      <c r="M216">
        <v>0</v>
      </c>
      <c r="N216">
        <v>0</v>
      </c>
      <c r="O216">
        <v>52.372785672581401</v>
      </c>
      <c r="P216">
        <v>-8.8950093221770796</v>
      </c>
      <c r="Q216">
        <v>0</v>
      </c>
      <c r="R216">
        <v>136.94012546306399</v>
      </c>
      <c r="S216">
        <v>0</v>
      </c>
    </row>
    <row r="217" spans="1:19" x14ac:dyDescent="0.3">
      <c r="A217" t="s">
        <v>3977</v>
      </c>
      <c r="B217">
        <v>0</v>
      </c>
      <c r="C217" t="s">
        <v>4000</v>
      </c>
      <c r="D217">
        <v>863</v>
      </c>
      <c r="E217">
        <v>862</v>
      </c>
      <c r="F217">
        <v>3</v>
      </c>
      <c r="G217">
        <v>0</v>
      </c>
      <c r="H217" t="s">
        <v>4671</v>
      </c>
      <c r="I217">
        <v>11.550000190734901</v>
      </c>
      <c r="J217">
        <v>45.11</v>
      </c>
      <c r="K217">
        <v>-345.7</v>
      </c>
      <c r="L217">
        <v>0</v>
      </c>
      <c r="M217">
        <v>0</v>
      </c>
      <c r="N217">
        <v>0</v>
      </c>
      <c r="O217">
        <v>29.482510314143401</v>
      </c>
      <c r="P217">
        <v>-20.976230032633499</v>
      </c>
      <c r="Q217">
        <v>0</v>
      </c>
      <c r="R217">
        <v>122.62078306619701</v>
      </c>
      <c r="S217">
        <v>0</v>
      </c>
    </row>
    <row r="218" spans="1:19" x14ac:dyDescent="0.3">
      <c r="A218" t="s">
        <v>3979</v>
      </c>
      <c r="B218">
        <v>1</v>
      </c>
      <c r="C218" t="s">
        <v>4000</v>
      </c>
      <c r="D218">
        <v>866</v>
      </c>
      <c r="E218">
        <v>867</v>
      </c>
      <c r="F218">
        <v>3</v>
      </c>
      <c r="G218">
        <v>0</v>
      </c>
      <c r="H218" t="s">
        <v>4459</v>
      </c>
      <c r="I218">
        <v>7.1999998092651403</v>
      </c>
      <c r="J218">
        <v>28</v>
      </c>
      <c r="K218">
        <v>-178.50000585895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3">
      <c r="A219" t="s">
        <v>3979</v>
      </c>
      <c r="B219">
        <v>1</v>
      </c>
      <c r="C219" t="s">
        <v>4000</v>
      </c>
      <c r="D219">
        <v>867</v>
      </c>
      <c r="E219">
        <v>5958</v>
      </c>
      <c r="F219">
        <v>3</v>
      </c>
      <c r="G219">
        <v>0</v>
      </c>
      <c r="H219" t="s">
        <v>4460</v>
      </c>
      <c r="I219">
        <v>9.8000001907348597</v>
      </c>
      <c r="J219">
        <v>38.279998779296903</v>
      </c>
      <c r="K219">
        <v>-243.80000832024999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3">
      <c r="A220" t="s">
        <v>3979</v>
      </c>
      <c r="B220">
        <v>1</v>
      </c>
      <c r="C220" t="s">
        <v>4000</v>
      </c>
      <c r="D220">
        <v>482</v>
      </c>
      <c r="E220">
        <v>471</v>
      </c>
      <c r="F220">
        <v>1</v>
      </c>
      <c r="G220">
        <v>0</v>
      </c>
      <c r="H220" t="s">
        <v>4461</v>
      </c>
      <c r="I220">
        <v>1.3999999761581401</v>
      </c>
      <c r="J220">
        <v>5.5</v>
      </c>
      <c r="K220">
        <v>-43.100000766571597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4</v>
      </c>
      <c r="R220">
        <v>0</v>
      </c>
      <c r="S220">
        <v>0</v>
      </c>
    </row>
    <row r="221" spans="1:19" x14ac:dyDescent="0.3">
      <c r="A221" t="s">
        <v>3977</v>
      </c>
      <c r="B221">
        <v>0</v>
      </c>
      <c r="C221" t="s">
        <v>4001</v>
      </c>
      <c r="D221">
        <v>130</v>
      </c>
      <c r="E221">
        <v>124</v>
      </c>
      <c r="F221">
        <v>1</v>
      </c>
      <c r="G221">
        <v>0</v>
      </c>
      <c r="H221" t="s">
        <v>4462</v>
      </c>
      <c r="I221">
        <v>0.23</v>
      </c>
      <c r="J221">
        <v>24.3</v>
      </c>
      <c r="K221">
        <v>0</v>
      </c>
      <c r="L221">
        <v>0.495</v>
      </c>
      <c r="M221">
        <v>0</v>
      </c>
      <c r="N221">
        <v>0</v>
      </c>
      <c r="O221">
        <v>-66.847275474342297</v>
      </c>
      <c r="P221">
        <v>43.584320154605102</v>
      </c>
      <c r="Q221">
        <v>0</v>
      </c>
      <c r="R221">
        <v>197.56744801028501</v>
      </c>
      <c r="S221">
        <v>0</v>
      </c>
    </row>
    <row r="222" spans="1:19" x14ac:dyDescent="0.3">
      <c r="A222" t="s">
        <v>3977</v>
      </c>
      <c r="B222">
        <v>0</v>
      </c>
      <c r="C222" t="s">
        <v>4001</v>
      </c>
      <c r="D222">
        <v>130</v>
      </c>
      <c r="E222">
        <v>124</v>
      </c>
      <c r="F222">
        <v>2</v>
      </c>
      <c r="G222">
        <v>0</v>
      </c>
      <c r="H222" t="s">
        <v>4462</v>
      </c>
      <c r="I222">
        <v>0.16</v>
      </c>
      <c r="J222">
        <v>25.4</v>
      </c>
      <c r="K222">
        <v>0</v>
      </c>
      <c r="L222">
        <v>0.495</v>
      </c>
      <c r="M222">
        <v>0</v>
      </c>
      <c r="N222">
        <v>0</v>
      </c>
      <c r="O222">
        <v>-64.0855888748805</v>
      </c>
      <c r="P222">
        <v>41.4951890007003</v>
      </c>
      <c r="Q222">
        <v>0</v>
      </c>
      <c r="R222">
        <v>189.016093632657</v>
      </c>
      <c r="S222">
        <v>0</v>
      </c>
    </row>
    <row r="223" spans="1:19" x14ac:dyDescent="0.3">
      <c r="A223" t="s">
        <v>3977</v>
      </c>
      <c r="B223">
        <v>0</v>
      </c>
      <c r="C223" t="s">
        <v>4000</v>
      </c>
      <c r="D223">
        <v>102</v>
      </c>
      <c r="E223">
        <v>103</v>
      </c>
      <c r="F223">
        <v>1</v>
      </c>
      <c r="G223">
        <v>0</v>
      </c>
      <c r="H223" t="s">
        <v>4463</v>
      </c>
      <c r="I223">
        <v>2.3519999999999999</v>
      </c>
      <c r="J223">
        <v>11.465999999999999</v>
      </c>
      <c r="K223">
        <v>-84.378</v>
      </c>
      <c r="L223">
        <v>0</v>
      </c>
      <c r="M223">
        <v>0</v>
      </c>
      <c r="N223">
        <v>0</v>
      </c>
      <c r="O223">
        <v>-13.9141348189304</v>
      </c>
      <c r="P223">
        <v>9.1187764217180494</v>
      </c>
      <c r="Q223">
        <v>0</v>
      </c>
      <c r="R223">
        <v>41.5914549918757</v>
      </c>
      <c r="S223">
        <v>0</v>
      </c>
    </row>
    <row r="224" spans="1:19" x14ac:dyDescent="0.3">
      <c r="A224" t="s">
        <v>3977</v>
      </c>
      <c r="B224">
        <v>0</v>
      </c>
      <c r="C224" t="s">
        <v>4000</v>
      </c>
      <c r="D224">
        <v>102</v>
      </c>
      <c r="E224">
        <v>103</v>
      </c>
      <c r="F224">
        <v>2</v>
      </c>
      <c r="G224">
        <v>0</v>
      </c>
      <c r="H224" t="s">
        <v>4463</v>
      </c>
      <c r="I224">
        <v>2.35</v>
      </c>
      <c r="J224">
        <v>11.47</v>
      </c>
      <c r="K224">
        <v>-84.4</v>
      </c>
      <c r="L224">
        <v>0</v>
      </c>
      <c r="M224">
        <v>0</v>
      </c>
      <c r="N224">
        <v>0</v>
      </c>
      <c r="O224">
        <v>-13.9115754646271</v>
      </c>
      <c r="P224">
        <v>9.1140170802056399</v>
      </c>
      <c r="Q224">
        <v>0</v>
      </c>
      <c r="R224">
        <v>41.579581588767198</v>
      </c>
      <c r="S224">
        <v>0</v>
      </c>
    </row>
    <row r="225" spans="1:19" x14ac:dyDescent="0.3">
      <c r="A225" t="s">
        <v>3977</v>
      </c>
      <c r="B225">
        <v>0</v>
      </c>
      <c r="C225" t="s">
        <v>4000</v>
      </c>
      <c r="D225">
        <v>103</v>
      </c>
      <c r="E225">
        <v>104</v>
      </c>
      <c r="F225">
        <v>1</v>
      </c>
      <c r="G225">
        <v>0</v>
      </c>
      <c r="H225" t="s">
        <v>4464</v>
      </c>
      <c r="I225">
        <v>2.92</v>
      </c>
      <c r="J225">
        <v>16.8</v>
      </c>
      <c r="K225">
        <v>-108.02</v>
      </c>
      <c r="L225">
        <v>0</v>
      </c>
      <c r="M225">
        <v>0</v>
      </c>
      <c r="N225">
        <v>0</v>
      </c>
      <c r="O225">
        <v>23.306908111113</v>
      </c>
      <c r="P225">
        <v>18.8597143891431</v>
      </c>
      <c r="Q225">
        <v>0</v>
      </c>
      <c r="R225">
        <v>74.891928547239303</v>
      </c>
      <c r="S225">
        <v>0</v>
      </c>
    </row>
    <row r="226" spans="1:19" x14ac:dyDescent="0.3">
      <c r="A226" t="s">
        <v>3977</v>
      </c>
      <c r="B226">
        <v>0</v>
      </c>
      <c r="C226" t="s">
        <v>4000</v>
      </c>
      <c r="D226">
        <v>103</v>
      </c>
      <c r="E226">
        <v>104</v>
      </c>
      <c r="F226">
        <v>2</v>
      </c>
      <c r="G226">
        <v>0</v>
      </c>
      <c r="H226" t="s">
        <v>4464</v>
      </c>
      <c r="I226">
        <v>2.92</v>
      </c>
      <c r="J226">
        <v>16.8</v>
      </c>
      <c r="K226">
        <v>-108</v>
      </c>
      <c r="L226">
        <v>0</v>
      </c>
      <c r="M226">
        <v>0</v>
      </c>
      <c r="N226">
        <v>0</v>
      </c>
      <c r="O226">
        <v>23.306908111113</v>
      </c>
      <c r="P226">
        <v>18.8591801688472</v>
      </c>
      <c r="Q226">
        <v>0</v>
      </c>
      <c r="R226">
        <v>74.891089135518698</v>
      </c>
      <c r="S226">
        <v>0</v>
      </c>
    </row>
    <row r="227" spans="1:19" x14ac:dyDescent="0.3">
      <c r="A227" t="s">
        <v>3977</v>
      </c>
      <c r="B227">
        <v>0</v>
      </c>
      <c r="C227" t="s">
        <v>4000</v>
      </c>
      <c r="D227">
        <v>130</v>
      </c>
      <c r="E227">
        <v>108</v>
      </c>
      <c r="F227">
        <v>1</v>
      </c>
      <c r="G227">
        <v>0</v>
      </c>
      <c r="H227" t="s">
        <v>4465</v>
      </c>
      <c r="I227">
        <v>0.15</v>
      </c>
      <c r="J227">
        <v>0.79</v>
      </c>
      <c r="K227">
        <v>-5.2</v>
      </c>
      <c r="L227">
        <v>0</v>
      </c>
      <c r="M227">
        <v>0</v>
      </c>
      <c r="N227">
        <v>0</v>
      </c>
      <c r="O227">
        <v>-89.062262873052802</v>
      </c>
      <c r="P227">
        <v>-42.362333652488203</v>
      </c>
      <c r="Q227">
        <v>0</v>
      </c>
      <c r="R227">
        <v>244.469994398567</v>
      </c>
      <c r="S227">
        <v>0</v>
      </c>
    </row>
    <row r="228" spans="1:19" x14ac:dyDescent="0.3">
      <c r="A228" t="s">
        <v>3977</v>
      </c>
      <c r="B228">
        <v>0</v>
      </c>
      <c r="C228" t="s">
        <v>4000</v>
      </c>
      <c r="D228">
        <v>104</v>
      </c>
      <c r="E228">
        <v>101</v>
      </c>
      <c r="F228">
        <v>1</v>
      </c>
      <c r="G228">
        <v>0</v>
      </c>
      <c r="H228" t="s">
        <v>4466</v>
      </c>
      <c r="I228">
        <v>3.19</v>
      </c>
      <c r="J228">
        <v>6.95</v>
      </c>
      <c r="K228">
        <v>-44.1</v>
      </c>
      <c r="L228">
        <v>0</v>
      </c>
      <c r="M228">
        <v>0</v>
      </c>
      <c r="N228">
        <v>0</v>
      </c>
      <c r="O228">
        <v>-41.552142685542201</v>
      </c>
      <c r="P228">
        <v>17.147444674937798</v>
      </c>
      <c r="Q228">
        <v>0</v>
      </c>
      <c r="R228">
        <v>111.579812221724</v>
      </c>
      <c r="S228">
        <v>0</v>
      </c>
    </row>
    <row r="229" spans="1:19" x14ac:dyDescent="0.3">
      <c r="A229" t="s">
        <v>3977</v>
      </c>
      <c r="B229">
        <v>0</v>
      </c>
      <c r="C229" t="s">
        <v>4000</v>
      </c>
      <c r="D229">
        <v>104</v>
      </c>
      <c r="E229">
        <v>101</v>
      </c>
      <c r="F229">
        <v>2</v>
      </c>
      <c r="G229">
        <v>0</v>
      </c>
      <c r="H229" t="s">
        <v>4466</v>
      </c>
      <c r="I229">
        <v>3.09</v>
      </c>
      <c r="J229">
        <v>6.52</v>
      </c>
      <c r="K229">
        <v>-41.4</v>
      </c>
      <c r="L229">
        <v>0</v>
      </c>
      <c r="M229">
        <v>0</v>
      </c>
      <c r="N229">
        <v>0</v>
      </c>
      <c r="O229">
        <v>-43.829172388479499</v>
      </c>
      <c r="P229">
        <v>18.568470059526</v>
      </c>
      <c r="Q229">
        <v>0</v>
      </c>
      <c r="R229">
        <v>118.155267829628</v>
      </c>
      <c r="S229">
        <v>0</v>
      </c>
    </row>
    <row r="230" spans="1:19" x14ac:dyDescent="0.3">
      <c r="A230" t="s">
        <v>3977</v>
      </c>
      <c r="B230">
        <v>0</v>
      </c>
      <c r="C230" t="s">
        <v>4000</v>
      </c>
      <c r="D230">
        <v>186</v>
      </c>
      <c r="E230">
        <v>157</v>
      </c>
      <c r="F230">
        <v>3</v>
      </c>
      <c r="G230">
        <v>0</v>
      </c>
      <c r="H230" t="s">
        <v>4467</v>
      </c>
      <c r="I230">
        <v>8.52</v>
      </c>
      <c r="J230">
        <v>30.62</v>
      </c>
      <c r="K230">
        <v>-183.04</v>
      </c>
      <c r="L230">
        <v>0</v>
      </c>
      <c r="M230">
        <v>0</v>
      </c>
      <c r="N230">
        <v>0</v>
      </c>
      <c r="O230">
        <v>-7.0638466890784297</v>
      </c>
      <c r="P230">
        <v>20.970101849811599</v>
      </c>
      <c r="Q230">
        <v>0</v>
      </c>
      <c r="R230">
        <v>54.397546772407999</v>
      </c>
      <c r="S230">
        <v>0</v>
      </c>
    </row>
    <row r="231" spans="1:19" x14ac:dyDescent="0.3">
      <c r="A231" t="s">
        <v>3977</v>
      </c>
      <c r="B231">
        <v>0</v>
      </c>
      <c r="C231" t="s">
        <v>4001</v>
      </c>
      <c r="D231">
        <v>175</v>
      </c>
      <c r="E231">
        <v>176</v>
      </c>
      <c r="F231">
        <v>3</v>
      </c>
      <c r="G231">
        <v>0</v>
      </c>
      <c r="H231" t="s">
        <v>4468</v>
      </c>
      <c r="I231">
        <v>0.59</v>
      </c>
      <c r="J231">
        <v>56.8</v>
      </c>
      <c r="K231">
        <v>0</v>
      </c>
      <c r="L231">
        <v>0.46</v>
      </c>
      <c r="M231">
        <v>0</v>
      </c>
      <c r="N231">
        <v>0</v>
      </c>
      <c r="O231">
        <v>-177.813878233689</v>
      </c>
      <c r="P231">
        <v>33.5979720282904</v>
      </c>
      <c r="Q231">
        <v>0</v>
      </c>
      <c r="R231">
        <v>205.14851069596401</v>
      </c>
      <c r="S231">
        <v>0</v>
      </c>
    </row>
    <row r="232" spans="1:19" x14ac:dyDescent="0.3">
      <c r="A232" t="s">
        <v>3977</v>
      </c>
      <c r="B232">
        <v>0</v>
      </c>
      <c r="C232" t="s">
        <v>4000</v>
      </c>
      <c r="D232">
        <v>129</v>
      </c>
      <c r="E232">
        <v>180</v>
      </c>
      <c r="F232">
        <v>3</v>
      </c>
      <c r="G232">
        <v>0</v>
      </c>
      <c r="H232" t="s">
        <v>4469</v>
      </c>
      <c r="I232">
        <v>11.12</v>
      </c>
      <c r="J232">
        <v>113.36</v>
      </c>
      <c r="K232">
        <v>-1429</v>
      </c>
      <c r="L232">
        <v>0</v>
      </c>
      <c r="M232">
        <v>0</v>
      </c>
      <c r="N232">
        <v>0</v>
      </c>
      <c r="O232">
        <v>81.7982342879626</v>
      </c>
      <c r="P232">
        <v>141.77841608157101</v>
      </c>
      <c r="Q232">
        <v>0</v>
      </c>
      <c r="R232">
        <v>265.51386106977799</v>
      </c>
      <c r="S232">
        <v>0</v>
      </c>
    </row>
    <row r="233" spans="1:19" x14ac:dyDescent="0.3">
      <c r="A233" t="s">
        <v>3977</v>
      </c>
      <c r="B233">
        <v>0</v>
      </c>
      <c r="C233" t="s">
        <v>4000</v>
      </c>
      <c r="D233">
        <v>47161</v>
      </c>
      <c r="E233">
        <v>4799</v>
      </c>
      <c r="F233">
        <v>3</v>
      </c>
      <c r="G233">
        <v>0</v>
      </c>
      <c r="H233" t="s">
        <v>4470</v>
      </c>
      <c r="I233">
        <v>1.29</v>
      </c>
      <c r="J233">
        <v>18.64</v>
      </c>
      <c r="K233">
        <v>-303.10000000000002</v>
      </c>
      <c r="L233">
        <v>0</v>
      </c>
      <c r="M233">
        <v>0</v>
      </c>
      <c r="N233">
        <v>0</v>
      </c>
      <c r="O233">
        <v>63.7710549089552</v>
      </c>
      <c r="P233">
        <v>-90.685273320017501</v>
      </c>
      <c r="Q233">
        <v>0</v>
      </c>
      <c r="R233">
        <v>204.610542700232</v>
      </c>
      <c r="S233">
        <v>0</v>
      </c>
    </row>
    <row r="234" spans="1:19" x14ac:dyDescent="0.3">
      <c r="A234" t="s">
        <v>3977</v>
      </c>
      <c r="B234">
        <v>0</v>
      </c>
      <c r="C234" t="s">
        <v>4001</v>
      </c>
      <c r="D234">
        <v>180</v>
      </c>
      <c r="E234">
        <v>170</v>
      </c>
      <c r="F234">
        <v>3</v>
      </c>
      <c r="G234">
        <v>0</v>
      </c>
      <c r="H234" t="s">
        <v>4471</v>
      </c>
      <c r="I234">
        <v>0.88</v>
      </c>
      <c r="J234">
        <v>60.87</v>
      </c>
      <c r="K234">
        <v>0</v>
      </c>
      <c r="L234">
        <v>0.45100000500678999</v>
      </c>
      <c r="M234">
        <v>0</v>
      </c>
      <c r="N234">
        <v>0</v>
      </c>
      <c r="O234">
        <v>-77.394805409711495</v>
      </c>
      <c r="P234">
        <v>96.7005654491916</v>
      </c>
      <c r="Q234">
        <v>0</v>
      </c>
      <c r="R234">
        <v>143.615136754351</v>
      </c>
      <c r="S234">
        <v>0</v>
      </c>
    </row>
    <row r="235" spans="1:19" x14ac:dyDescent="0.3">
      <c r="A235" t="s">
        <v>3979</v>
      </c>
      <c r="B235">
        <v>1</v>
      </c>
      <c r="C235" t="s">
        <v>4000</v>
      </c>
      <c r="D235">
        <v>170</v>
      </c>
      <c r="E235">
        <v>165</v>
      </c>
      <c r="F235">
        <v>3</v>
      </c>
      <c r="G235">
        <v>0</v>
      </c>
      <c r="H235" t="s">
        <v>4472</v>
      </c>
      <c r="I235">
        <v>4.0999999046325701</v>
      </c>
      <c r="J235">
        <v>18.299999237060501</v>
      </c>
      <c r="K235">
        <v>-112.90000111330301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3">
      <c r="A236" t="s">
        <v>3979</v>
      </c>
      <c r="B236">
        <v>1</v>
      </c>
      <c r="C236" t="s">
        <v>4000</v>
      </c>
      <c r="D236">
        <v>165</v>
      </c>
      <c r="E236">
        <v>164</v>
      </c>
      <c r="F236">
        <v>3</v>
      </c>
      <c r="G236">
        <v>0</v>
      </c>
      <c r="H236" t="s">
        <v>4473</v>
      </c>
      <c r="I236">
        <v>2.7999999523162802</v>
      </c>
      <c r="J236">
        <v>12.5</v>
      </c>
      <c r="K236">
        <v>-77.199998486321405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3">
      <c r="A237" t="s">
        <v>3977</v>
      </c>
      <c r="B237">
        <v>1</v>
      </c>
      <c r="C237" t="s">
        <v>4000</v>
      </c>
      <c r="D237">
        <v>135</v>
      </c>
      <c r="E237">
        <v>176</v>
      </c>
      <c r="F237">
        <v>3</v>
      </c>
      <c r="G237">
        <v>0</v>
      </c>
      <c r="H237" t="s">
        <v>4474</v>
      </c>
      <c r="I237">
        <v>3.5999999046325701</v>
      </c>
      <c r="J237">
        <v>18.799999237060501</v>
      </c>
      <c r="K237">
        <v>-128.600004245527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3">
      <c r="A238" t="s">
        <v>3977</v>
      </c>
      <c r="B238">
        <v>0</v>
      </c>
      <c r="C238" t="s">
        <v>4001</v>
      </c>
      <c r="D238">
        <v>129</v>
      </c>
      <c r="E238">
        <v>130</v>
      </c>
      <c r="F238">
        <v>2</v>
      </c>
      <c r="G238">
        <v>0</v>
      </c>
      <c r="H238" t="s">
        <v>4299</v>
      </c>
      <c r="I238">
        <v>0.88</v>
      </c>
      <c r="J238">
        <v>60.33</v>
      </c>
      <c r="K238">
        <v>0</v>
      </c>
      <c r="L238">
        <v>0.46</v>
      </c>
      <c r="M238">
        <v>0</v>
      </c>
      <c r="N238">
        <v>0</v>
      </c>
      <c r="O238">
        <v>-220.10892780832199</v>
      </c>
      <c r="P238">
        <v>15.544213738314101</v>
      </c>
      <c r="Q238">
        <v>0</v>
      </c>
      <c r="R238">
        <v>252.36983136396501</v>
      </c>
      <c r="S238">
        <v>0</v>
      </c>
    </row>
    <row r="239" spans="1:19" x14ac:dyDescent="0.3">
      <c r="A239" t="s">
        <v>3977</v>
      </c>
      <c r="B239">
        <v>0</v>
      </c>
      <c r="C239" t="s">
        <v>4000</v>
      </c>
      <c r="D239">
        <v>130</v>
      </c>
      <c r="E239">
        <v>102</v>
      </c>
      <c r="F239">
        <v>1</v>
      </c>
      <c r="G239">
        <v>0</v>
      </c>
      <c r="H239" t="s">
        <v>4475</v>
      </c>
      <c r="I239">
        <v>3.48</v>
      </c>
      <c r="J239">
        <v>19.46</v>
      </c>
      <c r="K239">
        <v>-125.3</v>
      </c>
      <c r="L239">
        <v>0</v>
      </c>
      <c r="M239">
        <v>0</v>
      </c>
      <c r="N239">
        <v>0</v>
      </c>
      <c r="O239">
        <v>-80.448894976941403</v>
      </c>
      <c r="P239">
        <v>-10.5031849702334</v>
      </c>
      <c r="Q239">
        <v>0</v>
      </c>
      <c r="R239">
        <v>203.48642715625999</v>
      </c>
      <c r="S239">
        <v>0</v>
      </c>
    </row>
    <row r="240" spans="1:19" x14ac:dyDescent="0.3">
      <c r="A240" t="s">
        <v>3977</v>
      </c>
      <c r="B240">
        <v>0</v>
      </c>
      <c r="C240" t="s">
        <v>4000</v>
      </c>
      <c r="D240">
        <v>130</v>
      </c>
      <c r="E240">
        <v>102</v>
      </c>
      <c r="F240">
        <v>2</v>
      </c>
      <c r="G240">
        <v>0</v>
      </c>
      <c r="H240" t="s">
        <v>4475</v>
      </c>
      <c r="I240">
        <v>3.48</v>
      </c>
      <c r="J240">
        <v>19.46</v>
      </c>
      <c r="K240">
        <v>-125.3</v>
      </c>
      <c r="L240">
        <v>0</v>
      </c>
      <c r="M240">
        <v>0</v>
      </c>
      <c r="N240">
        <v>0</v>
      </c>
      <c r="O240">
        <v>-80.448894976941403</v>
      </c>
      <c r="P240">
        <v>-10.5031849702334</v>
      </c>
      <c r="Q240">
        <v>0</v>
      </c>
      <c r="R240">
        <v>203.48642715625999</v>
      </c>
      <c r="S240">
        <v>0</v>
      </c>
    </row>
    <row r="241" spans="1:19" x14ac:dyDescent="0.3">
      <c r="A241" t="s">
        <v>3977</v>
      </c>
      <c r="B241">
        <v>0</v>
      </c>
      <c r="C241" t="s">
        <v>4000</v>
      </c>
      <c r="D241">
        <v>151</v>
      </c>
      <c r="E241">
        <v>123</v>
      </c>
      <c r="F241">
        <v>3</v>
      </c>
      <c r="G241">
        <v>0</v>
      </c>
      <c r="H241" t="s">
        <v>4476</v>
      </c>
      <c r="I241">
        <v>8</v>
      </c>
      <c r="J241">
        <v>31.600000381469702</v>
      </c>
      <c r="K241">
        <v>-220.00000171829001</v>
      </c>
      <c r="L241">
        <v>0</v>
      </c>
      <c r="M241">
        <v>0</v>
      </c>
      <c r="N241">
        <v>0</v>
      </c>
      <c r="O241">
        <v>1.57327901068402</v>
      </c>
      <c r="P241">
        <v>-2.18009047892494</v>
      </c>
      <c r="Q241">
        <v>0</v>
      </c>
      <c r="R241">
        <v>35.346525013579303</v>
      </c>
      <c r="S241">
        <v>0</v>
      </c>
    </row>
    <row r="242" spans="1:19" x14ac:dyDescent="0.3">
      <c r="A242" t="s">
        <v>3977</v>
      </c>
      <c r="B242">
        <v>0</v>
      </c>
      <c r="C242" t="s">
        <v>4000</v>
      </c>
      <c r="D242">
        <v>134</v>
      </c>
      <c r="E242">
        <v>132</v>
      </c>
      <c r="F242">
        <v>1</v>
      </c>
      <c r="G242">
        <v>0</v>
      </c>
      <c r="H242" t="s">
        <v>4477</v>
      </c>
      <c r="I242">
        <v>11.5</v>
      </c>
      <c r="J242">
        <v>51.5</v>
      </c>
      <c r="K242">
        <v>-317.40000122226797</v>
      </c>
      <c r="L242">
        <v>0</v>
      </c>
      <c r="M242">
        <v>0</v>
      </c>
      <c r="N242">
        <v>0</v>
      </c>
      <c r="O242">
        <v>-2.0002812547860498</v>
      </c>
      <c r="P242">
        <v>14.4623339220795</v>
      </c>
      <c r="Q242">
        <v>0</v>
      </c>
      <c r="R242">
        <v>36.0527505462424</v>
      </c>
      <c r="S242">
        <v>0</v>
      </c>
    </row>
    <row r="243" spans="1:19" x14ac:dyDescent="0.3">
      <c r="A243" t="s">
        <v>3977</v>
      </c>
      <c r="B243">
        <v>0</v>
      </c>
      <c r="C243" t="s">
        <v>4000</v>
      </c>
      <c r="D243">
        <v>130</v>
      </c>
      <c r="E243">
        <v>132</v>
      </c>
      <c r="F243">
        <v>1</v>
      </c>
      <c r="G243">
        <v>0</v>
      </c>
      <c r="H243" t="s">
        <v>4478</v>
      </c>
      <c r="I243">
        <v>11.3999996185303</v>
      </c>
      <c r="J243">
        <v>51.099998474121101</v>
      </c>
      <c r="K243">
        <v>-314.80001052841499</v>
      </c>
      <c r="L243">
        <v>0</v>
      </c>
      <c r="M243">
        <v>0</v>
      </c>
      <c r="N243">
        <v>0</v>
      </c>
      <c r="O243">
        <v>-2.7368834376522702</v>
      </c>
      <c r="P243">
        <v>17.289999671325099</v>
      </c>
      <c r="Q243">
        <v>0</v>
      </c>
      <c r="R243">
        <v>43.338873741360601</v>
      </c>
      <c r="S243">
        <v>0</v>
      </c>
    </row>
    <row r="244" spans="1:19" x14ac:dyDescent="0.3">
      <c r="A244" t="s">
        <v>3979</v>
      </c>
      <c r="B244">
        <v>1</v>
      </c>
      <c r="C244" t="s">
        <v>4000</v>
      </c>
      <c r="D244">
        <v>130</v>
      </c>
      <c r="E244">
        <v>169</v>
      </c>
      <c r="F244">
        <v>3</v>
      </c>
      <c r="G244">
        <v>0</v>
      </c>
      <c r="H244" t="s">
        <v>4479</v>
      </c>
      <c r="I244">
        <v>4.9000000953674299</v>
      </c>
      <c r="J244">
        <v>22.200000762939499</v>
      </c>
      <c r="K244">
        <v>-136.999995447695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3">
      <c r="A245" t="s">
        <v>3977</v>
      </c>
      <c r="B245">
        <v>0</v>
      </c>
      <c r="C245" t="s">
        <v>4000</v>
      </c>
      <c r="D245">
        <v>134</v>
      </c>
      <c r="E245">
        <v>172</v>
      </c>
      <c r="F245">
        <v>3</v>
      </c>
      <c r="G245">
        <v>0</v>
      </c>
      <c r="H245" t="s">
        <v>4480</v>
      </c>
      <c r="I245">
        <v>2.9000000953674299</v>
      </c>
      <c r="J245">
        <v>13.1000003814697</v>
      </c>
      <c r="K245">
        <v>-80.700003309175401</v>
      </c>
      <c r="L245">
        <v>0</v>
      </c>
      <c r="M245">
        <v>0</v>
      </c>
      <c r="N245">
        <v>0</v>
      </c>
      <c r="O245">
        <v>48.795497062845698</v>
      </c>
      <c r="P245">
        <v>-17.190074801161</v>
      </c>
      <c r="Q245">
        <v>0</v>
      </c>
      <c r="R245">
        <v>131.705216137337</v>
      </c>
      <c r="S245">
        <v>0</v>
      </c>
    </row>
    <row r="246" spans="1:19" x14ac:dyDescent="0.3">
      <c r="A246" t="s">
        <v>3977</v>
      </c>
      <c r="B246">
        <v>0</v>
      </c>
      <c r="C246" t="s">
        <v>4000</v>
      </c>
      <c r="D246">
        <v>123</v>
      </c>
      <c r="E246">
        <v>130</v>
      </c>
      <c r="F246">
        <v>3</v>
      </c>
      <c r="G246">
        <v>0</v>
      </c>
      <c r="H246" t="s">
        <v>4481</v>
      </c>
      <c r="I246">
        <v>7.8000001907348597</v>
      </c>
      <c r="J246">
        <v>32</v>
      </c>
      <c r="K246">
        <v>-199.999994947575</v>
      </c>
      <c r="L246">
        <v>0</v>
      </c>
      <c r="M246">
        <v>0</v>
      </c>
      <c r="N246">
        <v>0</v>
      </c>
      <c r="O246">
        <v>29.729730325445999</v>
      </c>
      <c r="P246">
        <v>-7.5226028740196096</v>
      </c>
      <c r="Q246">
        <v>0</v>
      </c>
      <c r="R246">
        <v>86.129917729580001</v>
      </c>
      <c r="S246">
        <v>0</v>
      </c>
    </row>
    <row r="247" spans="1:19" x14ac:dyDescent="0.3">
      <c r="A247" t="s">
        <v>3977</v>
      </c>
      <c r="B247">
        <v>0</v>
      </c>
      <c r="C247" t="s">
        <v>4000</v>
      </c>
      <c r="D247">
        <v>144</v>
      </c>
      <c r="E247">
        <v>143</v>
      </c>
      <c r="F247">
        <v>1</v>
      </c>
      <c r="G247">
        <v>0</v>
      </c>
      <c r="H247" t="s">
        <v>4482</v>
      </c>
      <c r="I247">
        <v>5.09</v>
      </c>
      <c r="J247">
        <v>22.27</v>
      </c>
      <c r="K247">
        <v>-137.02000000000001</v>
      </c>
      <c r="L247">
        <v>0</v>
      </c>
      <c r="M247">
        <v>0</v>
      </c>
      <c r="N247">
        <v>0</v>
      </c>
      <c r="O247">
        <v>-125.674667896122</v>
      </c>
      <c r="P247">
        <v>5.4866386619662597</v>
      </c>
      <c r="Q247">
        <v>0</v>
      </c>
      <c r="R247">
        <v>313.06871339036098</v>
      </c>
      <c r="S247">
        <v>0</v>
      </c>
    </row>
    <row r="248" spans="1:19" x14ac:dyDescent="0.3">
      <c r="A248" t="s">
        <v>3977</v>
      </c>
      <c r="B248">
        <v>0</v>
      </c>
      <c r="C248" t="s">
        <v>4000</v>
      </c>
      <c r="D248">
        <v>144</v>
      </c>
      <c r="E248">
        <v>143</v>
      </c>
      <c r="F248">
        <v>2</v>
      </c>
      <c r="G248">
        <v>0</v>
      </c>
      <c r="H248" t="s">
        <v>4482</v>
      </c>
      <c r="I248">
        <v>5.0199999999999996</v>
      </c>
      <c r="J248">
        <v>21.96</v>
      </c>
      <c r="K248">
        <v>-135.19999999999999</v>
      </c>
      <c r="L248">
        <v>0</v>
      </c>
      <c r="M248">
        <v>0</v>
      </c>
      <c r="N248">
        <v>0</v>
      </c>
      <c r="O248">
        <v>-127.44762077498</v>
      </c>
      <c r="P248">
        <v>5.4677595534061298</v>
      </c>
      <c r="Q248">
        <v>0</v>
      </c>
      <c r="R248">
        <v>317.47496306320699</v>
      </c>
      <c r="S248">
        <v>0</v>
      </c>
    </row>
    <row r="249" spans="1:19" x14ac:dyDescent="0.3">
      <c r="A249" t="s">
        <v>3977</v>
      </c>
      <c r="B249">
        <v>0</v>
      </c>
      <c r="C249" t="s">
        <v>4001</v>
      </c>
      <c r="D249">
        <v>147</v>
      </c>
      <c r="E249">
        <v>148</v>
      </c>
      <c r="F249">
        <v>1</v>
      </c>
      <c r="G249">
        <v>0</v>
      </c>
      <c r="H249" t="s">
        <v>4483</v>
      </c>
      <c r="I249">
        <v>0.61</v>
      </c>
      <c r="J249">
        <v>57.63</v>
      </c>
      <c r="K249">
        <v>0</v>
      </c>
      <c r="L249">
        <v>0.45100000500678999</v>
      </c>
      <c r="M249">
        <v>0</v>
      </c>
      <c r="N249">
        <v>0</v>
      </c>
      <c r="O249">
        <v>63.700870150902297</v>
      </c>
      <c r="P249">
        <v>-14.763052701392301</v>
      </c>
      <c r="Q249">
        <v>0</v>
      </c>
      <c r="R249">
        <v>74.006674482157507</v>
      </c>
      <c r="S249">
        <v>0</v>
      </c>
    </row>
    <row r="250" spans="1:19" x14ac:dyDescent="0.3">
      <c r="A250" t="s">
        <v>3977</v>
      </c>
      <c r="B250">
        <v>0</v>
      </c>
      <c r="C250" t="s">
        <v>4001</v>
      </c>
      <c r="D250">
        <v>147</v>
      </c>
      <c r="E250">
        <v>148</v>
      </c>
      <c r="F250">
        <v>2</v>
      </c>
      <c r="G250">
        <v>0</v>
      </c>
      <c r="H250" t="s">
        <v>4483</v>
      </c>
      <c r="I250">
        <v>0.6</v>
      </c>
      <c r="J250">
        <v>59.8</v>
      </c>
      <c r="K250">
        <v>0</v>
      </c>
      <c r="L250">
        <v>0.45079999999999998</v>
      </c>
      <c r="M250">
        <v>8</v>
      </c>
      <c r="N250">
        <v>1</v>
      </c>
      <c r="O250">
        <v>61.444108622315802</v>
      </c>
      <c r="P250">
        <v>-12.269409480592801</v>
      </c>
      <c r="Q250">
        <v>0</v>
      </c>
      <c r="R250">
        <v>70.914551441038597</v>
      </c>
      <c r="S250">
        <v>0</v>
      </c>
    </row>
    <row r="251" spans="1:19" x14ac:dyDescent="0.3">
      <c r="A251" t="s">
        <v>3979</v>
      </c>
      <c r="B251">
        <v>1</v>
      </c>
      <c r="C251" t="s">
        <v>4001</v>
      </c>
      <c r="D251">
        <v>161</v>
      </c>
      <c r="E251">
        <v>160</v>
      </c>
      <c r="F251">
        <v>3</v>
      </c>
      <c r="G251">
        <v>0</v>
      </c>
      <c r="H251" t="s">
        <v>4484</v>
      </c>
      <c r="I251">
        <v>2.5599999427795401</v>
      </c>
      <c r="J251">
        <v>93.300003051757798</v>
      </c>
      <c r="K251">
        <v>0</v>
      </c>
      <c r="L251">
        <v>0.49399998784065202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3">
      <c r="A252" t="s">
        <v>3979</v>
      </c>
      <c r="B252">
        <v>1</v>
      </c>
      <c r="C252" t="s">
        <v>4000</v>
      </c>
      <c r="D252">
        <v>148</v>
      </c>
      <c r="E252">
        <v>4781</v>
      </c>
      <c r="F252">
        <v>3</v>
      </c>
      <c r="G252">
        <v>0</v>
      </c>
      <c r="H252" t="s">
        <v>4485</v>
      </c>
      <c r="I252">
        <v>17.700000762939499</v>
      </c>
      <c r="J252">
        <v>79.099998474121094</v>
      </c>
      <c r="K252">
        <v>-487.99999058246601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3">
      <c r="A253" t="s">
        <v>3977</v>
      </c>
      <c r="B253">
        <v>0</v>
      </c>
      <c r="C253" t="s">
        <v>4001</v>
      </c>
      <c r="D253">
        <v>980</v>
      </c>
      <c r="E253">
        <v>981</v>
      </c>
      <c r="F253">
        <v>3</v>
      </c>
      <c r="G253">
        <v>0</v>
      </c>
      <c r="H253" t="s">
        <v>4486</v>
      </c>
      <c r="I253">
        <v>0</v>
      </c>
      <c r="J253">
        <v>62.67</v>
      </c>
      <c r="K253">
        <v>0</v>
      </c>
      <c r="L253">
        <v>0.47799999999999998</v>
      </c>
      <c r="M253">
        <v>0</v>
      </c>
      <c r="N253">
        <v>0</v>
      </c>
      <c r="O253">
        <v>47.161516216570497</v>
      </c>
      <c r="P253">
        <v>-26.1716893778291</v>
      </c>
      <c r="Q253">
        <v>0</v>
      </c>
      <c r="R253">
        <v>62.172055742588299</v>
      </c>
      <c r="S253">
        <v>0</v>
      </c>
    </row>
    <row r="254" spans="1:19" x14ac:dyDescent="0.3">
      <c r="A254" t="s">
        <v>3977</v>
      </c>
      <c r="B254">
        <v>1</v>
      </c>
      <c r="C254" t="s">
        <v>4000</v>
      </c>
      <c r="D254">
        <v>310</v>
      </c>
      <c r="E254">
        <v>318</v>
      </c>
      <c r="F254">
        <v>1</v>
      </c>
      <c r="G254">
        <v>0</v>
      </c>
      <c r="H254" t="s">
        <v>4487</v>
      </c>
      <c r="I254">
        <v>3.4</v>
      </c>
      <c r="J254">
        <v>13</v>
      </c>
      <c r="K254">
        <v>-88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3">
      <c r="A255" t="s">
        <v>3977</v>
      </c>
      <c r="B255">
        <v>0</v>
      </c>
      <c r="C255" t="s">
        <v>4000</v>
      </c>
      <c r="D255">
        <v>147</v>
      </c>
      <c r="E255">
        <v>1817</v>
      </c>
      <c r="F255">
        <v>3</v>
      </c>
      <c r="G255">
        <v>0</v>
      </c>
      <c r="H255" t="s">
        <v>4488</v>
      </c>
      <c r="I255">
        <v>11.47</v>
      </c>
      <c r="J255">
        <v>87.78</v>
      </c>
      <c r="K255">
        <v>-1080</v>
      </c>
      <c r="L255">
        <v>0</v>
      </c>
      <c r="M255">
        <v>0</v>
      </c>
      <c r="N255">
        <v>0</v>
      </c>
      <c r="O255">
        <v>-109.019299571205</v>
      </c>
      <c r="P255">
        <v>195.95380109562299</v>
      </c>
      <c r="Q255">
        <v>0</v>
      </c>
      <c r="R255">
        <v>253.79077432793201</v>
      </c>
      <c r="S255">
        <v>0</v>
      </c>
    </row>
    <row r="256" spans="1:19" x14ac:dyDescent="0.3">
      <c r="A256" t="s">
        <v>3977</v>
      </c>
      <c r="B256">
        <v>0</v>
      </c>
      <c r="C256" t="s">
        <v>4000</v>
      </c>
      <c r="D256">
        <v>136</v>
      </c>
      <c r="E256">
        <v>148</v>
      </c>
      <c r="F256">
        <v>3</v>
      </c>
      <c r="G256">
        <v>0</v>
      </c>
      <c r="H256" t="s">
        <v>4489</v>
      </c>
      <c r="I256">
        <v>3.4000000953674299</v>
      </c>
      <c r="J256">
        <v>15.300000190734901</v>
      </c>
      <c r="K256">
        <v>-94.100003479979904</v>
      </c>
      <c r="L256">
        <v>0</v>
      </c>
      <c r="M256">
        <v>0</v>
      </c>
      <c r="N256">
        <v>0</v>
      </c>
      <c r="O256">
        <v>128.40505796488901</v>
      </c>
      <c r="P256">
        <v>4.7709743730493104</v>
      </c>
      <c r="Q256">
        <v>0</v>
      </c>
      <c r="R256">
        <v>326.62478088697901</v>
      </c>
      <c r="S256">
        <v>0</v>
      </c>
    </row>
    <row r="257" spans="1:19" x14ac:dyDescent="0.3">
      <c r="A257" t="s">
        <v>3977</v>
      </c>
      <c r="B257">
        <v>0</v>
      </c>
      <c r="C257" t="s">
        <v>4000</v>
      </c>
      <c r="D257">
        <v>150</v>
      </c>
      <c r="E257">
        <v>126</v>
      </c>
      <c r="F257">
        <v>3</v>
      </c>
      <c r="G257">
        <v>0</v>
      </c>
      <c r="H257" t="s">
        <v>4490</v>
      </c>
      <c r="I257">
        <v>4.4000000000000004</v>
      </c>
      <c r="J257">
        <v>16.5</v>
      </c>
      <c r="K257">
        <v>-112</v>
      </c>
      <c r="L257">
        <v>0</v>
      </c>
      <c r="M257">
        <v>0</v>
      </c>
      <c r="N257">
        <v>0</v>
      </c>
      <c r="O257">
        <v>47.825139704625698</v>
      </c>
      <c r="P257">
        <v>3.8989066300742801</v>
      </c>
      <c r="Q257">
        <v>0</v>
      </c>
      <c r="R257">
        <v>119.10492397543401</v>
      </c>
      <c r="S257">
        <v>0</v>
      </c>
    </row>
    <row r="258" spans="1:19" x14ac:dyDescent="0.3">
      <c r="A258" t="s">
        <v>3977</v>
      </c>
      <c r="B258">
        <v>0</v>
      </c>
      <c r="C258" t="s">
        <v>4000</v>
      </c>
      <c r="D258">
        <v>126</v>
      </c>
      <c r="E258">
        <v>176</v>
      </c>
      <c r="F258">
        <v>3</v>
      </c>
      <c r="G258">
        <v>0</v>
      </c>
      <c r="H258" t="s">
        <v>4491</v>
      </c>
      <c r="I258">
        <v>12.3999996185303</v>
      </c>
      <c r="J258">
        <v>51.5</v>
      </c>
      <c r="K258">
        <v>-343</v>
      </c>
      <c r="L258">
        <v>0</v>
      </c>
      <c r="M258">
        <v>0</v>
      </c>
      <c r="N258">
        <v>0</v>
      </c>
      <c r="O258">
        <v>71.961599365683099</v>
      </c>
      <c r="P258">
        <v>0.74190968479363695</v>
      </c>
      <c r="Q258">
        <v>0</v>
      </c>
      <c r="R258">
        <v>181.80746418356901</v>
      </c>
      <c r="S258">
        <v>0</v>
      </c>
    </row>
    <row r="259" spans="1:19" x14ac:dyDescent="0.3">
      <c r="A259" t="s">
        <v>3977</v>
      </c>
      <c r="B259">
        <v>0</v>
      </c>
      <c r="C259" t="s">
        <v>4000</v>
      </c>
      <c r="D259">
        <v>130</v>
      </c>
      <c r="E259">
        <v>179</v>
      </c>
      <c r="F259">
        <v>3</v>
      </c>
      <c r="G259">
        <v>0</v>
      </c>
      <c r="H259" t="s">
        <v>4492</v>
      </c>
      <c r="I259">
        <v>3.4000000953674299</v>
      </c>
      <c r="J259">
        <v>15.1000003814697</v>
      </c>
      <c r="K259">
        <v>-92.8</v>
      </c>
      <c r="L259">
        <v>0</v>
      </c>
      <c r="M259">
        <v>0</v>
      </c>
      <c r="N259">
        <v>0</v>
      </c>
      <c r="O259">
        <v>-15.091178564083799</v>
      </c>
      <c r="P259">
        <v>9.4950544970938608</v>
      </c>
      <c r="Q259">
        <v>0</v>
      </c>
      <c r="R259">
        <v>44.142180939243701</v>
      </c>
      <c r="S259">
        <v>0</v>
      </c>
    </row>
    <row r="260" spans="1:19" x14ac:dyDescent="0.3">
      <c r="A260" t="s">
        <v>3979</v>
      </c>
      <c r="B260">
        <v>1</v>
      </c>
      <c r="C260" t="s">
        <v>4000</v>
      </c>
      <c r="D260">
        <v>125</v>
      </c>
      <c r="E260">
        <v>179</v>
      </c>
      <c r="F260">
        <v>3</v>
      </c>
      <c r="G260">
        <v>0</v>
      </c>
      <c r="H260" t="s">
        <v>4493</v>
      </c>
      <c r="I260">
        <v>3.7000000476837198</v>
      </c>
      <c r="J260">
        <v>16.399999618530298</v>
      </c>
      <c r="K260">
        <v>-101.3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3">
      <c r="A261" t="s">
        <v>3979</v>
      </c>
      <c r="B261">
        <v>1</v>
      </c>
      <c r="C261" t="s">
        <v>4000</v>
      </c>
      <c r="D261">
        <v>148</v>
      </c>
      <c r="E261">
        <v>161</v>
      </c>
      <c r="F261">
        <v>3</v>
      </c>
      <c r="G261">
        <v>0</v>
      </c>
      <c r="H261" t="s">
        <v>4494</v>
      </c>
      <c r="I261">
        <v>10.300000190734901</v>
      </c>
      <c r="J261">
        <v>36.900001525878899</v>
      </c>
      <c r="K261">
        <v>-199.999994947575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3">
      <c r="A262" t="s">
        <v>3977</v>
      </c>
      <c r="B262">
        <v>0</v>
      </c>
      <c r="C262" t="s">
        <v>4000</v>
      </c>
      <c r="D262">
        <v>157</v>
      </c>
      <c r="E262">
        <v>153</v>
      </c>
      <c r="F262">
        <v>3</v>
      </c>
      <c r="G262">
        <v>0</v>
      </c>
      <c r="H262" t="s">
        <v>4495</v>
      </c>
      <c r="I262">
        <v>7.5</v>
      </c>
      <c r="J262">
        <v>29.100000381469702</v>
      </c>
      <c r="K262">
        <v>-186.00000475998999</v>
      </c>
      <c r="L262">
        <v>0</v>
      </c>
      <c r="M262">
        <v>0</v>
      </c>
      <c r="N262">
        <v>0</v>
      </c>
      <c r="O262">
        <v>12.98301936444</v>
      </c>
      <c r="P262">
        <v>2.9638904005995301</v>
      </c>
      <c r="Q262">
        <v>0</v>
      </c>
      <c r="R262">
        <v>36.446687714252398</v>
      </c>
      <c r="S262">
        <v>0</v>
      </c>
    </row>
    <row r="263" spans="1:19" x14ac:dyDescent="0.3">
      <c r="A263" t="s">
        <v>3977</v>
      </c>
      <c r="B263">
        <v>0</v>
      </c>
      <c r="C263" t="s">
        <v>4000</v>
      </c>
      <c r="D263">
        <v>153</v>
      </c>
      <c r="E263">
        <v>173</v>
      </c>
      <c r="F263">
        <v>3</v>
      </c>
      <c r="G263">
        <v>0</v>
      </c>
      <c r="H263" t="s">
        <v>4496</v>
      </c>
      <c r="I263">
        <v>4.3000001907348597</v>
      </c>
      <c r="J263">
        <v>16.5</v>
      </c>
      <c r="K263">
        <v>-104.999999166466</v>
      </c>
      <c r="L263">
        <v>0</v>
      </c>
      <c r="M263">
        <v>0</v>
      </c>
      <c r="N263">
        <v>0</v>
      </c>
      <c r="O263">
        <v>22.4713816526389</v>
      </c>
      <c r="P263">
        <v>-6.2238651952916104</v>
      </c>
      <c r="Q263">
        <v>0</v>
      </c>
      <c r="R263">
        <v>62.1858178101105</v>
      </c>
      <c r="S263">
        <v>0</v>
      </c>
    </row>
    <row r="264" spans="1:19" x14ac:dyDescent="0.3">
      <c r="A264" t="s">
        <v>3977</v>
      </c>
      <c r="B264">
        <v>0</v>
      </c>
      <c r="C264" t="s">
        <v>4000</v>
      </c>
      <c r="D264">
        <v>173</v>
      </c>
      <c r="E264">
        <v>156</v>
      </c>
      <c r="F264">
        <v>3</v>
      </c>
      <c r="G264">
        <v>0</v>
      </c>
      <c r="H264" t="s">
        <v>4497</v>
      </c>
      <c r="I264">
        <v>3.2000000476837198</v>
      </c>
      <c r="J264">
        <v>12.5</v>
      </c>
      <c r="K264">
        <v>-79.999997979029999</v>
      </c>
      <c r="L264">
        <v>0</v>
      </c>
      <c r="M264">
        <v>0</v>
      </c>
      <c r="N264">
        <v>0</v>
      </c>
      <c r="O264">
        <v>33.026084986033801</v>
      </c>
      <c r="P264">
        <v>-10.7886467903288</v>
      </c>
      <c r="Q264">
        <v>0</v>
      </c>
      <c r="R264">
        <v>88.743036357369107</v>
      </c>
      <c r="S264">
        <v>0</v>
      </c>
    </row>
    <row r="265" spans="1:19" x14ac:dyDescent="0.3">
      <c r="A265" t="s">
        <v>3977</v>
      </c>
      <c r="B265">
        <v>0</v>
      </c>
      <c r="C265" t="s">
        <v>4000</v>
      </c>
      <c r="D265">
        <v>176</v>
      </c>
      <c r="E265">
        <v>156</v>
      </c>
      <c r="F265">
        <v>3</v>
      </c>
      <c r="G265">
        <v>0</v>
      </c>
      <c r="H265" t="s">
        <v>4498</v>
      </c>
      <c r="I265">
        <v>3.5999999046325701</v>
      </c>
      <c r="J265">
        <v>13.5</v>
      </c>
      <c r="K265">
        <v>-91.000001702923299</v>
      </c>
      <c r="L265">
        <v>0</v>
      </c>
      <c r="M265">
        <v>0</v>
      </c>
      <c r="N265">
        <v>0</v>
      </c>
      <c r="O265">
        <v>-41.628000777743601</v>
      </c>
      <c r="P265">
        <v>18.4348957749609</v>
      </c>
      <c r="Q265">
        <v>0</v>
      </c>
      <c r="R265">
        <v>111.343344233325</v>
      </c>
      <c r="S265">
        <v>0</v>
      </c>
    </row>
    <row r="266" spans="1:19" x14ac:dyDescent="0.3">
      <c r="A266" t="s">
        <v>3979</v>
      </c>
      <c r="B266">
        <v>1</v>
      </c>
      <c r="C266" t="s">
        <v>4000</v>
      </c>
      <c r="D266">
        <v>160</v>
      </c>
      <c r="E266">
        <v>142</v>
      </c>
      <c r="F266">
        <v>3</v>
      </c>
      <c r="G266">
        <v>0</v>
      </c>
      <c r="H266" t="s">
        <v>4499</v>
      </c>
      <c r="I266">
        <v>19.799999237060501</v>
      </c>
      <c r="J266">
        <v>47.200000762939503</v>
      </c>
      <c r="K266">
        <v>-329.00000223889901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3">
      <c r="A267" t="s">
        <v>3979</v>
      </c>
      <c r="B267">
        <v>1</v>
      </c>
      <c r="C267" t="s">
        <v>4000</v>
      </c>
      <c r="D267">
        <v>163</v>
      </c>
      <c r="E267">
        <v>132</v>
      </c>
      <c r="F267">
        <v>3</v>
      </c>
      <c r="G267">
        <v>0</v>
      </c>
      <c r="H267" t="s">
        <v>4500</v>
      </c>
      <c r="I267">
        <v>5.5</v>
      </c>
      <c r="J267">
        <v>24.399999618530298</v>
      </c>
      <c r="K267">
        <v>-150.199994095601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3">
      <c r="A268" t="s">
        <v>3979</v>
      </c>
      <c r="B268">
        <v>1</v>
      </c>
      <c r="C268" t="s">
        <v>4000</v>
      </c>
      <c r="D268">
        <v>164</v>
      </c>
      <c r="E268">
        <v>172</v>
      </c>
      <c r="F268">
        <v>3</v>
      </c>
      <c r="G268">
        <v>0</v>
      </c>
      <c r="H268" t="s">
        <v>4501</v>
      </c>
      <c r="I268">
        <v>5.5</v>
      </c>
      <c r="J268">
        <v>24.600000381469702</v>
      </c>
      <c r="K268">
        <v>-151.80000627879099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3">
      <c r="A269" t="s">
        <v>3979</v>
      </c>
      <c r="B269">
        <v>1</v>
      </c>
      <c r="C269" t="s">
        <v>4000</v>
      </c>
      <c r="D269">
        <v>130</v>
      </c>
      <c r="E269">
        <v>162</v>
      </c>
      <c r="F269">
        <v>3</v>
      </c>
      <c r="G269">
        <v>0</v>
      </c>
      <c r="H269" t="s">
        <v>4502</v>
      </c>
      <c r="I269">
        <v>5.3000001907348597</v>
      </c>
      <c r="J269">
        <v>23.600000381469702</v>
      </c>
      <c r="K269">
        <v>-145.50000196322799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3">
      <c r="A270" t="s">
        <v>3979</v>
      </c>
      <c r="B270">
        <v>1</v>
      </c>
      <c r="C270" t="s">
        <v>4000</v>
      </c>
      <c r="D270">
        <v>162</v>
      </c>
      <c r="E270">
        <v>132</v>
      </c>
      <c r="F270">
        <v>3</v>
      </c>
      <c r="G270">
        <v>0</v>
      </c>
      <c r="H270" t="s">
        <v>4503</v>
      </c>
      <c r="I270">
        <v>6.0999999046325701</v>
      </c>
      <c r="J270">
        <v>27.5</v>
      </c>
      <c r="K270">
        <v>-169.299994013272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3">
      <c r="A271" t="s">
        <v>3977</v>
      </c>
      <c r="B271">
        <v>0</v>
      </c>
      <c r="C271" t="s">
        <v>4000</v>
      </c>
      <c r="D271">
        <v>159</v>
      </c>
      <c r="E271">
        <v>136</v>
      </c>
      <c r="F271">
        <v>3</v>
      </c>
      <c r="G271">
        <v>0</v>
      </c>
      <c r="H271" t="s">
        <v>4504</v>
      </c>
      <c r="I271">
        <v>4.3000001907348597</v>
      </c>
      <c r="J271">
        <v>19.299999237060501</v>
      </c>
      <c r="K271">
        <v>-119.299998914357</v>
      </c>
      <c r="L271">
        <v>0</v>
      </c>
      <c r="M271">
        <v>0</v>
      </c>
      <c r="N271">
        <v>0</v>
      </c>
      <c r="O271">
        <v>123.029118561392</v>
      </c>
      <c r="P271">
        <v>2.9481048024953198</v>
      </c>
      <c r="Q271">
        <v>0</v>
      </c>
      <c r="R271">
        <v>316.442768603258</v>
      </c>
      <c r="S271">
        <v>0</v>
      </c>
    </row>
    <row r="272" spans="1:19" x14ac:dyDescent="0.3">
      <c r="A272" t="s">
        <v>3979</v>
      </c>
      <c r="B272">
        <v>1</v>
      </c>
      <c r="C272" t="s">
        <v>4000</v>
      </c>
      <c r="D272">
        <v>125</v>
      </c>
      <c r="E272">
        <v>178</v>
      </c>
      <c r="F272">
        <v>3</v>
      </c>
      <c r="G272">
        <v>0</v>
      </c>
      <c r="H272" t="s">
        <v>4505</v>
      </c>
      <c r="I272">
        <v>8.1999998092651403</v>
      </c>
      <c r="J272">
        <v>36.599998474121101</v>
      </c>
      <c r="K272">
        <v>-225.90000298805501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3">
      <c r="A273" t="s">
        <v>3979</v>
      </c>
      <c r="B273">
        <v>1</v>
      </c>
      <c r="C273" t="s">
        <v>4000</v>
      </c>
      <c r="D273">
        <v>178</v>
      </c>
      <c r="E273">
        <v>150</v>
      </c>
      <c r="F273">
        <v>3</v>
      </c>
      <c r="G273">
        <v>0</v>
      </c>
      <c r="H273" t="s">
        <v>4506</v>
      </c>
      <c r="I273">
        <v>4.9000000953674299</v>
      </c>
      <c r="J273">
        <v>22.200000762939499</v>
      </c>
      <c r="K273">
        <v>-136.999995447695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3">
      <c r="A274" t="s">
        <v>3979</v>
      </c>
      <c r="B274">
        <v>1</v>
      </c>
      <c r="C274" t="s">
        <v>4000</v>
      </c>
      <c r="D274">
        <v>167</v>
      </c>
      <c r="E274">
        <v>169</v>
      </c>
      <c r="F274">
        <v>3</v>
      </c>
      <c r="G274">
        <v>0</v>
      </c>
      <c r="H274" t="s">
        <v>4507</v>
      </c>
      <c r="I274">
        <v>4.5999999046325701</v>
      </c>
      <c r="J274">
        <v>20.5</v>
      </c>
      <c r="K274">
        <v>-126.200000522658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3">
      <c r="A275" t="s">
        <v>3977</v>
      </c>
      <c r="B275">
        <v>0</v>
      </c>
      <c r="C275" t="s">
        <v>4000</v>
      </c>
      <c r="D275">
        <v>147</v>
      </c>
      <c r="E275">
        <v>175</v>
      </c>
      <c r="F275">
        <v>3</v>
      </c>
      <c r="G275">
        <v>0</v>
      </c>
      <c r="H275" t="s">
        <v>4508</v>
      </c>
      <c r="I275">
        <v>5</v>
      </c>
      <c r="J275">
        <v>49.900001525878899</v>
      </c>
      <c r="K275">
        <v>-613.00001107156299</v>
      </c>
      <c r="L275">
        <v>0</v>
      </c>
      <c r="M275">
        <v>0</v>
      </c>
      <c r="N275">
        <v>0</v>
      </c>
      <c r="O275">
        <v>-63.801588627044502</v>
      </c>
      <c r="P275">
        <v>77.120232640963906</v>
      </c>
      <c r="Q275">
        <v>0</v>
      </c>
      <c r="R275">
        <v>117.15077409257501</v>
      </c>
      <c r="S275">
        <v>0</v>
      </c>
    </row>
    <row r="276" spans="1:19" x14ac:dyDescent="0.3">
      <c r="A276" t="s">
        <v>3977</v>
      </c>
      <c r="B276">
        <v>0</v>
      </c>
      <c r="C276" t="s">
        <v>4000</v>
      </c>
      <c r="D276">
        <v>147</v>
      </c>
      <c r="E276">
        <v>4727</v>
      </c>
      <c r="F276">
        <v>3</v>
      </c>
      <c r="G276">
        <v>0</v>
      </c>
      <c r="H276" t="s">
        <v>4509</v>
      </c>
      <c r="I276">
        <v>9.3699999999999992</v>
      </c>
      <c r="J276">
        <v>84.1</v>
      </c>
      <c r="K276">
        <v>-1004</v>
      </c>
      <c r="L276">
        <v>0</v>
      </c>
      <c r="M276">
        <v>0</v>
      </c>
      <c r="N276">
        <v>0</v>
      </c>
      <c r="O276">
        <v>47.675893611724099</v>
      </c>
      <c r="P276">
        <v>93.811864296107501</v>
      </c>
      <c r="Q276">
        <v>0</v>
      </c>
      <c r="R276">
        <v>194.93846231969701</v>
      </c>
      <c r="S276">
        <v>0</v>
      </c>
    </row>
    <row r="277" spans="1:19" x14ac:dyDescent="0.3">
      <c r="A277" t="s">
        <v>3977</v>
      </c>
      <c r="B277">
        <v>0</v>
      </c>
      <c r="C277" t="s">
        <v>4000</v>
      </c>
      <c r="D277">
        <v>108</v>
      </c>
      <c r="E277">
        <v>104</v>
      </c>
      <c r="F277">
        <v>1</v>
      </c>
      <c r="G277">
        <v>0</v>
      </c>
      <c r="H277" t="s">
        <v>4510</v>
      </c>
      <c r="I277">
        <v>3.51</v>
      </c>
      <c r="J277">
        <v>19.37</v>
      </c>
      <c r="K277">
        <v>-127.7</v>
      </c>
      <c r="L277">
        <v>0</v>
      </c>
      <c r="M277">
        <v>0</v>
      </c>
      <c r="N277">
        <v>0</v>
      </c>
      <c r="O277">
        <v>-65.664179504802703</v>
      </c>
      <c r="P277">
        <v>9.6650503597438</v>
      </c>
      <c r="Q277">
        <v>0</v>
      </c>
      <c r="R277">
        <v>164.46220311332399</v>
      </c>
      <c r="S277">
        <v>0</v>
      </c>
    </row>
    <row r="278" spans="1:19" x14ac:dyDescent="0.3">
      <c r="A278" t="s">
        <v>3977</v>
      </c>
      <c r="B278">
        <v>0</v>
      </c>
      <c r="C278" t="s">
        <v>4000</v>
      </c>
      <c r="D278">
        <v>801</v>
      </c>
      <c r="E278">
        <v>805</v>
      </c>
      <c r="F278">
        <v>2</v>
      </c>
      <c r="G278">
        <v>0</v>
      </c>
      <c r="H278" t="s">
        <v>4420</v>
      </c>
      <c r="I278">
        <v>4.0700001716613796</v>
      </c>
      <c r="J278">
        <v>15.829999923706101</v>
      </c>
      <c r="K278">
        <v>-101.89999738941</v>
      </c>
      <c r="L278">
        <v>0</v>
      </c>
      <c r="M278">
        <v>0</v>
      </c>
      <c r="N278">
        <v>0</v>
      </c>
      <c r="O278">
        <v>73.250766294318495</v>
      </c>
      <c r="P278">
        <v>51.331272897200002</v>
      </c>
      <c r="Q278">
        <v>0</v>
      </c>
      <c r="R278">
        <v>216.01982243371</v>
      </c>
      <c r="S278">
        <v>0</v>
      </c>
    </row>
    <row r="279" spans="1:19" x14ac:dyDescent="0.3">
      <c r="A279" t="s">
        <v>3977</v>
      </c>
      <c r="B279">
        <v>0</v>
      </c>
      <c r="C279" t="s">
        <v>4000</v>
      </c>
      <c r="D279">
        <v>108</v>
      </c>
      <c r="E279">
        <v>104</v>
      </c>
      <c r="F279">
        <v>2</v>
      </c>
      <c r="G279">
        <v>0</v>
      </c>
      <c r="H279" t="s">
        <v>4510</v>
      </c>
      <c r="I279">
        <v>3.42</v>
      </c>
      <c r="J279">
        <v>18.87</v>
      </c>
      <c r="K279">
        <v>-124.5</v>
      </c>
      <c r="L279">
        <v>0</v>
      </c>
      <c r="M279">
        <v>0</v>
      </c>
      <c r="N279">
        <v>0</v>
      </c>
      <c r="O279">
        <v>-67.4035130652221</v>
      </c>
      <c r="P279">
        <v>9.74448862090299</v>
      </c>
      <c r="Q279">
        <v>0</v>
      </c>
      <c r="R279">
        <v>168.75537210929201</v>
      </c>
      <c r="S279">
        <v>0</v>
      </c>
    </row>
    <row r="280" spans="1:19" x14ac:dyDescent="0.3">
      <c r="A280" t="s">
        <v>3979</v>
      </c>
      <c r="B280">
        <v>1</v>
      </c>
      <c r="C280" t="s">
        <v>4000</v>
      </c>
      <c r="D280">
        <v>924</v>
      </c>
      <c r="E280">
        <v>477</v>
      </c>
      <c r="F280">
        <v>3</v>
      </c>
      <c r="G280">
        <v>0</v>
      </c>
      <c r="H280" t="s">
        <v>4511</v>
      </c>
      <c r="I280">
        <v>9.0900001525878906</v>
      </c>
      <c r="J280">
        <v>40.630001068115199</v>
      </c>
      <c r="K280">
        <v>-250.499986577779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3">
      <c r="A281" t="s">
        <v>3977</v>
      </c>
      <c r="B281">
        <v>0</v>
      </c>
      <c r="C281" t="s">
        <v>4000</v>
      </c>
      <c r="D281">
        <v>801</v>
      </c>
      <c r="E281">
        <v>803</v>
      </c>
      <c r="F281">
        <v>2</v>
      </c>
      <c r="G281">
        <v>0</v>
      </c>
      <c r="H281" t="s">
        <v>4419</v>
      </c>
      <c r="I281">
        <v>8.1499996185302699</v>
      </c>
      <c r="J281">
        <v>32.310001373291001</v>
      </c>
      <c r="K281">
        <v>-199.999994947575</v>
      </c>
      <c r="L281">
        <v>0</v>
      </c>
      <c r="M281">
        <v>0</v>
      </c>
      <c r="N281">
        <v>0</v>
      </c>
      <c r="O281">
        <v>-37.69827786922</v>
      </c>
      <c r="P281">
        <v>17.009224583622899</v>
      </c>
      <c r="Q281">
        <v>0</v>
      </c>
      <c r="R281">
        <v>99.882923416909307</v>
      </c>
      <c r="S281">
        <v>0</v>
      </c>
    </row>
    <row r="282" spans="1:19" x14ac:dyDescent="0.3">
      <c r="A282" t="s">
        <v>3977</v>
      </c>
      <c r="B282">
        <v>0</v>
      </c>
      <c r="C282" t="s">
        <v>4000</v>
      </c>
      <c r="D282">
        <v>4715</v>
      </c>
      <c r="E282">
        <v>50032</v>
      </c>
      <c r="F282">
        <v>3</v>
      </c>
      <c r="G282">
        <v>0</v>
      </c>
      <c r="H282" t="s">
        <v>4512</v>
      </c>
      <c r="I282">
        <v>1</v>
      </c>
      <c r="J282">
        <v>12.6</v>
      </c>
      <c r="K282">
        <v>-173</v>
      </c>
      <c r="L282">
        <v>0</v>
      </c>
      <c r="M282">
        <v>0</v>
      </c>
      <c r="N282">
        <v>0</v>
      </c>
      <c r="O282">
        <v>-198.79483137868201</v>
      </c>
      <c r="P282">
        <v>77.456347643076995</v>
      </c>
      <c r="Q282">
        <v>0</v>
      </c>
      <c r="R282">
        <v>239.853601957526</v>
      </c>
      <c r="S282">
        <v>0</v>
      </c>
    </row>
    <row r="283" spans="1:19" x14ac:dyDescent="0.3">
      <c r="A283" t="s">
        <v>3977</v>
      </c>
      <c r="B283">
        <v>0</v>
      </c>
      <c r="C283" t="s">
        <v>4000</v>
      </c>
      <c r="D283">
        <v>4727</v>
      </c>
      <c r="E283">
        <v>1852</v>
      </c>
      <c r="F283">
        <v>3</v>
      </c>
      <c r="G283">
        <v>0</v>
      </c>
      <c r="H283" t="s">
        <v>4513</v>
      </c>
      <c r="I283">
        <v>9.4</v>
      </c>
      <c r="J283">
        <v>87.42</v>
      </c>
      <c r="K283">
        <v>-1114.3</v>
      </c>
      <c r="L283">
        <v>0</v>
      </c>
      <c r="M283">
        <v>0</v>
      </c>
      <c r="N283">
        <v>0</v>
      </c>
      <c r="O283">
        <v>-71.927251914892196</v>
      </c>
      <c r="P283">
        <v>155.09018050099499</v>
      </c>
      <c r="Q283">
        <v>0</v>
      </c>
      <c r="R283">
        <v>195.45028320156999</v>
      </c>
      <c r="S283">
        <v>0</v>
      </c>
    </row>
    <row r="284" spans="1:19" x14ac:dyDescent="0.3">
      <c r="A284" t="s">
        <v>3977</v>
      </c>
      <c r="B284">
        <v>0</v>
      </c>
      <c r="C284" t="s">
        <v>4001</v>
      </c>
      <c r="D284">
        <v>483</v>
      </c>
      <c r="E284">
        <v>484</v>
      </c>
      <c r="F284">
        <v>2</v>
      </c>
      <c r="G284">
        <v>0</v>
      </c>
      <c r="H284" t="s">
        <v>4291</v>
      </c>
      <c r="I284">
        <v>0.5</v>
      </c>
      <c r="J284">
        <v>31.24</v>
      </c>
      <c r="K284">
        <v>0</v>
      </c>
      <c r="L284">
        <v>0.52600000000000002</v>
      </c>
      <c r="M284">
        <v>0</v>
      </c>
      <c r="N284">
        <v>0</v>
      </c>
      <c r="O284">
        <v>-22.8080053103842</v>
      </c>
      <c r="P284">
        <v>-20.049061710652399</v>
      </c>
      <c r="Q284">
        <v>0</v>
      </c>
      <c r="R284">
        <v>78.492768104572903</v>
      </c>
      <c r="S284">
        <v>0</v>
      </c>
    </row>
    <row r="285" spans="1:19" x14ac:dyDescent="0.3">
      <c r="A285" t="s">
        <v>3977</v>
      </c>
      <c r="B285">
        <v>0</v>
      </c>
      <c r="C285" t="s">
        <v>4000</v>
      </c>
      <c r="D285">
        <v>988</v>
      </c>
      <c r="E285">
        <v>950</v>
      </c>
      <c r="F285">
        <v>2</v>
      </c>
      <c r="G285">
        <v>0</v>
      </c>
      <c r="H285" t="s">
        <v>4514</v>
      </c>
      <c r="I285">
        <v>4.25</v>
      </c>
      <c r="J285">
        <v>18.62</v>
      </c>
      <c r="K285">
        <v>-114.6</v>
      </c>
      <c r="L285">
        <v>0</v>
      </c>
      <c r="M285">
        <v>0</v>
      </c>
      <c r="N285">
        <v>0</v>
      </c>
      <c r="O285">
        <v>59.852822071761899</v>
      </c>
      <c r="P285">
        <v>16.580708968898001</v>
      </c>
      <c r="Q285">
        <v>0</v>
      </c>
      <c r="R285">
        <v>153.39635874414199</v>
      </c>
      <c r="S285">
        <v>0</v>
      </c>
    </row>
    <row r="286" spans="1:19" x14ac:dyDescent="0.3">
      <c r="A286" t="s">
        <v>3979</v>
      </c>
      <c r="B286">
        <v>1</v>
      </c>
      <c r="C286" t="s">
        <v>4000</v>
      </c>
      <c r="D286">
        <v>482</v>
      </c>
      <c r="E286">
        <v>471</v>
      </c>
      <c r="F286">
        <v>2</v>
      </c>
      <c r="G286">
        <v>0</v>
      </c>
      <c r="H286" t="s">
        <v>4461</v>
      </c>
      <c r="I286">
        <v>1.4</v>
      </c>
      <c r="J286">
        <v>5.5</v>
      </c>
      <c r="K286">
        <v>-43.1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3">
      <c r="A287" t="s">
        <v>3977</v>
      </c>
      <c r="B287">
        <v>0</v>
      </c>
      <c r="C287" t="s">
        <v>4001</v>
      </c>
      <c r="D287">
        <v>938</v>
      </c>
      <c r="E287">
        <v>939</v>
      </c>
      <c r="F287">
        <v>1</v>
      </c>
      <c r="G287">
        <v>0</v>
      </c>
      <c r="H287" t="s">
        <v>4515</v>
      </c>
      <c r="I287">
        <v>0</v>
      </c>
      <c r="J287">
        <v>61</v>
      </c>
      <c r="K287">
        <v>0</v>
      </c>
      <c r="L287">
        <v>0.44600000000000001</v>
      </c>
      <c r="M287">
        <v>12</v>
      </c>
      <c r="N287">
        <v>2</v>
      </c>
      <c r="O287">
        <v>-275.20993994858497</v>
      </c>
      <c r="P287">
        <v>89.669082753217495</v>
      </c>
      <c r="Q287">
        <v>0</v>
      </c>
      <c r="R287">
        <v>325.75783715411302</v>
      </c>
      <c r="S287">
        <v>0</v>
      </c>
    </row>
    <row r="288" spans="1:19" x14ac:dyDescent="0.3">
      <c r="A288" t="s">
        <v>3977</v>
      </c>
      <c r="B288">
        <v>0</v>
      </c>
      <c r="C288" t="s">
        <v>4001</v>
      </c>
      <c r="D288">
        <v>938</v>
      </c>
      <c r="E288">
        <v>939</v>
      </c>
      <c r="F288">
        <v>2</v>
      </c>
      <c r="G288">
        <v>0</v>
      </c>
      <c r="H288" t="s">
        <v>4515</v>
      </c>
      <c r="I288">
        <v>0</v>
      </c>
      <c r="J288">
        <v>61</v>
      </c>
      <c r="K288">
        <v>0</v>
      </c>
      <c r="L288">
        <v>0.44600000000000001</v>
      </c>
      <c r="M288">
        <v>0</v>
      </c>
      <c r="N288">
        <v>0</v>
      </c>
      <c r="O288">
        <v>-275.20993994858497</v>
      </c>
      <c r="P288">
        <v>89.669082753217495</v>
      </c>
      <c r="Q288">
        <v>0</v>
      </c>
      <c r="R288">
        <v>325.75783715411302</v>
      </c>
      <c r="S288">
        <v>0</v>
      </c>
    </row>
    <row r="289" spans="1:19" x14ac:dyDescent="0.3">
      <c r="A289" t="s">
        <v>3979</v>
      </c>
      <c r="B289">
        <v>1</v>
      </c>
      <c r="C289" t="s">
        <v>4000</v>
      </c>
      <c r="D289">
        <v>3020</v>
      </c>
      <c r="E289">
        <v>3004</v>
      </c>
      <c r="F289">
        <v>3</v>
      </c>
      <c r="G289">
        <v>0</v>
      </c>
      <c r="H289" t="s">
        <v>4516</v>
      </c>
      <c r="I289">
        <v>2.65</v>
      </c>
      <c r="J289">
        <v>11.58</v>
      </c>
      <c r="K289">
        <v>-71.3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3">
      <c r="A290" t="s">
        <v>3977</v>
      </c>
      <c r="B290">
        <v>0</v>
      </c>
      <c r="C290" t="s">
        <v>4000</v>
      </c>
      <c r="D290">
        <v>988</v>
      </c>
      <c r="E290">
        <v>950</v>
      </c>
      <c r="F290">
        <v>1</v>
      </c>
      <c r="G290">
        <v>0</v>
      </c>
      <c r="H290" t="s">
        <v>4514</v>
      </c>
      <c r="I290">
        <v>4.74</v>
      </c>
      <c r="J290">
        <v>20.76</v>
      </c>
      <c r="K290">
        <v>-127.8</v>
      </c>
      <c r="L290">
        <v>0</v>
      </c>
      <c r="M290">
        <v>0</v>
      </c>
      <c r="N290">
        <v>0</v>
      </c>
      <c r="O290">
        <v>53.683008767568197</v>
      </c>
      <c r="P290">
        <v>15.5509188713668</v>
      </c>
      <c r="Q290">
        <v>0</v>
      </c>
      <c r="R290">
        <v>138.04124628092799</v>
      </c>
      <c r="S290">
        <v>0</v>
      </c>
    </row>
    <row r="291" spans="1:19" x14ac:dyDescent="0.3">
      <c r="A291" t="s">
        <v>3977</v>
      </c>
      <c r="B291">
        <v>1</v>
      </c>
      <c r="C291" t="s">
        <v>4001</v>
      </c>
      <c r="D291">
        <v>987</v>
      </c>
      <c r="E291">
        <v>988</v>
      </c>
      <c r="F291">
        <v>3</v>
      </c>
      <c r="G291">
        <v>0</v>
      </c>
      <c r="H291" t="s">
        <v>4517</v>
      </c>
      <c r="I291">
        <v>0.37</v>
      </c>
      <c r="J291">
        <v>61.13</v>
      </c>
      <c r="K291">
        <v>0</v>
      </c>
      <c r="L291">
        <v>0.46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3">
      <c r="A292" t="s">
        <v>3977</v>
      </c>
      <c r="B292">
        <v>0</v>
      </c>
      <c r="C292" t="s">
        <v>4000</v>
      </c>
      <c r="D292">
        <v>4714</v>
      </c>
      <c r="E292">
        <v>50032</v>
      </c>
      <c r="F292">
        <v>3</v>
      </c>
      <c r="G292">
        <v>0</v>
      </c>
      <c r="H292" t="s">
        <v>4518</v>
      </c>
      <c r="I292">
        <v>1.78</v>
      </c>
      <c r="J292">
        <v>23.79</v>
      </c>
      <c r="K292">
        <v>-355</v>
      </c>
      <c r="L292">
        <v>0</v>
      </c>
      <c r="M292">
        <v>0</v>
      </c>
      <c r="N292">
        <v>0</v>
      </c>
      <c r="O292">
        <v>96.665054633450296</v>
      </c>
      <c r="P292">
        <v>17.477270763576701</v>
      </c>
      <c r="Q292">
        <v>0</v>
      </c>
      <c r="R292">
        <v>137.882384587046</v>
      </c>
      <c r="S292">
        <v>0</v>
      </c>
    </row>
    <row r="293" spans="1:19" x14ac:dyDescent="0.3">
      <c r="A293" t="s">
        <v>3977</v>
      </c>
      <c r="B293">
        <v>0</v>
      </c>
      <c r="C293" t="s">
        <v>4000</v>
      </c>
      <c r="D293">
        <v>4712</v>
      </c>
      <c r="E293">
        <v>4714</v>
      </c>
      <c r="F293">
        <v>3</v>
      </c>
      <c r="G293">
        <v>0</v>
      </c>
      <c r="H293" t="s">
        <v>4519</v>
      </c>
      <c r="I293">
        <v>2.37</v>
      </c>
      <c r="J293">
        <v>36.08</v>
      </c>
      <c r="K293">
        <v>-432</v>
      </c>
      <c r="L293">
        <v>0</v>
      </c>
      <c r="M293">
        <v>0</v>
      </c>
      <c r="N293">
        <v>0</v>
      </c>
      <c r="O293">
        <v>96.531855727204601</v>
      </c>
      <c r="P293">
        <v>129.020717870878</v>
      </c>
      <c r="Q293">
        <v>0</v>
      </c>
      <c r="R293">
        <v>182.44871559724601</v>
      </c>
      <c r="S293">
        <v>0</v>
      </c>
    </row>
    <row r="294" spans="1:19" x14ac:dyDescent="0.3">
      <c r="A294" t="s">
        <v>3977</v>
      </c>
      <c r="B294">
        <v>0</v>
      </c>
      <c r="C294" t="s">
        <v>4000</v>
      </c>
      <c r="D294">
        <v>938</v>
      </c>
      <c r="E294">
        <v>987</v>
      </c>
      <c r="F294">
        <v>3</v>
      </c>
      <c r="G294">
        <v>0</v>
      </c>
      <c r="H294" t="s">
        <v>4520</v>
      </c>
      <c r="I294">
        <v>5.91</v>
      </c>
      <c r="J294">
        <v>62.76</v>
      </c>
      <c r="K294">
        <v>-733.6</v>
      </c>
      <c r="L294">
        <v>0</v>
      </c>
      <c r="M294">
        <v>0</v>
      </c>
      <c r="N294">
        <v>0</v>
      </c>
      <c r="O294">
        <v>637.76973344005296</v>
      </c>
      <c r="P294">
        <v>-118.202512684764</v>
      </c>
      <c r="Q294">
        <v>0</v>
      </c>
      <c r="R294">
        <v>781.62506296931099</v>
      </c>
      <c r="S294">
        <v>0</v>
      </c>
    </row>
    <row r="295" spans="1:19" x14ac:dyDescent="0.3">
      <c r="A295" t="s">
        <v>3977</v>
      </c>
      <c r="B295">
        <v>0</v>
      </c>
      <c r="C295" t="s">
        <v>4000</v>
      </c>
      <c r="D295">
        <v>4709</v>
      </c>
      <c r="E295">
        <v>4712</v>
      </c>
      <c r="F295">
        <v>3</v>
      </c>
      <c r="G295">
        <v>0</v>
      </c>
      <c r="H295" t="s">
        <v>4521</v>
      </c>
      <c r="I295">
        <v>1.36</v>
      </c>
      <c r="J295">
        <v>20.67</v>
      </c>
      <c r="K295">
        <v>-248</v>
      </c>
      <c r="L295">
        <v>0</v>
      </c>
      <c r="M295">
        <v>0</v>
      </c>
      <c r="N295">
        <v>0</v>
      </c>
      <c r="O295">
        <v>-55.457259010538898</v>
      </c>
      <c r="P295">
        <v>-59.368079862456199</v>
      </c>
      <c r="Q295">
        <v>0</v>
      </c>
      <c r="R295">
        <v>153.18912730095599</v>
      </c>
      <c r="S295">
        <v>0</v>
      </c>
    </row>
    <row r="296" spans="1:19" x14ac:dyDescent="0.3">
      <c r="A296" t="s">
        <v>3977</v>
      </c>
      <c r="B296">
        <v>0</v>
      </c>
      <c r="C296" t="s">
        <v>4001</v>
      </c>
      <c r="D296">
        <v>902</v>
      </c>
      <c r="E296">
        <v>903</v>
      </c>
      <c r="F296">
        <v>2</v>
      </c>
      <c r="G296">
        <v>0</v>
      </c>
      <c r="H296" t="s">
        <v>4399</v>
      </c>
      <c r="I296">
        <v>0</v>
      </c>
      <c r="J296">
        <v>61</v>
      </c>
      <c r="K296">
        <v>0</v>
      </c>
      <c r="L296">
        <v>0.46</v>
      </c>
      <c r="M296">
        <v>7</v>
      </c>
      <c r="N296">
        <v>1</v>
      </c>
      <c r="O296">
        <v>-219.208335432582</v>
      </c>
      <c r="P296">
        <v>7.1122164156034096</v>
      </c>
      <c r="Q296">
        <v>0</v>
      </c>
      <c r="R296">
        <v>247.05207998925701</v>
      </c>
      <c r="S296">
        <v>0</v>
      </c>
    </row>
    <row r="297" spans="1:19" x14ac:dyDescent="0.3">
      <c r="A297" t="s">
        <v>3977</v>
      </c>
      <c r="B297">
        <v>0</v>
      </c>
      <c r="C297" t="s">
        <v>4000</v>
      </c>
      <c r="D297">
        <v>4785</v>
      </c>
      <c r="E297">
        <v>50014</v>
      </c>
      <c r="F297">
        <v>3</v>
      </c>
      <c r="G297">
        <v>0</v>
      </c>
      <c r="H297" t="s">
        <v>4522</v>
      </c>
      <c r="I297">
        <v>0.64</v>
      </c>
      <c r="J297">
        <v>5.9</v>
      </c>
      <c r="K297">
        <v>-70</v>
      </c>
      <c r="L297">
        <v>0</v>
      </c>
      <c r="M297">
        <v>0</v>
      </c>
      <c r="N297">
        <v>0</v>
      </c>
      <c r="O297">
        <v>-408.26687262363799</v>
      </c>
      <c r="P297">
        <v>112.070219415683</v>
      </c>
      <c r="Q297">
        <v>0</v>
      </c>
      <c r="R297">
        <v>484.984838142966</v>
      </c>
      <c r="S297">
        <v>0</v>
      </c>
    </row>
    <row r="298" spans="1:19" x14ac:dyDescent="0.3">
      <c r="A298" t="s">
        <v>3977</v>
      </c>
      <c r="B298">
        <v>0</v>
      </c>
      <c r="C298" t="s">
        <v>4001</v>
      </c>
      <c r="D298">
        <v>2951</v>
      </c>
      <c r="E298">
        <v>2952</v>
      </c>
      <c r="F298">
        <v>1</v>
      </c>
      <c r="G298">
        <v>0</v>
      </c>
      <c r="H298" t="s">
        <v>4523</v>
      </c>
      <c r="I298">
        <v>0</v>
      </c>
      <c r="J298">
        <v>60</v>
      </c>
      <c r="K298">
        <v>0</v>
      </c>
      <c r="L298">
        <v>0.432</v>
      </c>
      <c r="M298">
        <v>0</v>
      </c>
      <c r="N298">
        <v>0</v>
      </c>
      <c r="O298">
        <v>-126.999999930193</v>
      </c>
      <c r="P298">
        <v>-46.348114481978101</v>
      </c>
      <c r="Q298">
        <v>0</v>
      </c>
      <c r="R298">
        <v>150.10328313493</v>
      </c>
      <c r="S298">
        <v>0</v>
      </c>
    </row>
    <row r="299" spans="1:19" x14ac:dyDescent="0.3">
      <c r="A299" t="s">
        <v>3977</v>
      </c>
      <c r="B299">
        <v>0</v>
      </c>
      <c r="C299" t="s">
        <v>4000</v>
      </c>
      <c r="D299">
        <v>901</v>
      </c>
      <c r="E299">
        <v>925</v>
      </c>
      <c r="F299">
        <v>3</v>
      </c>
      <c r="G299">
        <v>0</v>
      </c>
      <c r="H299" t="s">
        <v>4524</v>
      </c>
      <c r="I299">
        <v>0.980000019073486</v>
      </c>
      <c r="J299">
        <v>4.3000001907348597</v>
      </c>
      <c r="K299">
        <v>-25.999999706982599</v>
      </c>
      <c r="L299">
        <v>0</v>
      </c>
      <c r="M299">
        <v>0</v>
      </c>
      <c r="N299">
        <v>0</v>
      </c>
      <c r="O299">
        <v>-128.39291268829399</v>
      </c>
      <c r="P299">
        <v>26.715440642897001</v>
      </c>
      <c r="Q299">
        <v>0</v>
      </c>
      <c r="R299">
        <v>323.32676329912198</v>
      </c>
      <c r="S299">
        <v>0</v>
      </c>
    </row>
    <row r="300" spans="1:19" x14ac:dyDescent="0.3">
      <c r="A300" t="s">
        <v>3979</v>
      </c>
      <c r="B300">
        <v>1</v>
      </c>
      <c r="C300" t="s">
        <v>4000</v>
      </c>
      <c r="D300">
        <v>3006</v>
      </c>
      <c r="E300">
        <v>3020</v>
      </c>
      <c r="F300">
        <v>3</v>
      </c>
      <c r="G300">
        <v>0</v>
      </c>
      <c r="H300" t="s">
        <v>4525</v>
      </c>
      <c r="I300">
        <v>4.9400000572204599</v>
      </c>
      <c r="J300">
        <v>17.700000762939499</v>
      </c>
      <c r="K300">
        <v>-108.6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3">
      <c r="A301" t="s">
        <v>3979</v>
      </c>
      <c r="B301">
        <v>1</v>
      </c>
      <c r="C301" t="s">
        <v>4000</v>
      </c>
      <c r="D301">
        <v>3005</v>
      </c>
      <c r="E301">
        <v>3004</v>
      </c>
      <c r="F301">
        <v>3</v>
      </c>
      <c r="G301">
        <v>0</v>
      </c>
      <c r="H301" t="s">
        <v>4526</v>
      </c>
      <c r="I301">
        <v>7.23</v>
      </c>
      <c r="J301">
        <v>31.66</v>
      </c>
      <c r="K301">
        <v>-194.8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3">
      <c r="A302" t="s">
        <v>3979</v>
      </c>
      <c r="B302">
        <v>1</v>
      </c>
      <c r="C302" t="s">
        <v>4000</v>
      </c>
      <c r="D302">
        <v>3006</v>
      </c>
      <c r="E302">
        <v>3004</v>
      </c>
      <c r="F302">
        <v>3</v>
      </c>
      <c r="G302">
        <v>0</v>
      </c>
      <c r="H302" t="s">
        <v>4527</v>
      </c>
      <c r="I302">
        <v>1.4</v>
      </c>
      <c r="J302">
        <v>6.13</v>
      </c>
      <c r="K302">
        <v>-37.799999999999997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 x14ac:dyDescent="0.3">
      <c r="A303" t="s">
        <v>3977</v>
      </c>
      <c r="B303">
        <v>0</v>
      </c>
      <c r="C303" t="s">
        <v>4000</v>
      </c>
      <c r="D303">
        <v>467</v>
      </c>
      <c r="E303">
        <v>5957</v>
      </c>
      <c r="F303">
        <v>3</v>
      </c>
      <c r="G303">
        <v>0</v>
      </c>
      <c r="H303" t="s">
        <v>4528</v>
      </c>
      <c r="I303">
        <v>26.409999847412099</v>
      </c>
      <c r="J303">
        <v>104.199996948242</v>
      </c>
      <c r="K303">
        <v>-684.59997419267904</v>
      </c>
      <c r="L303">
        <v>0</v>
      </c>
      <c r="M303">
        <v>0</v>
      </c>
      <c r="N303">
        <v>0</v>
      </c>
      <c r="O303">
        <v>-165.232329724902</v>
      </c>
      <c r="P303">
        <v>12.848040641354</v>
      </c>
      <c r="Q303">
        <v>14</v>
      </c>
      <c r="R303">
        <v>419.30729637529998</v>
      </c>
      <c r="S303">
        <v>0</v>
      </c>
    </row>
    <row r="304" spans="1:19" x14ac:dyDescent="0.3">
      <c r="A304" t="s">
        <v>3977</v>
      </c>
      <c r="B304">
        <v>0</v>
      </c>
      <c r="C304" t="s">
        <v>4001</v>
      </c>
      <c r="D304">
        <v>2951</v>
      </c>
      <c r="E304">
        <v>2952</v>
      </c>
      <c r="F304">
        <v>2</v>
      </c>
      <c r="G304">
        <v>0</v>
      </c>
      <c r="H304" t="s">
        <v>4523</v>
      </c>
      <c r="I304">
        <v>0</v>
      </c>
      <c r="J304">
        <v>60</v>
      </c>
      <c r="K304">
        <v>0</v>
      </c>
      <c r="L304">
        <v>0.432</v>
      </c>
      <c r="M304">
        <v>0</v>
      </c>
      <c r="N304">
        <v>0</v>
      </c>
      <c r="O304">
        <v>-126.999999930193</v>
      </c>
      <c r="P304">
        <v>-46.348114481978101</v>
      </c>
      <c r="Q304">
        <v>0</v>
      </c>
      <c r="R304">
        <v>150.10328313493</v>
      </c>
      <c r="S304">
        <v>0</v>
      </c>
    </row>
    <row r="305" spans="1:19" x14ac:dyDescent="0.3">
      <c r="A305" t="s">
        <v>3977</v>
      </c>
      <c r="B305">
        <v>0</v>
      </c>
      <c r="C305" t="s">
        <v>4000</v>
      </c>
      <c r="D305">
        <v>26</v>
      </c>
      <c r="E305">
        <v>28</v>
      </c>
      <c r="F305">
        <v>2</v>
      </c>
      <c r="G305">
        <v>0</v>
      </c>
      <c r="H305" t="s">
        <v>4642</v>
      </c>
      <c r="I305">
        <v>0.93</v>
      </c>
      <c r="J305">
        <v>11.27</v>
      </c>
      <c r="K305">
        <v>-98.3</v>
      </c>
      <c r="L305">
        <v>0</v>
      </c>
      <c r="M305">
        <v>0</v>
      </c>
      <c r="N305">
        <v>0</v>
      </c>
      <c r="O305">
        <v>450.81124067271099</v>
      </c>
      <c r="P305">
        <v>41.234376892847102</v>
      </c>
      <c r="Q305">
        <v>0</v>
      </c>
      <c r="R305">
        <v>505.06389360370201</v>
      </c>
      <c r="S305">
        <v>0</v>
      </c>
    </row>
    <row r="306" spans="1:19" x14ac:dyDescent="0.3">
      <c r="A306" t="s">
        <v>3977</v>
      </c>
      <c r="B306">
        <v>0</v>
      </c>
      <c r="C306" t="s">
        <v>4000</v>
      </c>
      <c r="D306">
        <v>25</v>
      </c>
      <c r="E306">
        <v>26</v>
      </c>
      <c r="F306">
        <v>2</v>
      </c>
      <c r="G306">
        <v>0</v>
      </c>
      <c r="H306" t="s">
        <v>4639</v>
      </c>
      <c r="I306">
        <v>0.25</v>
      </c>
      <c r="J306">
        <v>3.15</v>
      </c>
      <c r="K306">
        <v>-39.71</v>
      </c>
      <c r="L306">
        <v>0</v>
      </c>
      <c r="M306">
        <v>0</v>
      </c>
      <c r="N306">
        <v>0</v>
      </c>
      <c r="O306">
        <v>-209.46230639726801</v>
      </c>
      <c r="P306">
        <v>-73.369048534529398</v>
      </c>
      <c r="Q306">
        <v>0</v>
      </c>
      <c r="R306">
        <v>251.50030322535699</v>
      </c>
      <c r="S306">
        <v>0</v>
      </c>
    </row>
    <row r="307" spans="1:19" x14ac:dyDescent="0.3">
      <c r="A307" t="s">
        <v>3977</v>
      </c>
      <c r="B307">
        <v>0</v>
      </c>
      <c r="C307" t="s">
        <v>4000</v>
      </c>
      <c r="D307">
        <v>453</v>
      </c>
      <c r="E307">
        <v>465</v>
      </c>
      <c r="F307">
        <v>3</v>
      </c>
      <c r="G307">
        <v>0</v>
      </c>
      <c r="H307" t="s">
        <v>4648</v>
      </c>
      <c r="I307">
        <v>10.6000003814697</v>
      </c>
      <c r="J307">
        <v>43</v>
      </c>
      <c r="K307">
        <v>-259.49999690055802</v>
      </c>
      <c r="L307">
        <v>0</v>
      </c>
      <c r="M307">
        <v>0</v>
      </c>
      <c r="N307">
        <v>0</v>
      </c>
      <c r="O307">
        <v>-117.06597573698301</v>
      </c>
      <c r="P307">
        <v>42.317044477723201</v>
      </c>
      <c r="Q307">
        <v>4</v>
      </c>
      <c r="R307">
        <v>306.65315306948202</v>
      </c>
      <c r="S307">
        <v>0</v>
      </c>
    </row>
    <row r="308" spans="1:19" x14ac:dyDescent="0.3">
      <c r="A308" t="s">
        <v>3979</v>
      </c>
      <c r="B308">
        <v>1</v>
      </c>
      <c r="C308" t="s">
        <v>4001</v>
      </c>
      <c r="D308">
        <v>3004</v>
      </c>
      <c r="E308">
        <v>4004</v>
      </c>
      <c r="F308">
        <v>3</v>
      </c>
      <c r="G308">
        <v>0</v>
      </c>
      <c r="H308" t="s">
        <v>4529</v>
      </c>
      <c r="I308">
        <v>0.35</v>
      </c>
      <c r="J308">
        <v>15.2</v>
      </c>
      <c r="K308">
        <v>0</v>
      </c>
      <c r="L308">
        <v>0.495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 x14ac:dyDescent="0.3">
      <c r="A309" t="s">
        <v>3977</v>
      </c>
      <c r="B309">
        <v>0</v>
      </c>
      <c r="C309" t="s">
        <v>4000</v>
      </c>
      <c r="D309">
        <v>130</v>
      </c>
      <c r="E309">
        <v>108</v>
      </c>
      <c r="F309">
        <v>2</v>
      </c>
      <c r="G309">
        <v>0</v>
      </c>
      <c r="H309" t="s">
        <v>4465</v>
      </c>
      <c r="I309">
        <v>0.25</v>
      </c>
      <c r="J309">
        <v>1.28</v>
      </c>
      <c r="K309">
        <v>-8.4</v>
      </c>
      <c r="L309">
        <v>0</v>
      </c>
      <c r="M309">
        <v>0</v>
      </c>
      <c r="N309">
        <v>0</v>
      </c>
      <c r="O309">
        <v>-55.049306592691899</v>
      </c>
      <c r="P309">
        <v>-25.689528784050101</v>
      </c>
      <c r="Q309">
        <v>0</v>
      </c>
      <c r="R309">
        <v>150.87965536741399</v>
      </c>
      <c r="S309">
        <v>0</v>
      </c>
    </row>
    <row r="310" spans="1:19" x14ac:dyDescent="0.3">
      <c r="A310" t="s">
        <v>3977</v>
      </c>
      <c r="B310">
        <v>0</v>
      </c>
      <c r="C310" t="s">
        <v>4000</v>
      </c>
      <c r="D310">
        <v>25</v>
      </c>
      <c r="E310">
        <v>129</v>
      </c>
      <c r="F310">
        <v>3</v>
      </c>
      <c r="G310">
        <v>0</v>
      </c>
      <c r="H310" t="s">
        <v>4530</v>
      </c>
      <c r="I310">
        <v>7.3</v>
      </c>
      <c r="J310">
        <v>89.75</v>
      </c>
      <c r="K310">
        <v>-1061.7</v>
      </c>
      <c r="L310">
        <v>0</v>
      </c>
      <c r="M310">
        <v>0</v>
      </c>
      <c r="N310">
        <v>0</v>
      </c>
      <c r="O310">
        <v>-344.120027868855</v>
      </c>
      <c r="P310">
        <v>74.178446527829394</v>
      </c>
      <c r="Q310">
        <v>0</v>
      </c>
      <c r="R310">
        <v>431.74838708226002</v>
      </c>
      <c r="S310">
        <v>0</v>
      </c>
    </row>
    <row r="311" spans="1:19" x14ac:dyDescent="0.3">
      <c r="A311" t="s">
        <v>3977</v>
      </c>
      <c r="B311">
        <v>0</v>
      </c>
      <c r="C311" t="s">
        <v>4000</v>
      </c>
      <c r="D311">
        <v>39</v>
      </c>
      <c r="E311">
        <v>62</v>
      </c>
      <c r="F311">
        <v>3</v>
      </c>
      <c r="G311">
        <v>0</v>
      </c>
      <c r="H311" t="s">
        <v>4531</v>
      </c>
      <c r="I311">
        <v>5.17</v>
      </c>
      <c r="J311">
        <v>33.19</v>
      </c>
      <c r="K311">
        <v>-239.7</v>
      </c>
      <c r="L311">
        <v>0</v>
      </c>
      <c r="M311">
        <v>0</v>
      </c>
      <c r="N311">
        <v>0</v>
      </c>
      <c r="O311">
        <v>-179.423195893627</v>
      </c>
      <c r="P311">
        <v>-29.849796425892102</v>
      </c>
      <c r="Q311">
        <v>0</v>
      </c>
      <c r="R311">
        <v>456.984790732769</v>
      </c>
      <c r="S311">
        <v>0</v>
      </c>
    </row>
    <row r="312" spans="1:19" x14ac:dyDescent="0.3">
      <c r="A312" t="s">
        <v>3977</v>
      </c>
      <c r="B312">
        <v>0</v>
      </c>
      <c r="C312" t="s">
        <v>4000</v>
      </c>
      <c r="D312">
        <v>143</v>
      </c>
      <c r="E312">
        <v>148</v>
      </c>
      <c r="F312">
        <v>1</v>
      </c>
      <c r="G312">
        <v>0</v>
      </c>
      <c r="H312" t="s">
        <v>4532</v>
      </c>
      <c r="I312">
        <v>0.75</v>
      </c>
      <c r="J312">
        <v>3.26</v>
      </c>
      <c r="K312">
        <v>-20.100000000000001</v>
      </c>
      <c r="L312">
        <v>0</v>
      </c>
      <c r="M312">
        <v>0</v>
      </c>
      <c r="N312">
        <v>0</v>
      </c>
      <c r="O312">
        <v>-128.40967814980399</v>
      </c>
      <c r="P312">
        <v>4.9306000769201797</v>
      </c>
      <c r="Q312">
        <v>0</v>
      </c>
      <c r="R312">
        <v>322.96710139759699</v>
      </c>
      <c r="S312">
        <v>0</v>
      </c>
    </row>
    <row r="313" spans="1:19" x14ac:dyDescent="0.3">
      <c r="A313" t="s">
        <v>3979</v>
      </c>
      <c r="B313">
        <v>1</v>
      </c>
      <c r="C313" t="s">
        <v>4001</v>
      </c>
      <c r="D313">
        <v>155</v>
      </c>
      <c r="E313">
        <v>191</v>
      </c>
      <c r="F313">
        <v>3</v>
      </c>
      <c r="G313">
        <v>0</v>
      </c>
      <c r="H313" t="s">
        <v>4533</v>
      </c>
      <c r="I313">
        <v>3.53</v>
      </c>
      <c r="J313">
        <v>96.5</v>
      </c>
      <c r="K313">
        <v>0</v>
      </c>
      <c r="L313">
        <v>0.16700000000000001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 x14ac:dyDescent="0.3">
      <c r="A314" t="s">
        <v>3977</v>
      </c>
      <c r="B314">
        <v>0</v>
      </c>
      <c r="C314" t="s">
        <v>4000</v>
      </c>
      <c r="D314">
        <v>155</v>
      </c>
      <c r="E314">
        <v>166</v>
      </c>
      <c r="F314">
        <v>3</v>
      </c>
      <c r="G314">
        <v>0</v>
      </c>
      <c r="H314" t="s">
        <v>4534</v>
      </c>
      <c r="I314">
        <v>1.7</v>
      </c>
      <c r="J314">
        <v>7.7</v>
      </c>
      <c r="K314">
        <v>-47.5</v>
      </c>
      <c r="L314">
        <v>0</v>
      </c>
      <c r="M314">
        <v>0</v>
      </c>
      <c r="N314">
        <v>0</v>
      </c>
      <c r="O314">
        <v>65.570586078496007</v>
      </c>
      <c r="P314">
        <v>-14.0343364460247</v>
      </c>
      <c r="Q314">
        <v>0</v>
      </c>
      <c r="R314">
        <v>167.246781576475</v>
      </c>
      <c r="S314">
        <v>0</v>
      </c>
    </row>
    <row r="315" spans="1:19" x14ac:dyDescent="0.3">
      <c r="A315" t="s">
        <v>3977</v>
      </c>
      <c r="B315">
        <v>0</v>
      </c>
      <c r="C315" t="s">
        <v>4000</v>
      </c>
      <c r="D315">
        <v>167</v>
      </c>
      <c r="E315">
        <v>155</v>
      </c>
      <c r="F315">
        <v>3</v>
      </c>
      <c r="G315">
        <v>0</v>
      </c>
      <c r="H315" t="s">
        <v>4535</v>
      </c>
      <c r="I315">
        <v>5.05</v>
      </c>
      <c r="J315">
        <v>22.57</v>
      </c>
      <c r="K315">
        <v>-139.13</v>
      </c>
      <c r="L315">
        <v>0</v>
      </c>
      <c r="M315">
        <v>0</v>
      </c>
      <c r="N315">
        <v>0</v>
      </c>
      <c r="O315">
        <v>71.074510276485597</v>
      </c>
      <c r="P315">
        <v>-13.6662236067479</v>
      </c>
      <c r="Q315">
        <v>0</v>
      </c>
      <c r="R315">
        <v>183.136748636916</v>
      </c>
      <c r="S315">
        <v>0</v>
      </c>
    </row>
    <row r="316" spans="1:19" x14ac:dyDescent="0.3">
      <c r="A316" t="s">
        <v>3977</v>
      </c>
      <c r="B316">
        <v>0</v>
      </c>
      <c r="C316" t="s">
        <v>4000</v>
      </c>
      <c r="D316">
        <v>143</v>
      </c>
      <c r="E316">
        <v>148</v>
      </c>
      <c r="F316">
        <v>2</v>
      </c>
      <c r="G316">
        <v>0</v>
      </c>
      <c r="H316" t="s">
        <v>4532</v>
      </c>
      <c r="I316">
        <v>0.79</v>
      </c>
      <c r="J316">
        <v>3.44</v>
      </c>
      <c r="K316">
        <v>-21.2</v>
      </c>
      <c r="L316">
        <v>0</v>
      </c>
      <c r="M316">
        <v>0</v>
      </c>
      <c r="N316">
        <v>0</v>
      </c>
      <c r="O316">
        <v>-121.703080832909</v>
      </c>
      <c r="P316">
        <v>4.68233660274554</v>
      </c>
      <c r="Q316">
        <v>0</v>
      </c>
      <c r="R316">
        <v>306.10002688437999</v>
      </c>
      <c r="S316">
        <v>0</v>
      </c>
    </row>
    <row r="317" spans="1:19" x14ac:dyDescent="0.3">
      <c r="A317" t="s">
        <v>3977</v>
      </c>
      <c r="B317">
        <v>0</v>
      </c>
      <c r="C317" t="s">
        <v>4001</v>
      </c>
      <c r="D317">
        <v>325</v>
      </c>
      <c r="E317">
        <v>310</v>
      </c>
      <c r="F317">
        <v>3</v>
      </c>
      <c r="G317">
        <v>0</v>
      </c>
      <c r="H317" t="s">
        <v>4536</v>
      </c>
      <c r="I317">
        <v>0.97000002861022905</v>
      </c>
      <c r="J317">
        <v>52.4</v>
      </c>
      <c r="K317">
        <v>0</v>
      </c>
      <c r="L317">
        <v>0.46000000834464999</v>
      </c>
      <c r="M317">
        <v>0</v>
      </c>
      <c r="N317">
        <v>0</v>
      </c>
      <c r="O317">
        <v>-40.607664140528499</v>
      </c>
      <c r="P317">
        <v>-72.845045937229003</v>
      </c>
      <c r="Q317">
        <v>3</v>
      </c>
      <c r="R317">
        <v>94.082956752180095</v>
      </c>
      <c r="S317">
        <v>0</v>
      </c>
    </row>
    <row r="318" spans="1:19" x14ac:dyDescent="0.3">
      <c r="A318" t="s">
        <v>3979</v>
      </c>
      <c r="B318">
        <v>0</v>
      </c>
      <c r="C318" t="s">
        <v>4001</v>
      </c>
      <c r="D318">
        <v>144</v>
      </c>
      <c r="E318">
        <v>142</v>
      </c>
      <c r="F318">
        <v>1</v>
      </c>
      <c r="G318">
        <v>0</v>
      </c>
      <c r="H318" t="s">
        <v>4537</v>
      </c>
      <c r="I318">
        <v>0.69</v>
      </c>
      <c r="J318">
        <v>32.9</v>
      </c>
      <c r="K318">
        <v>0</v>
      </c>
      <c r="L318">
        <v>0.5</v>
      </c>
      <c r="M318">
        <v>0</v>
      </c>
      <c r="N318">
        <v>0</v>
      </c>
      <c r="O318">
        <v>41.439650097187602</v>
      </c>
      <c r="P318">
        <v>26.935826916388699</v>
      </c>
      <c r="Q318">
        <v>0</v>
      </c>
      <c r="R318">
        <v>123.004476333574</v>
      </c>
      <c r="S318">
        <v>0</v>
      </c>
    </row>
    <row r="319" spans="1:19" x14ac:dyDescent="0.3">
      <c r="A319" t="s">
        <v>3977</v>
      </c>
      <c r="B319">
        <v>0</v>
      </c>
      <c r="C319" t="s">
        <v>4000</v>
      </c>
      <c r="D319">
        <v>54</v>
      </c>
      <c r="E319">
        <v>53</v>
      </c>
      <c r="F319">
        <v>3</v>
      </c>
      <c r="G319">
        <v>0</v>
      </c>
      <c r="H319" t="s">
        <v>4538</v>
      </c>
      <c r="I319">
        <v>1.84</v>
      </c>
      <c r="J319">
        <v>7.59</v>
      </c>
      <c r="K319">
        <v>-51.4</v>
      </c>
      <c r="L319">
        <v>0</v>
      </c>
      <c r="M319">
        <v>0</v>
      </c>
      <c r="N319">
        <v>0</v>
      </c>
      <c r="O319">
        <v>68.007874483014206</v>
      </c>
      <c r="P319">
        <v>9.0671088915560496</v>
      </c>
      <c r="Q319">
        <v>0</v>
      </c>
      <c r="R319">
        <v>171.56738749927399</v>
      </c>
      <c r="S319">
        <v>0</v>
      </c>
    </row>
    <row r="320" spans="1:19" x14ac:dyDescent="0.3">
      <c r="A320" t="s">
        <v>3979</v>
      </c>
      <c r="B320">
        <v>0</v>
      </c>
      <c r="C320" t="s">
        <v>4001</v>
      </c>
      <c r="D320">
        <v>144</v>
      </c>
      <c r="E320">
        <v>142</v>
      </c>
      <c r="F320">
        <v>2</v>
      </c>
      <c r="G320">
        <v>0</v>
      </c>
      <c r="H320" t="s">
        <v>4537</v>
      </c>
      <c r="I320">
        <v>0.8</v>
      </c>
      <c r="J320">
        <v>31.3</v>
      </c>
      <c r="K320">
        <v>0</v>
      </c>
      <c r="L320">
        <v>0.5</v>
      </c>
      <c r="M320">
        <v>0</v>
      </c>
      <c r="N320">
        <v>0</v>
      </c>
      <c r="O320">
        <v>43.682638578805701</v>
      </c>
      <c r="P320">
        <v>28.109774864319601</v>
      </c>
      <c r="Q320">
        <v>0</v>
      </c>
      <c r="R320">
        <v>129.278456842905</v>
      </c>
      <c r="S320">
        <v>0</v>
      </c>
    </row>
    <row r="321" spans="1:19" x14ac:dyDescent="0.3">
      <c r="A321" t="s">
        <v>3977</v>
      </c>
      <c r="B321">
        <v>0</v>
      </c>
      <c r="C321" t="s">
        <v>4000</v>
      </c>
      <c r="D321">
        <v>953</v>
      </c>
      <c r="E321">
        <v>904</v>
      </c>
      <c r="F321">
        <v>1</v>
      </c>
      <c r="G321">
        <v>0</v>
      </c>
      <c r="H321" t="s">
        <v>4662</v>
      </c>
      <c r="I321">
        <v>0.85000002384185802</v>
      </c>
      <c r="J321">
        <v>4.75</v>
      </c>
      <c r="K321">
        <v>-30.499999411404101</v>
      </c>
      <c r="L321">
        <v>0</v>
      </c>
      <c r="M321">
        <v>0</v>
      </c>
      <c r="N321">
        <v>0</v>
      </c>
      <c r="O321">
        <v>140.66512969261899</v>
      </c>
      <c r="P321">
        <v>51.482741298600899</v>
      </c>
      <c r="Q321">
        <v>0</v>
      </c>
      <c r="R321">
        <v>373.68672178208698</v>
      </c>
      <c r="S321">
        <v>0</v>
      </c>
    </row>
    <row r="322" spans="1:19" x14ac:dyDescent="0.3">
      <c r="A322" t="s">
        <v>3977</v>
      </c>
      <c r="B322">
        <v>0</v>
      </c>
      <c r="C322" t="s">
        <v>4000</v>
      </c>
      <c r="D322">
        <v>953</v>
      </c>
      <c r="E322">
        <v>904</v>
      </c>
      <c r="F322">
        <v>2</v>
      </c>
      <c r="G322">
        <v>0</v>
      </c>
      <c r="H322" t="s">
        <v>4662</v>
      </c>
      <c r="I322">
        <v>0.85000002384185802</v>
      </c>
      <c r="J322">
        <v>4.75</v>
      </c>
      <c r="K322">
        <v>-30.499999411404101</v>
      </c>
      <c r="L322">
        <v>0</v>
      </c>
      <c r="M322">
        <v>0</v>
      </c>
      <c r="N322">
        <v>0</v>
      </c>
      <c r="O322">
        <v>140.66512969261899</v>
      </c>
      <c r="P322">
        <v>51.482741298600899</v>
      </c>
      <c r="Q322">
        <v>0</v>
      </c>
      <c r="R322">
        <v>373.68672178208698</v>
      </c>
      <c r="S322">
        <v>0</v>
      </c>
    </row>
    <row r="323" spans="1:19" x14ac:dyDescent="0.3">
      <c r="A323" t="s">
        <v>3977</v>
      </c>
      <c r="B323">
        <v>0</v>
      </c>
      <c r="C323" t="s">
        <v>4000</v>
      </c>
      <c r="D323">
        <v>912</v>
      </c>
      <c r="E323">
        <v>953</v>
      </c>
      <c r="F323">
        <v>1</v>
      </c>
      <c r="G323">
        <v>0</v>
      </c>
      <c r="H323" t="s">
        <v>4675</v>
      </c>
      <c r="I323">
        <v>1.12999999523163</v>
      </c>
      <c r="J323">
        <v>6.3000001907348597</v>
      </c>
      <c r="K323">
        <v>-40.499999158782899</v>
      </c>
      <c r="L323">
        <v>0</v>
      </c>
      <c r="M323">
        <v>0</v>
      </c>
      <c r="N323">
        <v>0</v>
      </c>
      <c r="O323">
        <v>136.59122660390099</v>
      </c>
      <c r="P323">
        <v>50.558021962403899</v>
      </c>
      <c r="Q323">
        <v>0</v>
      </c>
      <c r="R323">
        <v>366.61371053241101</v>
      </c>
      <c r="S323">
        <v>0</v>
      </c>
    </row>
    <row r="324" spans="1:19" x14ac:dyDescent="0.3">
      <c r="A324" t="s">
        <v>3977</v>
      </c>
      <c r="B324">
        <v>0</v>
      </c>
      <c r="C324" t="s">
        <v>4000</v>
      </c>
      <c r="D324">
        <v>912</v>
      </c>
      <c r="E324">
        <v>953</v>
      </c>
      <c r="F324">
        <v>2</v>
      </c>
      <c r="G324">
        <v>0</v>
      </c>
      <c r="H324" t="s">
        <v>4675</v>
      </c>
      <c r="I324">
        <v>1.12999999523163</v>
      </c>
      <c r="J324">
        <v>6.3000001907348597</v>
      </c>
      <c r="K324">
        <v>-40.499999158782899</v>
      </c>
      <c r="L324">
        <v>0</v>
      </c>
      <c r="M324">
        <v>0</v>
      </c>
      <c r="N324">
        <v>0</v>
      </c>
      <c r="O324">
        <v>136.59122660390099</v>
      </c>
      <c r="P324">
        <v>50.558021962403899</v>
      </c>
      <c r="Q324">
        <v>0</v>
      </c>
      <c r="R324">
        <v>366.61371053241101</v>
      </c>
      <c r="S324">
        <v>0</v>
      </c>
    </row>
    <row r="325" spans="1:19" x14ac:dyDescent="0.3">
      <c r="A325" t="s">
        <v>3977</v>
      </c>
      <c r="B325">
        <v>0</v>
      </c>
      <c r="C325" t="s">
        <v>4000</v>
      </c>
      <c r="D325">
        <v>907</v>
      </c>
      <c r="E325">
        <v>939</v>
      </c>
      <c r="F325">
        <v>3</v>
      </c>
      <c r="G325">
        <v>0</v>
      </c>
      <c r="H325" t="s">
        <v>4539</v>
      </c>
      <c r="I325">
        <v>2.0999999046325701</v>
      </c>
      <c r="J325">
        <v>14.199999809265099</v>
      </c>
      <c r="K325">
        <v>-93.900001957081301</v>
      </c>
      <c r="L325">
        <v>0</v>
      </c>
      <c r="M325">
        <v>0</v>
      </c>
      <c r="N325">
        <v>0</v>
      </c>
      <c r="O325">
        <v>52.046875185810997</v>
      </c>
      <c r="P325">
        <v>-81.940052723727504</v>
      </c>
      <c r="Q325">
        <v>0</v>
      </c>
      <c r="R325">
        <v>245.78818085192299</v>
      </c>
      <c r="S325">
        <v>0</v>
      </c>
    </row>
    <row r="326" spans="1:19" x14ac:dyDescent="0.3">
      <c r="A326" t="s">
        <v>3977</v>
      </c>
      <c r="B326">
        <v>0</v>
      </c>
      <c r="C326" t="s">
        <v>4000</v>
      </c>
      <c r="D326">
        <v>469</v>
      </c>
      <c r="E326">
        <v>900</v>
      </c>
      <c r="F326">
        <v>2</v>
      </c>
      <c r="G326">
        <v>0</v>
      </c>
      <c r="H326" t="s">
        <v>4386</v>
      </c>
      <c r="I326">
        <v>12.7</v>
      </c>
      <c r="J326">
        <v>115.6</v>
      </c>
      <c r="K326">
        <v>-1526</v>
      </c>
      <c r="L326">
        <v>0</v>
      </c>
      <c r="M326">
        <v>0</v>
      </c>
      <c r="N326">
        <v>0</v>
      </c>
      <c r="O326">
        <v>-720.04570587928799</v>
      </c>
      <c r="P326">
        <v>150.74506816672201</v>
      </c>
      <c r="Q326">
        <v>0</v>
      </c>
      <c r="R326">
        <v>833.38115107319504</v>
      </c>
      <c r="S326">
        <v>0</v>
      </c>
    </row>
    <row r="327" spans="1:19" x14ac:dyDescent="0.3">
      <c r="A327" t="s">
        <v>3977</v>
      </c>
      <c r="B327">
        <v>0</v>
      </c>
      <c r="C327" t="s">
        <v>4000</v>
      </c>
      <c r="D327">
        <v>31</v>
      </c>
      <c r="E327">
        <v>25</v>
      </c>
      <c r="F327">
        <v>3</v>
      </c>
      <c r="G327">
        <v>0</v>
      </c>
      <c r="H327" t="s">
        <v>4540</v>
      </c>
      <c r="I327">
        <v>3.05</v>
      </c>
      <c r="J327">
        <v>36.64</v>
      </c>
      <c r="K327">
        <v>-462.8</v>
      </c>
      <c r="L327">
        <v>0</v>
      </c>
      <c r="M327">
        <v>0</v>
      </c>
      <c r="N327">
        <v>0</v>
      </c>
      <c r="O327">
        <v>-65.934943114037694</v>
      </c>
      <c r="P327">
        <v>107.879088237096</v>
      </c>
      <c r="Q327">
        <v>0</v>
      </c>
      <c r="R327">
        <v>141.706284500403</v>
      </c>
      <c r="S327">
        <v>0</v>
      </c>
    </row>
    <row r="328" spans="1:19" x14ac:dyDescent="0.3">
      <c r="A328" t="s">
        <v>3979</v>
      </c>
      <c r="B328">
        <v>1</v>
      </c>
      <c r="C328" t="s">
        <v>4000</v>
      </c>
      <c r="D328">
        <v>52</v>
      </c>
      <c r="E328">
        <v>307</v>
      </c>
      <c r="F328">
        <v>3</v>
      </c>
      <c r="G328">
        <v>0</v>
      </c>
      <c r="H328" t="s">
        <v>4541</v>
      </c>
      <c r="I328">
        <v>8.1499996185302699</v>
      </c>
      <c r="J328">
        <v>32.159999847412102</v>
      </c>
      <c r="K328">
        <v>-211.399994441308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 x14ac:dyDescent="0.3">
      <c r="A329" t="s">
        <v>3977</v>
      </c>
      <c r="B329">
        <v>0</v>
      </c>
      <c r="C329" t="s">
        <v>4000</v>
      </c>
      <c r="D329">
        <v>831</v>
      </c>
      <c r="E329">
        <v>813</v>
      </c>
      <c r="F329">
        <v>2</v>
      </c>
      <c r="G329">
        <v>0</v>
      </c>
      <c r="H329" t="s">
        <v>4435</v>
      </c>
      <c r="I329">
        <v>2.4100000858306898</v>
      </c>
      <c r="J329">
        <v>9.4899997711181605</v>
      </c>
      <c r="K329">
        <v>-60.999998822808301</v>
      </c>
      <c r="L329">
        <v>0</v>
      </c>
      <c r="M329">
        <v>0</v>
      </c>
      <c r="N329">
        <v>0</v>
      </c>
      <c r="O329">
        <v>-87.628419605581698</v>
      </c>
      <c r="P329">
        <v>35.394957994193298</v>
      </c>
      <c r="Q329">
        <v>0</v>
      </c>
      <c r="R329">
        <v>230.703175893853</v>
      </c>
      <c r="S329">
        <v>0</v>
      </c>
    </row>
    <row r="330" spans="1:19" x14ac:dyDescent="0.3">
      <c r="A330" t="s">
        <v>3977</v>
      </c>
      <c r="B330">
        <v>0</v>
      </c>
      <c r="C330" t="s">
        <v>4000</v>
      </c>
      <c r="D330">
        <v>308</v>
      </c>
      <c r="E330">
        <v>355</v>
      </c>
      <c r="F330">
        <v>1</v>
      </c>
      <c r="G330">
        <v>0</v>
      </c>
      <c r="H330" t="s">
        <v>4542</v>
      </c>
      <c r="I330">
        <v>3.89</v>
      </c>
      <c r="J330">
        <v>15.24</v>
      </c>
      <c r="K330">
        <v>-96</v>
      </c>
      <c r="L330">
        <v>0</v>
      </c>
      <c r="M330">
        <v>0</v>
      </c>
      <c r="N330">
        <v>0</v>
      </c>
      <c r="O330">
        <v>-53.766951202807498</v>
      </c>
      <c r="P330">
        <v>1.26078041587281</v>
      </c>
      <c r="Q330">
        <v>3</v>
      </c>
      <c r="R330">
        <v>133.512579549268</v>
      </c>
      <c r="S330">
        <v>0</v>
      </c>
    </row>
    <row r="331" spans="1:19" x14ac:dyDescent="0.3">
      <c r="A331" t="s">
        <v>3979</v>
      </c>
      <c r="B331">
        <v>1</v>
      </c>
      <c r="C331" t="s">
        <v>4000</v>
      </c>
      <c r="D331">
        <v>2916</v>
      </c>
      <c r="E331">
        <v>2932</v>
      </c>
      <c r="F331">
        <v>3</v>
      </c>
      <c r="G331">
        <v>0</v>
      </c>
      <c r="H331" t="s">
        <v>4543</v>
      </c>
      <c r="I331">
        <v>5.87</v>
      </c>
      <c r="J331">
        <v>25.28</v>
      </c>
      <c r="K331">
        <v>-162.33000000000001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 x14ac:dyDescent="0.3">
      <c r="A332" t="s">
        <v>3977</v>
      </c>
      <c r="B332">
        <v>0</v>
      </c>
      <c r="C332" t="s">
        <v>4000</v>
      </c>
      <c r="D332">
        <v>308</v>
      </c>
      <c r="E332">
        <v>355</v>
      </c>
      <c r="F332">
        <v>2</v>
      </c>
      <c r="G332">
        <v>0</v>
      </c>
      <c r="H332" t="s">
        <v>4542</v>
      </c>
      <c r="I332">
        <v>3.89</v>
      </c>
      <c r="J332">
        <v>15.24</v>
      </c>
      <c r="K332">
        <v>-96</v>
      </c>
      <c r="L332">
        <v>0</v>
      </c>
      <c r="M332">
        <v>0</v>
      </c>
      <c r="N332">
        <v>0</v>
      </c>
      <c r="O332">
        <v>-53.766951202807498</v>
      </c>
      <c r="P332">
        <v>1.26078041587281</v>
      </c>
      <c r="Q332">
        <v>3</v>
      </c>
      <c r="R332">
        <v>133.512579549268</v>
      </c>
      <c r="S332">
        <v>0</v>
      </c>
    </row>
    <row r="333" spans="1:19" x14ac:dyDescent="0.3">
      <c r="A333" t="s">
        <v>3977</v>
      </c>
      <c r="B333">
        <v>0</v>
      </c>
      <c r="C333" t="s">
        <v>4000</v>
      </c>
      <c r="D333">
        <v>306</v>
      </c>
      <c r="E333">
        <v>308</v>
      </c>
      <c r="F333">
        <v>1</v>
      </c>
      <c r="G333">
        <v>0</v>
      </c>
      <c r="H333" t="s">
        <v>4544</v>
      </c>
      <c r="I333">
        <v>9.81</v>
      </c>
      <c r="J333">
        <v>38.36</v>
      </c>
      <c r="K333">
        <v>-243</v>
      </c>
      <c r="L333">
        <v>0</v>
      </c>
      <c r="M333">
        <v>0</v>
      </c>
      <c r="N333">
        <v>0</v>
      </c>
      <c r="O333">
        <v>-54.8314921006654</v>
      </c>
      <c r="P333">
        <v>17.756697097120998</v>
      </c>
      <c r="Q333">
        <v>3</v>
      </c>
      <c r="R333">
        <v>142.66725434801899</v>
      </c>
      <c r="S333">
        <v>0</v>
      </c>
    </row>
    <row r="334" spans="1:19" x14ac:dyDescent="0.3">
      <c r="A334" t="s">
        <v>3977</v>
      </c>
      <c r="B334">
        <v>0</v>
      </c>
      <c r="C334" t="s">
        <v>4000</v>
      </c>
      <c r="D334">
        <v>306</v>
      </c>
      <c r="E334">
        <v>308</v>
      </c>
      <c r="F334">
        <v>2</v>
      </c>
      <c r="G334">
        <v>0</v>
      </c>
      <c r="H334" t="s">
        <v>4544</v>
      </c>
      <c r="I334">
        <v>9.81</v>
      </c>
      <c r="J334">
        <v>38.36</v>
      </c>
      <c r="K334">
        <v>-243</v>
      </c>
      <c r="L334">
        <v>0</v>
      </c>
      <c r="M334">
        <v>0</v>
      </c>
      <c r="N334">
        <v>0</v>
      </c>
      <c r="O334">
        <v>-54.8314921006654</v>
      </c>
      <c r="P334">
        <v>17.756697097120998</v>
      </c>
      <c r="Q334">
        <v>3</v>
      </c>
      <c r="R334">
        <v>142.66725434801899</v>
      </c>
      <c r="S334">
        <v>0</v>
      </c>
    </row>
    <row r="335" spans="1:19" x14ac:dyDescent="0.3">
      <c r="A335" t="s">
        <v>3977</v>
      </c>
      <c r="B335">
        <v>0</v>
      </c>
      <c r="C335" t="s">
        <v>4000</v>
      </c>
      <c r="D335">
        <v>31</v>
      </c>
      <c r="E335">
        <v>1621</v>
      </c>
      <c r="F335">
        <v>3</v>
      </c>
      <c r="G335">
        <v>0</v>
      </c>
      <c r="H335" t="s">
        <v>4545</v>
      </c>
      <c r="I335">
        <v>10.25</v>
      </c>
      <c r="J335">
        <v>98.5</v>
      </c>
      <c r="K335">
        <v>-1290.00004380941</v>
      </c>
      <c r="L335">
        <v>0</v>
      </c>
      <c r="M335">
        <v>0</v>
      </c>
      <c r="N335">
        <v>0</v>
      </c>
      <c r="O335">
        <v>-179.72364920775499</v>
      </c>
      <c r="P335">
        <v>116.92648974981699</v>
      </c>
      <c r="Q335">
        <v>0</v>
      </c>
      <c r="R335">
        <v>311.36347670351302</v>
      </c>
      <c r="S335">
        <v>0</v>
      </c>
    </row>
    <row r="336" spans="1:19" x14ac:dyDescent="0.3">
      <c r="A336" t="s">
        <v>3977</v>
      </c>
      <c r="B336">
        <v>0</v>
      </c>
      <c r="C336" t="s">
        <v>4001</v>
      </c>
      <c r="D336">
        <v>4799</v>
      </c>
      <c r="E336">
        <v>4798</v>
      </c>
      <c r="F336">
        <v>3</v>
      </c>
      <c r="G336">
        <v>0</v>
      </c>
      <c r="H336" t="s">
        <v>4546</v>
      </c>
      <c r="I336">
        <v>0.89</v>
      </c>
      <c r="J336">
        <v>46.1</v>
      </c>
      <c r="K336">
        <v>0</v>
      </c>
      <c r="L336">
        <v>0.46899999999999997</v>
      </c>
      <c r="M336">
        <v>0</v>
      </c>
      <c r="N336">
        <v>0</v>
      </c>
      <c r="O336">
        <v>-131.82520958509599</v>
      </c>
      <c r="P336">
        <v>-35.316640038173801</v>
      </c>
      <c r="Q336">
        <v>0</v>
      </c>
      <c r="R336">
        <v>156.026313313912</v>
      </c>
      <c r="S336">
        <v>0</v>
      </c>
    </row>
    <row r="337" spans="1:19" x14ac:dyDescent="0.3">
      <c r="A337" t="s">
        <v>3977</v>
      </c>
      <c r="B337">
        <v>1</v>
      </c>
      <c r="C337" t="s">
        <v>4000</v>
      </c>
      <c r="D337">
        <v>2950</v>
      </c>
      <c r="E337">
        <v>2951</v>
      </c>
      <c r="F337">
        <v>3</v>
      </c>
      <c r="G337">
        <v>0</v>
      </c>
      <c r="H337" t="s">
        <v>4547</v>
      </c>
      <c r="I337">
        <v>9.7200000000000006</v>
      </c>
      <c r="J337">
        <v>120.63</v>
      </c>
      <c r="K337">
        <v>-1552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 x14ac:dyDescent="0.3">
      <c r="A338" t="s">
        <v>3977</v>
      </c>
      <c r="B338">
        <v>1</v>
      </c>
      <c r="C338" t="s">
        <v>4000</v>
      </c>
      <c r="D338">
        <v>2950</v>
      </c>
      <c r="E338">
        <v>2921</v>
      </c>
      <c r="F338">
        <v>3</v>
      </c>
      <c r="G338">
        <v>0</v>
      </c>
      <c r="H338" t="s">
        <v>4548</v>
      </c>
      <c r="I338">
        <v>2.4</v>
      </c>
      <c r="J338">
        <v>23.92</v>
      </c>
      <c r="K338">
        <v>-300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 x14ac:dyDescent="0.3">
      <c r="A339" t="s">
        <v>3977</v>
      </c>
      <c r="B339">
        <v>0</v>
      </c>
      <c r="C339" t="s">
        <v>4000</v>
      </c>
      <c r="D339">
        <v>50001</v>
      </c>
      <c r="E339">
        <v>4703</v>
      </c>
      <c r="F339">
        <v>3</v>
      </c>
      <c r="G339">
        <v>0</v>
      </c>
      <c r="H339" t="s">
        <v>4549</v>
      </c>
      <c r="I339">
        <v>4.05</v>
      </c>
      <c r="J339">
        <v>41.19</v>
      </c>
      <c r="K339">
        <v>-520</v>
      </c>
      <c r="L339">
        <v>0</v>
      </c>
      <c r="M339">
        <v>0</v>
      </c>
      <c r="N339">
        <v>0</v>
      </c>
      <c r="O339">
        <v>-659.99228353101796</v>
      </c>
      <c r="P339">
        <v>82.534439621444605</v>
      </c>
      <c r="Q339">
        <v>0</v>
      </c>
      <c r="R339">
        <v>763.64924939003402</v>
      </c>
      <c r="S339">
        <v>0</v>
      </c>
    </row>
    <row r="340" spans="1:19" x14ac:dyDescent="0.3">
      <c r="A340" t="s">
        <v>3977</v>
      </c>
      <c r="B340">
        <v>0</v>
      </c>
      <c r="C340" t="s">
        <v>4000</v>
      </c>
      <c r="D340">
        <v>31</v>
      </c>
      <c r="E340">
        <v>1850</v>
      </c>
      <c r="F340">
        <v>3</v>
      </c>
      <c r="G340">
        <v>0</v>
      </c>
      <c r="H340" t="s">
        <v>4550</v>
      </c>
      <c r="I340">
        <v>7.6199998855590803</v>
      </c>
      <c r="J340">
        <v>76.800003051757798</v>
      </c>
      <c r="K340">
        <v>-952.99998065456703</v>
      </c>
      <c r="L340">
        <v>0</v>
      </c>
      <c r="M340">
        <v>0</v>
      </c>
      <c r="N340">
        <v>0</v>
      </c>
      <c r="O340">
        <v>-243.27278332443601</v>
      </c>
      <c r="P340">
        <v>200.444621555689</v>
      </c>
      <c r="Q340">
        <v>0</v>
      </c>
      <c r="R340">
        <v>353.29186816702497</v>
      </c>
      <c r="S340">
        <v>0</v>
      </c>
    </row>
    <row r="341" spans="1:19" x14ac:dyDescent="0.3">
      <c r="A341" t="s">
        <v>3977</v>
      </c>
      <c r="B341">
        <v>0</v>
      </c>
      <c r="C341" t="s">
        <v>4000</v>
      </c>
      <c r="D341">
        <v>50002</v>
      </c>
      <c r="E341">
        <v>4782</v>
      </c>
      <c r="F341">
        <v>3</v>
      </c>
      <c r="G341">
        <v>0</v>
      </c>
      <c r="H341" t="s">
        <v>4551</v>
      </c>
      <c r="I341">
        <v>4.42</v>
      </c>
      <c r="J341">
        <v>68.2</v>
      </c>
      <c r="K341">
        <v>-817.68</v>
      </c>
      <c r="L341">
        <v>0</v>
      </c>
      <c r="M341">
        <v>0</v>
      </c>
      <c r="N341">
        <v>0</v>
      </c>
      <c r="O341">
        <v>-624.43007808021196</v>
      </c>
      <c r="P341">
        <v>20.017132105272299</v>
      </c>
      <c r="Q341">
        <v>0</v>
      </c>
      <c r="R341">
        <v>719.86026831579704</v>
      </c>
      <c r="S341">
        <v>0</v>
      </c>
    </row>
    <row r="342" spans="1:19" x14ac:dyDescent="0.3">
      <c r="A342" t="s">
        <v>3979</v>
      </c>
      <c r="B342">
        <v>1</v>
      </c>
      <c r="C342" t="s">
        <v>4000</v>
      </c>
      <c r="D342">
        <v>573</v>
      </c>
      <c r="E342">
        <v>572</v>
      </c>
      <c r="F342">
        <v>3</v>
      </c>
      <c r="G342">
        <v>0</v>
      </c>
      <c r="H342" t="s">
        <v>4552</v>
      </c>
      <c r="I342">
        <v>6.5999999046325701</v>
      </c>
      <c r="J342">
        <v>25.399999618530298</v>
      </c>
      <c r="K342">
        <v>-163.00000424962499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 x14ac:dyDescent="0.3">
      <c r="A343" t="s">
        <v>3977</v>
      </c>
      <c r="B343">
        <v>0</v>
      </c>
      <c r="C343" t="s">
        <v>4000</v>
      </c>
      <c r="D343">
        <v>1631</v>
      </c>
      <c r="E343">
        <v>9917</v>
      </c>
      <c r="F343">
        <v>3</v>
      </c>
      <c r="G343">
        <v>0</v>
      </c>
      <c r="H343" t="s">
        <v>4553</v>
      </c>
      <c r="I343">
        <v>10.8</v>
      </c>
      <c r="J343">
        <v>110</v>
      </c>
      <c r="K343">
        <v>-1375.5</v>
      </c>
      <c r="L343">
        <v>0</v>
      </c>
      <c r="M343">
        <v>0</v>
      </c>
      <c r="N343">
        <v>0</v>
      </c>
      <c r="O343">
        <v>-286.60260182165899</v>
      </c>
      <c r="P343">
        <v>229.30161394848301</v>
      </c>
      <c r="Q343">
        <v>0</v>
      </c>
      <c r="R343">
        <v>417.14986076803098</v>
      </c>
      <c r="S343">
        <v>0</v>
      </c>
    </row>
    <row r="344" spans="1:19" x14ac:dyDescent="0.3">
      <c r="A344" t="s">
        <v>3977</v>
      </c>
      <c r="B344">
        <v>0</v>
      </c>
      <c r="C344" t="s">
        <v>4000</v>
      </c>
      <c r="D344">
        <v>355</v>
      </c>
      <c r="E344">
        <v>481</v>
      </c>
      <c r="F344">
        <v>1</v>
      </c>
      <c r="G344">
        <v>0</v>
      </c>
      <c r="H344" t="s">
        <v>4554</v>
      </c>
      <c r="I344">
        <v>34.200000762939503</v>
      </c>
      <c r="J344">
        <v>146.19999694824199</v>
      </c>
      <c r="K344">
        <v>-943.40002397075295</v>
      </c>
      <c r="L344">
        <v>0</v>
      </c>
      <c r="M344">
        <v>0</v>
      </c>
      <c r="N344">
        <v>0</v>
      </c>
      <c r="O344">
        <v>-11.759076791242901</v>
      </c>
      <c r="P344">
        <v>15.235910595333401</v>
      </c>
      <c r="Q344">
        <v>4</v>
      </c>
      <c r="R344">
        <v>90.558997484924802</v>
      </c>
      <c r="S344">
        <v>0</v>
      </c>
    </row>
    <row r="345" spans="1:19" x14ac:dyDescent="0.3">
      <c r="A345" t="s">
        <v>3977</v>
      </c>
      <c r="B345">
        <v>0</v>
      </c>
      <c r="C345" t="s">
        <v>4001</v>
      </c>
      <c r="D345">
        <v>1621</v>
      </c>
      <c r="E345">
        <v>1622</v>
      </c>
      <c r="F345">
        <v>3</v>
      </c>
      <c r="G345">
        <v>0</v>
      </c>
      <c r="H345" t="s">
        <v>4555</v>
      </c>
      <c r="I345">
        <v>0</v>
      </c>
      <c r="J345">
        <v>25.8</v>
      </c>
      <c r="K345">
        <v>0</v>
      </c>
      <c r="L345">
        <v>0.46</v>
      </c>
      <c r="M345">
        <v>0</v>
      </c>
      <c r="N345">
        <v>0</v>
      </c>
      <c r="O345">
        <v>-179.837476405459</v>
      </c>
      <c r="P345">
        <v>-79.169926099447906</v>
      </c>
      <c r="Q345">
        <v>0</v>
      </c>
      <c r="R345">
        <v>225.85936830362999</v>
      </c>
      <c r="S345">
        <v>0</v>
      </c>
    </row>
    <row r="346" spans="1:19" x14ac:dyDescent="0.3">
      <c r="A346" t="s">
        <v>3977</v>
      </c>
      <c r="B346">
        <v>0</v>
      </c>
      <c r="C346" t="s">
        <v>4000</v>
      </c>
      <c r="D346">
        <v>1621</v>
      </c>
      <c r="E346">
        <v>1630</v>
      </c>
      <c r="F346">
        <v>3</v>
      </c>
      <c r="G346">
        <v>0</v>
      </c>
      <c r="H346" t="s">
        <v>4556</v>
      </c>
      <c r="I346">
        <v>10.3</v>
      </c>
      <c r="J346">
        <v>105</v>
      </c>
      <c r="K346">
        <v>-1371</v>
      </c>
      <c r="L346">
        <v>0</v>
      </c>
      <c r="M346">
        <v>0</v>
      </c>
      <c r="N346">
        <v>0</v>
      </c>
      <c r="O346">
        <v>343.126443983824</v>
      </c>
      <c r="P346">
        <v>127.143642732381</v>
      </c>
      <c r="Q346">
        <v>0</v>
      </c>
      <c r="R346">
        <v>443.18555185309998</v>
      </c>
      <c r="S346">
        <v>0</v>
      </c>
    </row>
    <row r="347" spans="1:19" x14ac:dyDescent="0.3">
      <c r="A347" t="s">
        <v>3977</v>
      </c>
      <c r="B347">
        <v>1</v>
      </c>
      <c r="C347" t="s">
        <v>4000</v>
      </c>
      <c r="D347">
        <v>940</v>
      </c>
      <c r="E347">
        <v>942</v>
      </c>
      <c r="F347">
        <v>1</v>
      </c>
      <c r="G347">
        <v>0</v>
      </c>
      <c r="H347" t="s">
        <v>4557</v>
      </c>
      <c r="I347">
        <v>1</v>
      </c>
      <c r="J347">
        <v>5.4000000953674299</v>
      </c>
      <c r="K347">
        <v>-1406.19999729097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 x14ac:dyDescent="0.3">
      <c r="A348" t="s">
        <v>3977</v>
      </c>
      <c r="B348">
        <v>0</v>
      </c>
      <c r="C348" t="s">
        <v>4000</v>
      </c>
      <c r="D348">
        <v>940</v>
      </c>
      <c r="E348">
        <v>942</v>
      </c>
      <c r="F348">
        <v>2</v>
      </c>
      <c r="G348">
        <v>0</v>
      </c>
      <c r="H348" t="s">
        <v>4557</v>
      </c>
      <c r="I348">
        <v>1</v>
      </c>
      <c r="J348">
        <v>5.4000000953674299</v>
      </c>
      <c r="K348">
        <v>-1406.19999729097</v>
      </c>
      <c r="L348">
        <v>0</v>
      </c>
      <c r="M348">
        <v>0</v>
      </c>
      <c r="N348">
        <v>0</v>
      </c>
      <c r="O348">
        <v>-171.29087937757799</v>
      </c>
      <c r="P348">
        <v>34.226299012735403</v>
      </c>
      <c r="Q348">
        <v>0</v>
      </c>
      <c r="R348">
        <v>430.58546162440501</v>
      </c>
      <c r="S348">
        <v>0</v>
      </c>
    </row>
    <row r="349" spans="1:19" x14ac:dyDescent="0.3">
      <c r="A349" t="s">
        <v>3977</v>
      </c>
      <c r="B349">
        <v>1</v>
      </c>
      <c r="C349" t="s">
        <v>4000</v>
      </c>
      <c r="D349">
        <v>310</v>
      </c>
      <c r="E349">
        <v>318</v>
      </c>
      <c r="F349">
        <v>2</v>
      </c>
      <c r="G349">
        <v>0</v>
      </c>
      <c r="H349" t="s">
        <v>4487</v>
      </c>
      <c r="I349">
        <v>3.4</v>
      </c>
      <c r="J349">
        <v>13</v>
      </c>
      <c r="K349">
        <v>-88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 x14ac:dyDescent="0.3">
      <c r="A350" t="s">
        <v>3977</v>
      </c>
      <c r="B350">
        <v>1</v>
      </c>
      <c r="C350" t="s">
        <v>4001</v>
      </c>
      <c r="D350">
        <v>1630</v>
      </c>
      <c r="E350">
        <v>1640</v>
      </c>
      <c r="F350">
        <v>1</v>
      </c>
      <c r="G350">
        <v>0</v>
      </c>
      <c r="H350" t="s">
        <v>4558</v>
      </c>
      <c r="I350">
        <v>0.68</v>
      </c>
      <c r="J350">
        <v>29.55</v>
      </c>
      <c r="K350">
        <v>0</v>
      </c>
      <c r="L350">
        <v>0.46100000000000002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 x14ac:dyDescent="0.3">
      <c r="A351" t="s">
        <v>3977</v>
      </c>
      <c r="B351">
        <v>1</v>
      </c>
      <c r="C351" t="s">
        <v>4001</v>
      </c>
      <c r="D351">
        <v>1630</v>
      </c>
      <c r="E351">
        <v>1640</v>
      </c>
      <c r="F351">
        <v>2</v>
      </c>
      <c r="G351">
        <v>0</v>
      </c>
      <c r="H351" t="s">
        <v>4558</v>
      </c>
      <c r="I351">
        <v>0.68</v>
      </c>
      <c r="J351">
        <v>29.55</v>
      </c>
      <c r="K351">
        <v>0</v>
      </c>
      <c r="L351">
        <v>0.46100000000000002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 x14ac:dyDescent="0.3">
      <c r="A352" t="s">
        <v>3977</v>
      </c>
      <c r="B352">
        <v>0</v>
      </c>
      <c r="C352" t="s">
        <v>4000</v>
      </c>
      <c r="D352">
        <v>1630</v>
      </c>
      <c r="E352">
        <v>1660</v>
      </c>
      <c r="F352">
        <v>1</v>
      </c>
      <c r="G352">
        <v>0</v>
      </c>
      <c r="H352" t="s">
        <v>4559</v>
      </c>
      <c r="I352">
        <v>0.26</v>
      </c>
      <c r="J352">
        <v>2.64</v>
      </c>
      <c r="K352">
        <v>-33.1</v>
      </c>
      <c r="L352">
        <v>0</v>
      </c>
      <c r="M352">
        <v>0</v>
      </c>
      <c r="N352">
        <v>0</v>
      </c>
      <c r="O352">
        <v>138.85950793043099</v>
      </c>
      <c r="P352">
        <v>-9.5566565942578094</v>
      </c>
      <c r="Q352">
        <v>0</v>
      </c>
      <c r="R352">
        <v>160.07458517222599</v>
      </c>
      <c r="S352">
        <v>0</v>
      </c>
    </row>
    <row r="353" spans="1:19" x14ac:dyDescent="0.3">
      <c r="A353" t="s">
        <v>3977</v>
      </c>
      <c r="B353">
        <v>0</v>
      </c>
      <c r="C353" t="s">
        <v>4000</v>
      </c>
      <c r="D353">
        <v>1630</v>
      </c>
      <c r="E353">
        <v>1660</v>
      </c>
      <c r="F353">
        <v>2</v>
      </c>
      <c r="G353">
        <v>0</v>
      </c>
      <c r="H353" t="s">
        <v>4559</v>
      </c>
      <c r="I353">
        <v>0.19</v>
      </c>
      <c r="J353">
        <v>1.97</v>
      </c>
      <c r="K353">
        <v>-24.7</v>
      </c>
      <c r="L353">
        <v>0</v>
      </c>
      <c r="M353">
        <v>0</v>
      </c>
      <c r="N353">
        <v>0</v>
      </c>
      <c r="O353">
        <v>186.159363832525</v>
      </c>
      <c r="P353">
        <v>-14.9412700698519</v>
      </c>
      <c r="Q353">
        <v>0</v>
      </c>
      <c r="R353">
        <v>214.20566588876699</v>
      </c>
      <c r="S353">
        <v>0</v>
      </c>
    </row>
    <row r="354" spans="1:19" x14ac:dyDescent="0.3">
      <c r="A354" t="s">
        <v>3977</v>
      </c>
      <c r="B354">
        <v>1</v>
      </c>
      <c r="C354" t="s">
        <v>4000</v>
      </c>
      <c r="D354">
        <v>383</v>
      </c>
      <c r="E354">
        <v>318</v>
      </c>
      <c r="F354">
        <v>2</v>
      </c>
      <c r="G354">
        <v>0</v>
      </c>
      <c r="H354" t="s">
        <v>4647</v>
      </c>
      <c r="I354">
        <v>0.3</v>
      </c>
      <c r="J354">
        <v>1.3</v>
      </c>
      <c r="K354">
        <v>-8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 x14ac:dyDescent="0.3">
      <c r="A355" t="s">
        <v>3977</v>
      </c>
      <c r="B355">
        <v>1</v>
      </c>
      <c r="C355" t="s">
        <v>4000</v>
      </c>
      <c r="D355">
        <v>383</v>
      </c>
      <c r="E355">
        <v>318</v>
      </c>
      <c r="F355">
        <v>1</v>
      </c>
      <c r="G355">
        <v>0</v>
      </c>
      <c r="H355" t="s">
        <v>4647</v>
      </c>
      <c r="I355">
        <v>0.3</v>
      </c>
      <c r="J355">
        <v>1.3</v>
      </c>
      <c r="K355">
        <v>-8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 x14ac:dyDescent="0.3">
      <c r="A356" t="s">
        <v>3977</v>
      </c>
      <c r="B356">
        <v>0</v>
      </c>
      <c r="C356" t="s">
        <v>4000</v>
      </c>
      <c r="D356">
        <v>26</v>
      </c>
      <c r="E356">
        <v>980</v>
      </c>
      <c r="F356">
        <v>3</v>
      </c>
      <c r="G356">
        <v>0</v>
      </c>
      <c r="H356" t="s">
        <v>4643</v>
      </c>
      <c r="I356">
        <v>10.1</v>
      </c>
      <c r="J356">
        <v>122.52</v>
      </c>
      <c r="K356">
        <v>-1523.8</v>
      </c>
      <c r="L356">
        <v>0</v>
      </c>
      <c r="M356">
        <v>0</v>
      </c>
      <c r="N356">
        <v>0</v>
      </c>
      <c r="O356">
        <v>-377.121542155079</v>
      </c>
      <c r="P356">
        <v>132.14146980724999</v>
      </c>
      <c r="Q356">
        <v>0</v>
      </c>
      <c r="R356">
        <v>484.01312428837502</v>
      </c>
      <c r="S356">
        <v>0</v>
      </c>
    </row>
    <row r="357" spans="1:19" x14ac:dyDescent="0.3">
      <c r="A357" t="s">
        <v>3979</v>
      </c>
      <c r="B357">
        <v>1</v>
      </c>
      <c r="C357" t="s">
        <v>4000</v>
      </c>
      <c r="D357">
        <v>2932</v>
      </c>
      <c r="E357">
        <v>2952</v>
      </c>
      <c r="F357">
        <v>3</v>
      </c>
      <c r="G357">
        <v>0</v>
      </c>
      <c r="H357" t="s">
        <v>4560</v>
      </c>
      <c r="I357">
        <v>5.77</v>
      </c>
      <c r="J357">
        <v>24.85</v>
      </c>
      <c r="K357">
        <v>-159.56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 x14ac:dyDescent="0.3">
      <c r="A358" t="s">
        <v>3977</v>
      </c>
      <c r="B358">
        <v>0</v>
      </c>
      <c r="C358" t="s">
        <v>4000</v>
      </c>
      <c r="D358">
        <v>218</v>
      </c>
      <c r="E358">
        <v>981</v>
      </c>
      <c r="F358">
        <v>2</v>
      </c>
      <c r="G358">
        <v>0</v>
      </c>
      <c r="H358" t="s">
        <v>4296</v>
      </c>
      <c r="I358">
        <v>0.37</v>
      </c>
      <c r="J358">
        <v>3.88</v>
      </c>
      <c r="K358">
        <v>-31.5</v>
      </c>
      <c r="L358">
        <v>0</v>
      </c>
      <c r="M358">
        <v>0</v>
      </c>
      <c r="N358">
        <v>0</v>
      </c>
      <c r="O358">
        <v>87.992055486322698</v>
      </c>
      <c r="P358">
        <v>10.315048038782701</v>
      </c>
      <c r="Q358">
        <v>0</v>
      </c>
      <c r="R358">
        <v>215.30187572343499</v>
      </c>
      <c r="S358">
        <v>0</v>
      </c>
    </row>
    <row r="359" spans="1:19" x14ac:dyDescent="0.3">
      <c r="A359" t="s">
        <v>3979</v>
      </c>
      <c r="B359">
        <v>1</v>
      </c>
      <c r="C359" t="s">
        <v>4001</v>
      </c>
      <c r="D359">
        <v>935</v>
      </c>
      <c r="E359">
        <v>941</v>
      </c>
      <c r="F359">
        <v>3</v>
      </c>
      <c r="G359">
        <v>0</v>
      </c>
      <c r="H359" t="s">
        <v>4660</v>
      </c>
      <c r="I359">
        <v>0</v>
      </c>
      <c r="J359">
        <v>32.400001525878899</v>
      </c>
      <c r="K359">
        <v>0</v>
      </c>
      <c r="L359">
        <v>6.4999997615814195E-2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x14ac:dyDescent="0.3">
      <c r="A360" t="s">
        <v>3977</v>
      </c>
      <c r="B360">
        <v>0</v>
      </c>
      <c r="C360" t="s">
        <v>4000</v>
      </c>
      <c r="D360">
        <v>980</v>
      </c>
      <c r="E360">
        <v>986</v>
      </c>
      <c r="F360">
        <v>3</v>
      </c>
      <c r="G360">
        <v>0</v>
      </c>
      <c r="H360" t="s">
        <v>4561</v>
      </c>
      <c r="I360">
        <v>9.84</v>
      </c>
      <c r="J360">
        <v>120.42</v>
      </c>
      <c r="K360">
        <v>-1424.6</v>
      </c>
      <c r="L360">
        <v>0</v>
      </c>
      <c r="M360">
        <v>0</v>
      </c>
      <c r="N360">
        <v>0</v>
      </c>
      <c r="O360">
        <v>-681.22535821116901</v>
      </c>
      <c r="P360">
        <v>101.96211121560999</v>
      </c>
      <c r="Q360">
        <v>0</v>
      </c>
      <c r="R360">
        <v>793.98579586114204</v>
      </c>
      <c r="S360">
        <v>0</v>
      </c>
    </row>
    <row r="361" spans="1:19" x14ac:dyDescent="0.3">
      <c r="A361" t="s">
        <v>3977</v>
      </c>
      <c r="B361">
        <v>0</v>
      </c>
      <c r="C361" t="s">
        <v>4000</v>
      </c>
      <c r="D361">
        <v>355</v>
      </c>
      <c r="E361">
        <v>481</v>
      </c>
      <c r="F361">
        <v>2</v>
      </c>
      <c r="G361">
        <v>0</v>
      </c>
      <c r="H361" t="s">
        <v>4554</v>
      </c>
      <c r="I361">
        <v>34.200000000000003</v>
      </c>
      <c r="J361">
        <v>146.19999999999999</v>
      </c>
      <c r="K361">
        <v>-943.4</v>
      </c>
      <c r="L361">
        <v>0</v>
      </c>
      <c r="M361">
        <v>0</v>
      </c>
      <c r="N361">
        <v>0</v>
      </c>
      <c r="O361">
        <v>-11.759076474893201</v>
      </c>
      <c r="P361">
        <v>15.235910026795301</v>
      </c>
      <c r="Q361">
        <v>0</v>
      </c>
      <c r="R361">
        <v>90.558995600464897</v>
      </c>
      <c r="S361">
        <v>0</v>
      </c>
    </row>
    <row r="362" spans="1:19" x14ac:dyDescent="0.3">
      <c r="A362" t="s">
        <v>3977</v>
      </c>
      <c r="B362">
        <v>0</v>
      </c>
      <c r="C362" t="s">
        <v>4000</v>
      </c>
      <c r="D362">
        <v>980</v>
      </c>
      <c r="E362">
        <v>240</v>
      </c>
      <c r="F362">
        <v>3</v>
      </c>
      <c r="G362">
        <v>0</v>
      </c>
      <c r="H362" t="s">
        <v>4562</v>
      </c>
      <c r="I362">
        <v>5.72</v>
      </c>
      <c r="J362">
        <v>58.55</v>
      </c>
      <c r="K362">
        <v>-720.8</v>
      </c>
      <c r="L362">
        <v>0</v>
      </c>
      <c r="M362">
        <v>0</v>
      </c>
      <c r="N362">
        <v>0</v>
      </c>
      <c r="O362">
        <v>262.50318258165203</v>
      </c>
      <c r="P362">
        <v>56.254095066168901</v>
      </c>
      <c r="Q362">
        <v>0</v>
      </c>
      <c r="R362">
        <v>329.00818600978101</v>
      </c>
      <c r="S362">
        <v>0</v>
      </c>
    </row>
    <row r="363" spans="1:19" x14ac:dyDescent="0.3">
      <c r="A363" t="s">
        <v>3977</v>
      </c>
      <c r="B363">
        <v>0</v>
      </c>
      <c r="C363" t="s">
        <v>4000</v>
      </c>
      <c r="D363">
        <v>220</v>
      </c>
      <c r="E363">
        <v>981</v>
      </c>
      <c r="F363">
        <v>2</v>
      </c>
      <c r="G363">
        <v>0</v>
      </c>
      <c r="H363" t="s">
        <v>4363</v>
      </c>
      <c r="I363">
        <v>2.57</v>
      </c>
      <c r="J363">
        <v>25.36</v>
      </c>
      <c r="K363">
        <v>-348</v>
      </c>
      <c r="L363">
        <v>0</v>
      </c>
      <c r="M363">
        <v>0</v>
      </c>
      <c r="N363">
        <v>0</v>
      </c>
      <c r="O363">
        <v>-48.244940956016002</v>
      </c>
      <c r="P363">
        <v>24.437100097390601</v>
      </c>
      <c r="Q363">
        <v>0</v>
      </c>
      <c r="R363">
        <v>131.878609865876</v>
      </c>
      <c r="S363">
        <v>0</v>
      </c>
    </row>
    <row r="364" spans="1:19" x14ac:dyDescent="0.3">
      <c r="A364" t="s">
        <v>3977</v>
      </c>
      <c r="B364">
        <v>0</v>
      </c>
      <c r="C364" t="s">
        <v>4000</v>
      </c>
      <c r="D364">
        <v>986</v>
      </c>
      <c r="E364">
        <v>987</v>
      </c>
      <c r="F364">
        <v>3</v>
      </c>
      <c r="G364">
        <v>0</v>
      </c>
      <c r="H364" t="s">
        <v>4563</v>
      </c>
      <c r="I364">
        <v>8.33</v>
      </c>
      <c r="J364">
        <v>88.52</v>
      </c>
      <c r="K364">
        <v>-1034.7</v>
      </c>
      <c r="L364">
        <v>0</v>
      </c>
      <c r="M364">
        <v>0</v>
      </c>
      <c r="N364">
        <v>0</v>
      </c>
      <c r="O364">
        <v>-662.79392053402103</v>
      </c>
      <c r="P364">
        <v>134.23256431287101</v>
      </c>
      <c r="Q364">
        <v>0</v>
      </c>
      <c r="R364">
        <v>786.657417015639</v>
      </c>
      <c r="S364">
        <v>0</v>
      </c>
    </row>
    <row r="365" spans="1:19" x14ac:dyDescent="0.3">
      <c r="A365" t="s">
        <v>3977</v>
      </c>
      <c r="B365">
        <v>0</v>
      </c>
      <c r="C365" t="s">
        <v>4000</v>
      </c>
      <c r="D365">
        <v>4728</v>
      </c>
      <c r="E365">
        <v>4730</v>
      </c>
      <c r="F365">
        <v>3</v>
      </c>
      <c r="G365">
        <v>0</v>
      </c>
      <c r="H365" t="s">
        <v>4564</v>
      </c>
      <c r="I365">
        <v>1.28</v>
      </c>
      <c r="J365">
        <v>11.38</v>
      </c>
      <c r="K365">
        <v>-100</v>
      </c>
      <c r="L365">
        <v>0</v>
      </c>
      <c r="M365">
        <v>0</v>
      </c>
      <c r="N365">
        <v>0</v>
      </c>
      <c r="O365">
        <v>256.28332689104599</v>
      </c>
      <c r="P365">
        <v>172.91862917401099</v>
      </c>
      <c r="Q365">
        <v>0</v>
      </c>
      <c r="R365">
        <v>349.46476457671298</v>
      </c>
      <c r="S365">
        <v>0</v>
      </c>
    </row>
    <row r="366" spans="1:19" x14ac:dyDescent="0.3">
      <c r="A366" t="s">
        <v>3977</v>
      </c>
      <c r="B366">
        <v>0</v>
      </c>
      <c r="C366" t="s">
        <v>4000</v>
      </c>
      <c r="D366">
        <v>4727</v>
      </c>
      <c r="E366">
        <v>4728</v>
      </c>
      <c r="F366">
        <v>3</v>
      </c>
      <c r="G366">
        <v>0</v>
      </c>
      <c r="H366" t="s">
        <v>4565</v>
      </c>
      <c r="I366">
        <v>5</v>
      </c>
      <c r="J366">
        <v>46.8</v>
      </c>
      <c r="K366">
        <v>-582</v>
      </c>
      <c r="L366">
        <v>0</v>
      </c>
      <c r="M366">
        <v>0</v>
      </c>
      <c r="N366">
        <v>0</v>
      </c>
      <c r="O366">
        <v>-46.018386354118</v>
      </c>
      <c r="P366">
        <v>141.116280179867</v>
      </c>
      <c r="Q366">
        <v>0</v>
      </c>
      <c r="R366">
        <v>169.69535094261099</v>
      </c>
      <c r="S366">
        <v>0</v>
      </c>
    </row>
    <row r="367" spans="1:19" x14ac:dyDescent="0.3">
      <c r="A367" t="s">
        <v>3977</v>
      </c>
      <c r="B367">
        <v>0</v>
      </c>
      <c r="C367" t="s">
        <v>4000</v>
      </c>
      <c r="D367">
        <v>310</v>
      </c>
      <c r="E367">
        <v>384</v>
      </c>
      <c r="F367">
        <v>2</v>
      </c>
      <c r="G367">
        <v>0</v>
      </c>
      <c r="H367" t="s">
        <v>4294</v>
      </c>
      <c r="I367">
        <v>1.56</v>
      </c>
      <c r="J367">
        <v>6.2</v>
      </c>
      <c r="K367">
        <v>-40.6</v>
      </c>
      <c r="L367">
        <v>0</v>
      </c>
      <c r="M367">
        <v>0</v>
      </c>
      <c r="N367">
        <v>0</v>
      </c>
      <c r="O367">
        <v>-6.7909535755240098</v>
      </c>
      <c r="P367">
        <v>-33.226787232301298</v>
      </c>
      <c r="Q367">
        <v>0</v>
      </c>
      <c r="R367">
        <v>89.733097929671899</v>
      </c>
      <c r="S367">
        <v>0</v>
      </c>
    </row>
    <row r="368" spans="1:19" x14ac:dyDescent="0.3">
      <c r="A368" t="s">
        <v>3977</v>
      </c>
      <c r="B368">
        <v>0</v>
      </c>
      <c r="C368" t="s">
        <v>4000</v>
      </c>
      <c r="D368">
        <v>384</v>
      </c>
      <c r="E368">
        <v>315</v>
      </c>
      <c r="F368">
        <v>3</v>
      </c>
      <c r="G368">
        <v>0</v>
      </c>
      <c r="H368" t="s">
        <v>4566</v>
      </c>
      <c r="I368">
        <v>2.65</v>
      </c>
      <c r="J368">
        <v>10.4</v>
      </c>
      <c r="K368">
        <v>-64.900000000000006</v>
      </c>
      <c r="L368">
        <v>0</v>
      </c>
      <c r="M368">
        <v>0</v>
      </c>
      <c r="N368">
        <v>0</v>
      </c>
      <c r="O368">
        <v>44.043027288671901</v>
      </c>
      <c r="P368">
        <v>31.323750126457099</v>
      </c>
      <c r="Q368">
        <v>0</v>
      </c>
      <c r="R368">
        <v>135.07984816326001</v>
      </c>
      <c r="S368">
        <v>0</v>
      </c>
    </row>
    <row r="369" spans="1:19" x14ac:dyDescent="0.3">
      <c r="A369" t="s">
        <v>3977</v>
      </c>
      <c r="B369">
        <v>0</v>
      </c>
      <c r="C369" t="s">
        <v>4000</v>
      </c>
      <c r="D369">
        <v>935</v>
      </c>
      <c r="E369">
        <v>907</v>
      </c>
      <c r="F369">
        <v>3</v>
      </c>
      <c r="G369">
        <v>0</v>
      </c>
      <c r="H369" t="s">
        <v>4657</v>
      </c>
      <c r="I369">
        <v>17.100000381469702</v>
      </c>
      <c r="J369">
        <v>95.699996948242202</v>
      </c>
      <c r="K369">
        <v>-615.00002630054996</v>
      </c>
      <c r="L369">
        <v>0</v>
      </c>
      <c r="M369">
        <v>0</v>
      </c>
      <c r="N369">
        <v>0</v>
      </c>
      <c r="O369">
        <v>-57.253785980921499</v>
      </c>
      <c r="P369">
        <v>9.6469149817778899</v>
      </c>
      <c r="Q369">
        <v>0</v>
      </c>
      <c r="R369">
        <v>145.38828301017301</v>
      </c>
      <c r="S369">
        <v>0</v>
      </c>
    </row>
    <row r="370" spans="1:19" x14ac:dyDescent="0.3">
      <c r="A370" t="s">
        <v>3977</v>
      </c>
      <c r="B370">
        <v>0</v>
      </c>
      <c r="C370" t="s">
        <v>4000</v>
      </c>
      <c r="D370">
        <v>383</v>
      </c>
      <c r="E370">
        <v>315</v>
      </c>
      <c r="F370">
        <v>3</v>
      </c>
      <c r="G370">
        <v>0</v>
      </c>
      <c r="H370" t="s">
        <v>4646</v>
      </c>
      <c r="I370">
        <v>0.2</v>
      </c>
      <c r="J370">
        <v>0.9</v>
      </c>
      <c r="K370">
        <v>-5.8</v>
      </c>
      <c r="L370">
        <v>0</v>
      </c>
      <c r="M370">
        <v>0</v>
      </c>
      <c r="N370">
        <v>0</v>
      </c>
      <c r="O370">
        <v>-87.910844008264206</v>
      </c>
      <c r="P370">
        <v>-20.920751404776802</v>
      </c>
      <c r="Q370">
        <v>0</v>
      </c>
      <c r="R370">
        <v>224.09878350806801</v>
      </c>
      <c r="S370">
        <v>0</v>
      </c>
    </row>
    <row r="371" spans="1:19" x14ac:dyDescent="0.3">
      <c r="A371" t="s">
        <v>3977</v>
      </c>
      <c r="B371">
        <v>0</v>
      </c>
      <c r="C371" t="s">
        <v>4000</v>
      </c>
      <c r="D371">
        <v>935</v>
      </c>
      <c r="E371">
        <v>911</v>
      </c>
      <c r="F371">
        <v>3</v>
      </c>
      <c r="G371">
        <v>0</v>
      </c>
      <c r="H371" t="s">
        <v>4658</v>
      </c>
      <c r="I371">
        <v>7.3000001907348597</v>
      </c>
      <c r="J371">
        <v>40.900001525878899</v>
      </c>
      <c r="K371">
        <v>-262.99999444745498</v>
      </c>
      <c r="L371">
        <v>0</v>
      </c>
      <c r="M371">
        <v>0</v>
      </c>
      <c r="N371">
        <v>0</v>
      </c>
      <c r="O371">
        <v>-88.746212629624907</v>
      </c>
      <c r="P371">
        <v>-12.441092798724</v>
      </c>
      <c r="Q371">
        <v>0</v>
      </c>
      <c r="R371">
        <v>218.290395782959</v>
      </c>
      <c r="S371">
        <v>0</v>
      </c>
    </row>
    <row r="372" spans="1:19" x14ac:dyDescent="0.3">
      <c r="A372" t="s">
        <v>3977</v>
      </c>
      <c r="B372">
        <v>0</v>
      </c>
      <c r="C372" t="s">
        <v>4000</v>
      </c>
      <c r="D372">
        <v>929</v>
      </c>
      <c r="E372">
        <v>942</v>
      </c>
      <c r="F372">
        <v>1</v>
      </c>
      <c r="G372">
        <v>0</v>
      </c>
      <c r="H372" t="s">
        <v>4567</v>
      </c>
      <c r="I372">
        <v>1.3999999761581401</v>
      </c>
      <c r="J372">
        <v>5.0999999046325701</v>
      </c>
      <c r="K372">
        <v>-30.600000172853498</v>
      </c>
      <c r="L372">
        <v>0</v>
      </c>
      <c r="M372">
        <v>0</v>
      </c>
      <c r="N372">
        <v>0</v>
      </c>
      <c r="O372">
        <v>16.379043218142101</v>
      </c>
      <c r="P372">
        <v>31.374491843182099</v>
      </c>
      <c r="Q372">
        <v>0</v>
      </c>
      <c r="R372">
        <v>87.031770185167204</v>
      </c>
      <c r="S372">
        <v>0</v>
      </c>
    </row>
    <row r="373" spans="1:19" x14ac:dyDescent="0.3">
      <c r="A373" t="s">
        <v>3977</v>
      </c>
      <c r="B373">
        <v>0</v>
      </c>
      <c r="C373" t="s">
        <v>4000</v>
      </c>
      <c r="D373">
        <v>929</v>
      </c>
      <c r="E373">
        <v>942</v>
      </c>
      <c r="F373">
        <v>2</v>
      </c>
      <c r="G373">
        <v>0</v>
      </c>
      <c r="H373" t="s">
        <v>4567</v>
      </c>
      <c r="I373">
        <v>1.3999999761581401</v>
      </c>
      <c r="J373">
        <v>5.0999999046325701</v>
      </c>
      <c r="K373">
        <v>-30.600000172853498</v>
      </c>
      <c r="L373">
        <v>0</v>
      </c>
      <c r="M373">
        <v>0</v>
      </c>
      <c r="N373">
        <v>0</v>
      </c>
      <c r="O373">
        <v>16.379043218142101</v>
      </c>
      <c r="P373">
        <v>31.374491843182099</v>
      </c>
      <c r="Q373">
        <v>0</v>
      </c>
      <c r="R373">
        <v>87.031770185167204</v>
      </c>
      <c r="S373">
        <v>0</v>
      </c>
    </row>
    <row r="374" spans="1:19" x14ac:dyDescent="0.3">
      <c r="A374" t="s">
        <v>3977</v>
      </c>
      <c r="B374">
        <v>0</v>
      </c>
      <c r="C374" t="s">
        <v>4000</v>
      </c>
      <c r="D374">
        <v>1852</v>
      </c>
      <c r="E374">
        <v>1853</v>
      </c>
      <c r="F374">
        <v>3</v>
      </c>
      <c r="G374">
        <v>0</v>
      </c>
      <c r="H374" t="s">
        <v>4568</v>
      </c>
      <c r="I374">
        <v>8.56</v>
      </c>
      <c r="J374">
        <v>102.65</v>
      </c>
      <c r="K374">
        <v>-1303.8</v>
      </c>
      <c r="L374">
        <v>0</v>
      </c>
      <c r="M374">
        <v>0</v>
      </c>
      <c r="N374">
        <v>0</v>
      </c>
      <c r="O374">
        <v>-70.722496860583604</v>
      </c>
      <c r="P374">
        <v>207.64071784373499</v>
      </c>
      <c r="Q374">
        <v>0</v>
      </c>
      <c r="R374">
        <v>250.24989408411301</v>
      </c>
      <c r="S374">
        <v>0</v>
      </c>
    </row>
    <row r="375" spans="1:19" x14ac:dyDescent="0.3">
      <c r="A375" t="s">
        <v>3977</v>
      </c>
      <c r="B375">
        <v>0</v>
      </c>
      <c r="C375" t="s">
        <v>4000</v>
      </c>
      <c r="D375">
        <v>1853</v>
      </c>
      <c r="E375">
        <v>1817</v>
      </c>
      <c r="F375">
        <v>3</v>
      </c>
      <c r="G375">
        <v>0</v>
      </c>
      <c r="H375" t="s">
        <v>4569</v>
      </c>
      <c r="I375">
        <v>2.1</v>
      </c>
      <c r="J375">
        <v>21.85</v>
      </c>
      <c r="K375">
        <v>-273.60000000000002</v>
      </c>
      <c r="L375">
        <v>0</v>
      </c>
      <c r="M375">
        <v>0</v>
      </c>
      <c r="N375">
        <v>0</v>
      </c>
      <c r="O375">
        <v>-4.8576052017743896</v>
      </c>
      <c r="P375">
        <v>136.34028183305901</v>
      </c>
      <c r="Q375">
        <v>0</v>
      </c>
      <c r="R375">
        <v>153.43611887357901</v>
      </c>
      <c r="S375">
        <v>0</v>
      </c>
    </row>
    <row r="376" spans="1:19" x14ac:dyDescent="0.3">
      <c r="A376" t="s">
        <v>3977</v>
      </c>
      <c r="B376">
        <v>0</v>
      </c>
      <c r="C376" t="s">
        <v>4000</v>
      </c>
      <c r="D376">
        <v>1853</v>
      </c>
      <c r="E376">
        <v>9917</v>
      </c>
      <c r="F376">
        <v>3</v>
      </c>
      <c r="G376">
        <v>0</v>
      </c>
      <c r="H376" t="s">
        <v>4570</v>
      </c>
      <c r="I376">
        <v>8.43</v>
      </c>
      <c r="J376">
        <v>86.95</v>
      </c>
      <c r="K376">
        <v>-1087.5999999999999</v>
      </c>
      <c r="L376">
        <v>0</v>
      </c>
      <c r="M376">
        <v>0</v>
      </c>
      <c r="N376">
        <v>0</v>
      </c>
      <c r="O376">
        <v>147.35756868652501</v>
      </c>
      <c r="P376">
        <v>147.041623702886</v>
      </c>
      <c r="Q376">
        <v>0</v>
      </c>
      <c r="R376">
        <v>234.1260905899</v>
      </c>
      <c r="S376">
        <v>0</v>
      </c>
    </row>
    <row r="377" spans="1:19" x14ac:dyDescent="0.3">
      <c r="A377" t="s">
        <v>3979</v>
      </c>
      <c r="B377">
        <v>1</v>
      </c>
      <c r="C377" t="s">
        <v>4001</v>
      </c>
      <c r="D377">
        <v>481</v>
      </c>
      <c r="E377">
        <v>482</v>
      </c>
      <c r="F377">
        <v>2</v>
      </c>
      <c r="G377">
        <v>0</v>
      </c>
      <c r="H377" t="s">
        <v>4456</v>
      </c>
      <c r="I377">
        <v>2.63</v>
      </c>
      <c r="J377">
        <v>93.2</v>
      </c>
      <c r="K377">
        <v>0</v>
      </c>
      <c r="L377">
        <v>0.55800000000000005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 x14ac:dyDescent="0.3">
      <c r="A378" t="s">
        <v>3977</v>
      </c>
      <c r="B378">
        <v>0</v>
      </c>
      <c r="C378" t="s">
        <v>4000</v>
      </c>
      <c r="D378">
        <v>220</v>
      </c>
      <c r="E378">
        <v>222</v>
      </c>
      <c r="F378">
        <v>3</v>
      </c>
      <c r="G378">
        <v>0</v>
      </c>
      <c r="H378" t="s">
        <v>4571</v>
      </c>
      <c r="I378">
        <v>8.76</v>
      </c>
      <c r="J378">
        <v>30.799999237060501</v>
      </c>
      <c r="K378">
        <v>-202.499999431893</v>
      </c>
      <c r="L378">
        <v>0</v>
      </c>
      <c r="M378">
        <v>0</v>
      </c>
      <c r="N378">
        <v>0</v>
      </c>
      <c r="O378">
        <v>-20.092836239932801</v>
      </c>
      <c r="P378">
        <v>15.7132961945223</v>
      </c>
      <c r="Q378">
        <v>0</v>
      </c>
      <c r="R378">
        <v>62.200979817122402</v>
      </c>
      <c r="S378">
        <v>0</v>
      </c>
    </row>
    <row r="379" spans="1:19" x14ac:dyDescent="0.3">
      <c r="A379" t="s">
        <v>3977</v>
      </c>
      <c r="B379">
        <v>0</v>
      </c>
      <c r="C379" t="s">
        <v>4000</v>
      </c>
      <c r="D379">
        <v>384</v>
      </c>
      <c r="E379">
        <v>314</v>
      </c>
      <c r="F379">
        <v>3</v>
      </c>
      <c r="G379">
        <v>0</v>
      </c>
      <c r="H379" t="s">
        <v>4572</v>
      </c>
      <c r="I379">
        <v>2.65</v>
      </c>
      <c r="J379">
        <v>10.4</v>
      </c>
      <c r="K379">
        <v>-64.900000000000006</v>
      </c>
      <c r="L379">
        <v>0</v>
      </c>
      <c r="M379">
        <v>0</v>
      </c>
      <c r="N379">
        <v>0</v>
      </c>
      <c r="O379">
        <v>44.043027288671901</v>
      </c>
      <c r="P379">
        <v>31.323750126457099</v>
      </c>
      <c r="Q379">
        <v>0</v>
      </c>
      <c r="R379">
        <v>135.07984816326001</v>
      </c>
      <c r="S379">
        <v>0</v>
      </c>
    </row>
    <row r="380" spans="1:19" x14ac:dyDescent="0.3">
      <c r="A380" t="s">
        <v>3977</v>
      </c>
      <c r="B380">
        <v>0</v>
      </c>
      <c r="C380" t="s">
        <v>4000</v>
      </c>
      <c r="D380">
        <v>1660</v>
      </c>
      <c r="E380">
        <v>1631</v>
      </c>
      <c r="F380">
        <v>3</v>
      </c>
      <c r="G380">
        <v>0</v>
      </c>
      <c r="H380" t="s">
        <v>4573</v>
      </c>
      <c r="I380">
        <v>5.46</v>
      </c>
      <c r="J380">
        <v>50.12</v>
      </c>
      <c r="K380">
        <v>-662</v>
      </c>
      <c r="L380">
        <v>0</v>
      </c>
      <c r="M380">
        <v>0</v>
      </c>
      <c r="N380">
        <v>0</v>
      </c>
      <c r="O380">
        <v>70.281170472434695</v>
      </c>
      <c r="P380">
        <v>106.534395048679</v>
      </c>
      <c r="Q380">
        <v>0</v>
      </c>
      <c r="R380">
        <v>145.913484197602</v>
      </c>
      <c r="S380">
        <v>0</v>
      </c>
    </row>
    <row r="381" spans="1:19" x14ac:dyDescent="0.3">
      <c r="A381" t="s">
        <v>3977</v>
      </c>
      <c r="B381">
        <v>0</v>
      </c>
      <c r="C381" t="s">
        <v>4000</v>
      </c>
      <c r="D381">
        <v>383</v>
      </c>
      <c r="E381">
        <v>314</v>
      </c>
      <c r="F381">
        <v>3</v>
      </c>
      <c r="G381">
        <v>0</v>
      </c>
      <c r="H381" t="s">
        <v>4645</v>
      </c>
      <c r="I381">
        <v>0.2</v>
      </c>
      <c r="J381">
        <v>0.9</v>
      </c>
      <c r="K381">
        <v>-5.8</v>
      </c>
      <c r="L381">
        <v>0</v>
      </c>
      <c r="M381">
        <v>0</v>
      </c>
      <c r="N381">
        <v>0</v>
      </c>
      <c r="O381">
        <v>-87.910844008264206</v>
      </c>
      <c r="P381">
        <v>-20.920751404776802</v>
      </c>
      <c r="Q381">
        <v>0</v>
      </c>
      <c r="R381">
        <v>224.09878350806801</v>
      </c>
      <c r="S381">
        <v>0</v>
      </c>
    </row>
    <row r="382" spans="1:19" x14ac:dyDescent="0.3">
      <c r="A382" t="s">
        <v>3977</v>
      </c>
      <c r="B382">
        <v>0</v>
      </c>
      <c r="C382" t="s">
        <v>4000</v>
      </c>
      <c r="D382">
        <v>4785</v>
      </c>
      <c r="E382">
        <v>4799</v>
      </c>
      <c r="F382">
        <v>3</v>
      </c>
      <c r="G382">
        <v>0</v>
      </c>
      <c r="H382" t="s">
        <v>4574</v>
      </c>
      <c r="I382">
        <v>6.2</v>
      </c>
      <c r="J382">
        <v>54.6</v>
      </c>
      <c r="K382">
        <v>-765</v>
      </c>
      <c r="L382">
        <v>0</v>
      </c>
      <c r="M382">
        <v>0</v>
      </c>
      <c r="N382">
        <v>0</v>
      </c>
      <c r="O382">
        <v>243.80090805912599</v>
      </c>
      <c r="P382">
        <v>72.1782731099958</v>
      </c>
      <c r="Q382">
        <v>0</v>
      </c>
      <c r="R382">
        <v>307.13777617643899</v>
      </c>
      <c r="S382">
        <v>0</v>
      </c>
    </row>
    <row r="383" spans="1:19" x14ac:dyDescent="0.3">
      <c r="A383" t="s">
        <v>3977</v>
      </c>
      <c r="B383">
        <v>0</v>
      </c>
      <c r="C383" t="s">
        <v>4000</v>
      </c>
      <c r="D383">
        <v>4703</v>
      </c>
      <c r="E383">
        <v>4782</v>
      </c>
      <c r="F383">
        <v>3</v>
      </c>
      <c r="G383">
        <v>0</v>
      </c>
      <c r="H383" t="s">
        <v>4575</v>
      </c>
      <c r="I383">
        <v>1.96</v>
      </c>
      <c r="J383">
        <v>16.2</v>
      </c>
      <c r="K383">
        <v>-218</v>
      </c>
      <c r="L383">
        <v>0</v>
      </c>
      <c r="M383">
        <v>0</v>
      </c>
      <c r="N383">
        <v>0</v>
      </c>
      <c r="O383">
        <v>-486.227459359048</v>
      </c>
      <c r="P383">
        <v>20.985825081091399</v>
      </c>
      <c r="Q383">
        <v>0</v>
      </c>
      <c r="R383">
        <v>559.88457060771896</v>
      </c>
      <c r="S383">
        <v>0</v>
      </c>
    </row>
    <row r="384" spans="1:19" x14ac:dyDescent="0.3">
      <c r="A384" t="s">
        <v>3977</v>
      </c>
      <c r="B384">
        <v>0</v>
      </c>
      <c r="C384" t="s">
        <v>4000</v>
      </c>
      <c r="D384">
        <v>4790</v>
      </c>
      <c r="E384">
        <v>4785</v>
      </c>
      <c r="F384">
        <v>3</v>
      </c>
      <c r="G384">
        <v>0</v>
      </c>
      <c r="H384" t="s">
        <v>4576</v>
      </c>
      <c r="I384">
        <v>6.8</v>
      </c>
      <c r="J384">
        <v>66</v>
      </c>
      <c r="K384">
        <v>-850</v>
      </c>
      <c r="L384">
        <v>0</v>
      </c>
      <c r="M384">
        <v>0</v>
      </c>
      <c r="N384">
        <v>0</v>
      </c>
      <c r="O384">
        <v>-280.54849789790802</v>
      </c>
      <c r="P384">
        <v>104.95942493483101</v>
      </c>
      <c r="Q384">
        <v>0</v>
      </c>
      <c r="R384">
        <v>341.10299646152998</v>
      </c>
      <c r="S384">
        <v>0</v>
      </c>
    </row>
    <row r="385" spans="1:19" x14ac:dyDescent="0.3">
      <c r="A385" t="s">
        <v>3979</v>
      </c>
      <c r="B385">
        <v>1</v>
      </c>
      <c r="C385" t="s">
        <v>4001</v>
      </c>
      <c r="D385">
        <v>38</v>
      </c>
      <c r="E385">
        <v>44</v>
      </c>
      <c r="F385">
        <v>3</v>
      </c>
      <c r="G385">
        <v>0</v>
      </c>
      <c r="H385" t="s">
        <v>4644</v>
      </c>
      <c r="I385">
        <v>0</v>
      </c>
      <c r="J385">
        <v>0.230000004172325</v>
      </c>
      <c r="K385">
        <v>0</v>
      </c>
      <c r="L385">
        <v>2.70000007003546E-2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 x14ac:dyDescent="0.3">
      <c r="A386" t="s">
        <v>3977</v>
      </c>
      <c r="B386">
        <v>1</v>
      </c>
      <c r="C386" t="s">
        <v>4000</v>
      </c>
      <c r="D386">
        <v>1673</v>
      </c>
      <c r="E386">
        <v>1640</v>
      </c>
      <c r="F386">
        <v>3</v>
      </c>
      <c r="G386">
        <v>0</v>
      </c>
      <c r="H386" t="s">
        <v>4577</v>
      </c>
      <c r="I386">
        <v>26.5</v>
      </c>
      <c r="J386">
        <v>103.7</v>
      </c>
      <c r="K386">
        <v>-2627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 x14ac:dyDescent="0.3">
      <c r="A387" t="s">
        <v>3977</v>
      </c>
      <c r="B387">
        <v>0</v>
      </c>
      <c r="C387" t="s">
        <v>4000</v>
      </c>
      <c r="D387">
        <v>596</v>
      </c>
      <c r="E387">
        <v>593</v>
      </c>
      <c r="F387">
        <v>3</v>
      </c>
      <c r="G387">
        <v>0</v>
      </c>
      <c r="H387" t="s">
        <v>4578</v>
      </c>
      <c r="I387">
        <v>0.80000001192092896</v>
      </c>
      <c r="J387">
        <v>3.6600000858306898</v>
      </c>
      <c r="K387">
        <v>-22.599999283556802</v>
      </c>
      <c r="L387">
        <v>0</v>
      </c>
      <c r="M387">
        <v>0</v>
      </c>
      <c r="N387">
        <v>0</v>
      </c>
      <c r="O387">
        <v>-17.643027201059599</v>
      </c>
      <c r="P387">
        <v>-4.2191967255909297</v>
      </c>
      <c r="Q387">
        <v>0</v>
      </c>
      <c r="R387">
        <v>46.771478096000003</v>
      </c>
      <c r="S387">
        <v>0</v>
      </c>
    </row>
    <row r="388" spans="1:19" x14ac:dyDescent="0.3">
      <c r="A388" t="s">
        <v>3979</v>
      </c>
      <c r="B388">
        <v>1</v>
      </c>
      <c r="C388" t="s">
        <v>4000</v>
      </c>
      <c r="D388">
        <v>3019</v>
      </c>
      <c r="E388">
        <v>3020</v>
      </c>
      <c r="F388">
        <v>3</v>
      </c>
      <c r="G388">
        <v>0</v>
      </c>
      <c r="H388" t="s">
        <v>4579</v>
      </c>
      <c r="I388">
        <v>17.100000381469702</v>
      </c>
      <c r="J388">
        <v>61.470001220703097</v>
      </c>
      <c r="K388">
        <v>-367.40000359714003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 x14ac:dyDescent="0.3">
      <c r="A389" t="s">
        <v>3977</v>
      </c>
      <c r="B389">
        <v>0</v>
      </c>
      <c r="C389" t="s">
        <v>4000</v>
      </c>
      <c r="D389">
        <v>170</v>
      </c>
      <c r="E389">
        <v>186</v>
      </c>
      <c r="F389">
        <v>3</v>
      </c>
      <c r="G389">
        <v>0</v>
      </c>
      <c r="H389" t="s">
        <v>4580</v>
      </c>
      <c r="I389">
        <v>12.39</v>
      </c>
      <c r="J389">
        <v>44.54</v>
      </c>
      <c r="K389">
        <v>-266.24</v>
      </c>
      <c r="L389">
        <v>0</v>
      </c>
      <c r="M389">
        <v>0</v>
      </c>
      <c r="N389">
        <v>0</v>
      </c>
      <c r="O389">
        <v>-7.2551190684717204</v>
      </c>
      <c r="P389">
        <v>34.659427558617203</v>
      </c>
      <c r="Q389">
        <v>0</v>
      </c>
      <c r="R389">
        <v>88.936481395449604</v>
      </c>
      <c r="S389">
        <v>0</v>
      </c>
    </row>
    <row r="390" spans="1:19" x14ac:dyDescent="0.3">
      <c r="A390" t="s">
        <v>3977</v>
      </c>
      <c r="B390">
        <v>0</v>
      </c>
      <c r="C390" t="s">
        <v>4000</v>
      </c>
      <c r="D390">
        <v>175</v>
      </c>
      <c r="E390">
        <v>590</v>
      </c>
      <c r="F390">
        <v>3</v>
      </c>
      <c r="G390">
        <v>0</v>
      </c>
      <c r="H390" t="s">
        <v>4581</v>
      </c>
      <c r="I390">
        <v>5.0199999999999996</v>
      </c>
      <c r="J390">
        <v>106.96</v>
      </c>
      <c r="K390">
        <v>-1747</v>
      </c>
      <c r="L390">
        <v>0</v>
      </c>
      <c r="M390">
        <v>0</v>
      </c>
      <c r="N390">
        <v>0</v>
      </c>
      <c r="O390">
        <v>32.241509278577098</v>
      </c>
      <c r="P390">
        <v>223.58723599100199</v>
      </c>
      <c r="Q390">
        <v>0</v>
      </c>
      <c r="R390">
        <v>262.14603030403902</v>
      </c>
      <c r="S390">
        <v>0</v>
      </c>
    </row>
    <row r="391" spans="1:19" x14ac:dyDescent="0.3">
      <c r="A391" t="s">
        <v>3977</v>
      </c>
      <c r="B391">
        <v>0</v>
      </c>
      <c r="C391" t="s">
        <v>4000</v>
      </c>
      <c r="D391">
        <v>469</v>
      </c>
      <c r="E391">
        <v>26</v>
      </c>
      <c r="F391">
        <v>3</v>
      </c>
      <c r="G391">
        <v>0</v>
      </c>
      <c r="H391" t="s">
        <v>4652</v>
      </c>
      <c r="I391">
        <v>11.6000003814697</v>
      </c>
      <c r="J391">
        <v>138.30000305175801</v>
      </c>
      <c r="K391">
        <v>-1757.39999394864</v>
      </c>
      <c r="L391">
        <v>0</v>
      </c>
      <c r="M391">
        <v>0</v>
      </c>
      <c r="N391">
        <v>0</v>
      </c>
      <c r="O391">
        <v>878.45977779185</v>
      </c>
      <c r="P391">
        <v>-42.956590887014201</v>
      </c>
      <c r="Q391">
        <v>0</v>
      </c>
      <c r="R391">
        <v>1024.13971166028</v>
      </c>
      <c r="S391">
        <v>0</v>
      </c>
    </row>
    <row r="392" spans="1:19" x14ac:dyDescent="0.3">
      <c r="A392" t="s">
        <v>3977</v>
      </c>
      <c r="B392">
        <v>0</v>
      </c>
      <c r="C392" t="s">
        <v>4000</v>
      </c>
      <c r="D392">
        <v>39</v>
      </c>
      <c r="E392">
        <v>59</v>
      </c>
      <c r="F392">
        <v>1</v>
      </c>
      <c r="G392">
        <v>0</v>
      </c>
      <c r="H392" t="s">
        <v>4582</v>
      </c>
      <c r="I392">
        <v>9.69</v>
      </c>
      <c r="J392">
        <v>40.78</v>
      </c>
      <c r="K392">
        <v>-276</v>
      </c>
      <c r="L392">
        <v>0</v>
      </c>
      <c r="M392">
        <v>0</v>
      </c>
      <c r="N392">
        <v>0</v>
      </c>
      <c r="O392">
        <v>-40.1720047283683</v>
      </c>
      <c r="P392">
        <v>22.865013735613601</v>
      </c>
      <c r="Q392">
        <v>0</v>
      </c>
      <c r="R392">
        <v>114.97762609982099</v>
      </c>
      <c r="S392">
        <v>0</v>
      </c>
    </row>
    <row r="393" spans="1:19" x14ac:dyDescent="0.3">
      <c r="A393" t="s">
        <v>3977</v>
      </c>
      <c r="B393">
        <v>0</v>
      </c>
      <c r="C393" t="s">
        <v>4000</v>
      </c>
      <c r="D393">
        <v>39</v>
      </c>
      <c r="E393">
        <v>59</v>
      </c>
      <c r="F393">
        <v>2</v>
      </c>
      <c r="G393">
        <v>0</v>
      </c>
      <c r="H393" t="s">
        <v>4582</v>
      </c>
      <c r="I393">
        <v>7.8800001144409197</v>
      </c>
      <c r="J393">
        <v>34.5</v>
      </c>
      <c r="K393">
        <v>-212.400002055801</v>
      </c>
      <c r="L393">
        <v>0</v>
      </c>
      <c r="M393">
        <v>0</v>
      </c>
      <c r="N393">
        <v>0</v>
      </c>
      <c r="O393">
        <v>-47.739083760273999</v>
      </c>
      <c r="P393">
        <v>23.581421214551501</v>
      </c>
      <c r="Q393">
        <v>0</v>
      </c>
      <c r="R393">
        <v>132.44522589324501</v>
      </c>
      <c r="S393">
        <v>0</v>
      </c>
    </row>
    <row r="394" spans="1:19" x14ac:dyDescent="0.3">
      <c r="A394" t="s">
        <v>3977</v>
      </c>
      <c r="B394">
        <v>0</v>
      </c>
      <c r="C394" t="s">
        <v>4000</v>
      </c>
      <c r="D394">
        <v>25</v>
      </c>
      <c r="E394">
        <v>1817</v>
      </c>
      <c r="F394">
        <v>3</v>
      </c>
      <c r="G394">
        <v>0</v>
      </c>
      <c r="H394" t="s">
        <v>4583</v>
      </c>
      <c r="I394">
        <v>11.800000190734901</v>
      </c>
      <c r="J394">
        <v>108.199996948242</v>
      </c>
      <c r="K394">
        <v>-1440.0000218302</v>
      </c>
      <c r="L394">
        <v>0</v>
      </c>
      <c r="M394">
        <v>0</v>
      </c>
      <c r="N394">
        <v>0</v>
      </c>
      <c r="O394">
        <v>-170.88669479639799</v>
      </c>
      <c r="P394">
        <v>203.66991285678401</v>
      </c>
      <c r="Q394">
        <v>0</v>
      </c>
      <c r="R394">
        <v>296.290111810925</v>
      </c>
      <c r="S394">
        <v>0</v>
      </c>
    </row>
    <row r="395" spans="1:19" x14ac:dyDescent="0.3">
      <c r="A395" t="s">
        <v>3977</v>
      </c>
      <c r="B395">
        <v>0</v>
      </c>
      <c r="C395" t="s">
        <v>4000</v>
      </c>
      <c r="D395">
        <v>481</v>
      </c>
      <c r="E395">
        <v>483</v>
      </c>
      <c r="F395">
        <v>1</v>
      </c>
      <c r="G395">
        <v>0</v>
      </c>
      <c r="H395" t="s">
        <v>4584</v>
      </c>
      <c r="I395">
        <v>36.599998474121101</v>
      </c>
      <c r="J395">
        <v>154.80000305175801</v>
      </c>
      <c r="K395">
        <v>-1022.29998447001</v>
      </c>
      <c r="L395">
        <v>0</v>
      </c>
      <c r="M395">
        <v>0</v>
      </c>
      <c r="N395">
        <v>0</v>
      </c>
      <c r="O395">
        <v>-23.211435141467401</v>
      </c>
      <c r="P395">
        <v>29.382121091193</v>
      </c>
      <c r="Q395">
        <v>4</v>
      </c>
      <c r="R395">
        <v>96.5342099104748</v>
      </c>
      <c r="S395">
        <v>0</v>
      </c>
    </row>
    <row r="396" spans="1:19" x14ac:dyDescent="0.3">
      <c r="A396" t="s">
        <v>3977</v>
      </c>
      <c r="B396">
        <v>1</v>
      </c>
      <c r="C396" t="s">
        <v>4000</v>
      </c>
      <c r="D396">
        <v>481</v>
      </c>
      <c r="E396">
        <v>483</v>
      </c>
      <c r="F396">
        <v>2</v>
      </c>
      <c r="G396">
        <v>0</v>
      </c>
      <c r="H396" t="s">
        <v>4584</v>
      </c>
      <c r="I396">
        <v>36.599998474121101</v>
      </c>
      <c r="J396">
        <v>154.80000305175801</v>
      </c>
      <c r="K396">
        <v>-1022.29998447001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4</v>
      </c>
      <c r="R396">
        <v>0</v>
      </c>
      <c r="S396">
        <v>0</v>
      </c>
    </row>
    <row r="397" spans="1:19" x14ac:dyDescent="0.3">
      <c r="A397" t="s">
        <v>3977</v>
      </c>
      <c r="B397">
        <v>0</v>
      </c>
      <c r="C397" t="s">
        <v>4000</v>
      </c>
      <c r="D397">
        <v>473</v>
      </c>
      <c r="E397">
        <v>475</v>
      </c>
      <c r="F397">
        <v>3</v>
      </c>
      <c r="G397">
        <v>0</v>
      </c>
      <c r="H397" t="s">
        <v>4585</v>
      </c>
      <c r="I397">
        <v>16.459999084472699</v>
      </c>
      <c r="J397">
        <v>70.139999389648395</v>
      </c>
      <c r="K397">
        <v>-446.69999624602502</v>
      </c>
      <c r="L397">
        <v>0</v>
      </c>
      <c r="M397">
        <v>0</v>
      </c>
      <c r="N397">
        <v>0</v>
      </c>
      <c r="O397">
        <v>-18.837330147031899</v>
      </c>
      <c r="P397">
        <v>18.654099189605802</v>
      </c>
      <c r="Q397">
        <v>4</v>
      </c>
      <c r="R397">
        <v>65.989363389071499</v>
      </c>
      <c r="S397">
        <v>0</v>
      </c>
    </row>
    <row r="398" spans="1:19" x14ac:dyDescent="0.3">
      <c r="A398" t="s">
        <v>3977</v>
      </c>
      <c r="B398">
        <v>0</v>
      </c>
      <c r="C398" t="s">
        <v>4000</v>
      </c>
      <c r="D398">
        <v>25</v>
      </c>
      <c r="E398">
        <v>325</v>
      </c>
      <c r="F398">
        <v>3</v>
      </c>
      <c r="G398">
        <v>0</v>
      </c>
      <c r="H398" t="s">
        <v>4586</v>
      </c>
      <c r="I398">
        <v>8.3000001907348597</v>
      </c>
      <c r="J398">
        <v>78.300003051757798</v>
      </c>
      <c r="K398">
        <v>-1049.99996256083</v>
      </c>
      <c r="L398">
        <v>0</v>
      </c>
      <c r="M398">
        <v>0</v>
      </c>
      <c r="N398">
        <v>0</v>
      </c>
      <c r="O398">
        <v>-853.28583808926805</v>
      </c>
      <c r="P398">
        <v>82.174674210404504</v>
      </c>
      <c r="Q398">
        <v>0</v>
      </c>
      <c r="R398">
        <v>955.33723412230495</v>
      </c>
      <c r="S398">
        <v>0</v>
      </c>
    </row>
    <row r="399" spans="1:19" x14ac:dyDescent="0.3">
      <c r="A399" t="s">
        <v>3977</v>
      </c>
      <c r="B399">
        <v>0</v>
      </c>
      <c r="C399" t="s">
        <v>4001</v>
      </c>
      <c r="D399">
        <v>1817</v>
      </c>
      <c r="E399">
        <v>1816</v>
      </c>
      <c r="F399">
        <v>1</v>
      </c>
      <c r="G399">
        <v>0</v>
      </c>
      <c r="H399" t="s">
        <v>4587</v>
      </c>
      <c r="I399">
        <v>0</v>
      </c>
      <c r="J399">
        <v>51</v>
      </c>
      <c r="K399">
        <v>0</v>
      </c>
      <c r="L399">
        <v>0.442</v>
      </c>
      <c r="M399">
        <v>0</v>
      </c>
      <c r="N399">
        <v>0</v>
      </c>
      <c r="O399">
        <v>-174.999999609452</v>
      </c>
      <c r="P399">
        <v>10.1504556223228</v>
      </c>
      <c r="Q399">
        <v>0</v>
      </c>
      <c r="R399">
        <v>195.53083547405299</v>
      </c>
      <c r="S399">
        <v>0</v>
      </c>
    </row>
    <row r="400" spans="1:19" x14ac:dyDescent="0.3">
      <c r="A400" t="s">
        <v>3977</v>
      </c>
      <c r="B400">
        <v>0</v>
      </c>
      <c r="C400" t="s">
        <v>4001</v>
      </c>
      <c r="D400">
        <v>1817</v>
      </c>
      <c r="E400">
        <v>1816</v>
      </c>
      <c r="F400">
        <v>2</v>
      </c>
      <c r="G400">
        <v>0</v>
      </c>
      <c r="H400" t="s">
        <v>4587</v>
      </c>
      <c r="I400">
        <v>0</v>
      </c>
      <c r="J400">
        <v>51</v>
      </c>
      <c r="K400">
        <v>0</v>
      </c>
      <c r="L400">
        <v>0.442</v>
      </c>
      <c r="M400">
        <v>0</v>
      </c>
      <c r="N400">
        <v>0</v>
      </c>
      <c r="O400">
        <v>-174.999999609452</v>
      </c>
      <c r="P400">
        <v>10.1504556223228</v>
      </c>
      <c r="Q400">
        <v>0</v>
      </c>
      <c r="R400">
        <v>195.53083547405299</v>
      </c>
      <c r="S400">
        <v>0</v>
      </c>
    </row>
    <row r="401" spans="1:19" x14ac:dyDescent="0.3">
      <c r="A401" t="s">
        <v>3977</v>
      </c>
      <c r="B401">
        <v>0</v>
      </c>
      <c r="C401" t="s">
        <v>4000</v>
      </c>
      <c r="D401">
        <v>9932</v>
      </c>
      <c r="E401">
        <v>2919</v>
      </c>
      <c r="F401">
        <v>3</v>
      </c>
      <c r="G401">
        <v>0</v>
      </c>
      <c r="H401" t="s">
        <v>4588</v>
      </c>
      <c r="I401">
        <v>2.8199999332428001</v>
      </c>
      <c r="J401">
        <v>28.850000381469702</v>
      </c>
      <c r="K401">
        <v>-361.99999158270703</v>
      </c>
      <c r="L401">
        <v>0</v>
      </c>
      <c r="M401">
        <v>0</v>
      </c>
      <c r="N401">
        <v>0</v>
      </c>
      <c r="O401">
        <v>-768.23824161962</v>
      </c>
      <c r="P401">
        <v>198.06660420052</v>
      </c>
      <c r="Q401">
        <v>0</v>
      </c>
      <c r="R401">
        <v>904.71317416999705</v>
      </c>
      <c r="S401">
        <v>0</v>
      </c>
    </row>
    <row r="402" spans="1:19" x14ac:dyDescent="0.3">
      <c r="A402" t="s">
        <v>3977</v>
      </c>
      <c r="B402">
        <v>0</v>
      </c>
      <c r="C402" t="s">
        <v>4000</v>
      </c>
      <c r="D402">
        <v>9932</v>
      </c>
      <c r="E402">
        <v>902</v>
      </c>
      <c r="F402">
        <v>3</v>
      </c>
      <c r="G402">
        <v>0</v>
      </c>
      <c r="H402" t="s">
        <v>4589</v>
      </c>
      <c r="I402">
        <v>7.0999999046325701</v>
      </c>
      <c r="J402">
        <v>72.410003662109403</v>
      </c>
      <c r="K402">
        <v>-911.00001009181096</v>
      </c>
      <c r="L402">
        <v>0</v>
      </c>
      <c r="M402">
        <v>0</v>
      </c>
      <c r="N402">
        <v>0</v>
      </c>
      <c r="O402">
        <v>230.84976159621701</v>
      </c>
      <c r="P402">
        <v>130.54148589501301</v>
      </c>
      <c r="Q402">
        <v>0</v>
      </c>
      <c r="R402">
        <v>302.42600718299298</v>
      </c>
      <c r="S402">
        <v>0</v>
      </c>
    </row>
    <row r="403" spans="1:19" x14ac:dyDescent="0.3">
      <c r="A403" t="s">
        <v>3977</v>
      </c>
      <c r="B403">
        <v>0</v>
      </c>
      <c r="C403" t="s">
        <v>4000</v>
      </c>
      <c r="D403">
        <v>9932</v>
      </c>
      <c r="E403">
        <v>900</v>
      </c>
      <c r="F403">
        <v>3</v>
      </c>
      <c r="G403">
        <v>0</v>
      </c>
      <c r="H403" t="s">
        <v>4590</v>
      </c>
      <c r="I403">
        <v>5.1999998092651403</v>
      </c>
      <c r="J403">
        <v>63.599998474121101</v>
      </c>
      <c r="K403">
        <v>-788.00000483170197</v>
      </c>
      <c r="L403">
        <v>0</v>
      </c>
      <c r="M403">
        <v>0</v>
      </c>
      <c r="N403">
        <v>0</v>
      </c>
      <c r="O403">
        <v>716.13082362232296</v>
      </c>
      <c r="P403">
        <v>-13.2587972798034</v>
      </c>
      <c r="Q403">
        <v>0</v>
      </c>
      <c r="R403">
        <v>832.43533798060696</v>
      </c>
      <c r="S403">
        <v>0</v>
      </c>
    </row>
    <row r="404" spans="1:19" x14ac:dyDescent="0.3">
      <c r="A404" t="s">
        <v>3977</v>
      </c>
      <c r="B404">
        <v>0</v>
      </c>
      <c r="C404" t="s">
        <v>4001</v>
      </c>
      <c r="D404">
        <v>9932</v>
      </c>
      <c r="E404">
        <v>932</v>
      </c>
      <c r="F404">
        <v>3</v>
      </c>
      <c r="G404">
        <v>0</v>
      </c>
      <c r="H404" t="s">
        <v>4591</v>
      </c>
      <c r="I404">
        <v>0</v>
      </c>
      <c r="J404">
        <v>61</v>
      </c>
      <c r="K404">
        <v>0</v>
      </c>
      <c r="L404">
        <v>0.46000000834464999</v>
      </c>
      <c r="M404">
        <v>0</v>
      </c>
      <c r="N404">
        <v>0</v>
      </c>
      <c r="O404">
        <v>-178.74223146568499</v>
      </c>
      <c r="P404">
        <v>19.413683527073299</v>
      </c>
      <c r="Q404">
        <v>0</v>
      </c>
      <c r="R404">
        <v>205.02854334123501</v>
      </c>
      <c r="S404">
        <v>0</v>
      </c>
    </row>
    <row r="405" spans="1:19" x14ac:dyDescent="0.3">
      <c r="A405" t="s">
        <v>3977</v>
      </c>
      <c r="B405">
        <v>0</v>
      </c>
      <c r="C405" t="s">
        <v>4000</v>
      </c>
      <c r="D405">
        <v>869</v>
      </c>
      <c r="E405">
        <v>863</v>
      </c>
      <c r="F405">
        <v>3</v>
      </c>
      <c r="G405">
        <v>0</v>
      </c>
      <c r="H405" t="s">
        <v>4592</v>
      </c>
      <c r="I405">
        <v>4.99</v>
      </c>
      <c r="J405">
        <v>19.489999999999998</v>
      </c>
      <c r="K405">
        <v>-129</v>
      </c>
      <c r="L405">
        <v>0</v>
      </c>
      <c r="M405">
        <v>0</v>
      </c>
      <c r="N405">
        <v>0</v>
      </c>
      <c r="O405">
        <v>10.9338033828795</v>
      </c>
      <c r="P405">
        <v>-16.491901420199799</v>
      </c>
      <c r="Q405">
        <v>0</v>
      </c>
      <c r="R405">
        <v>64.470459644616795</v>
      </c>
      <c r="S405">
        <v>0</v>
      </c>
    </row>
    <row r="406" spans="1:19" x14ac:dyDescent="0.3">
      <c r="A406" t="s">
        <v>3977</v>
      </c>
      <c r="B406">
        <v>0</v>
      </c>
      <c r="C406" t="s">
        <v>4000</v>
      </c>
      <c r="D406">
        <v>865</v>
      </c>
      <c r="E406">
        <v>869</v>
      </c>
      <c r="F406">
        <v>3</v>
      </c>
      <c r="G406">
        <v>0</v>
      </c>
      <c r="H406" t="s">
        <v>4593</v>
      </c>
      <c r="I406">
        <v>7.21000003814697</v>
      </c>
      <c r="J406">
        <v>28.309999465942401</v>
      </c>
      <c r="K406">
        <v>-185.800003237091</v>
      </c>
      <c r="L406">
        <v>0</v>
      </c>
      <c r="M406">
        <v>0</v>
      </c>
      <c r="N406">
        <v>0</v>
      </c>
      <c r="O406">
        <v>-14.801614293850101</v>
      </c>
      <c r="P406">
        <v>-9.2403928187509798</v>
      </c>
      <c r="Q406">
        <v>0</v>
      </c>
      <c r="R406">
        <v>60.193161005982297</v>
      </c>
      <c r="S406">
        <v>0</v>
      </c>
    </row>
    <row r="407" spans="1:19" x14ac:dyDescent="0.3">
      <c r="A407" t="s">
        <v>3977</v>
      </c>
      <c r="B407">
        <v>0</v>
      </c>
      <c r="C407" t="s">
        <v>4000</v>
      </c>
      <c r="D407">
        <v>1850</v>
      </c>
      <c r="E407">
        <v>1817</v>
      </c>
      <c r="F407">
        <v>3</v>
      </c>
      <c r="G407">
        <v>0</v>
      </c>
      <c r="H407" t="s">
        <v>4594</v>
      </c>
      <c r="I407">
        <v>3.42</v>
      </c>
      <c r="J407">
        <v>35.28</v>
      </c>
      <c r="K407">
        <v>-438</v>
      </c>
      <c r="L407">
        <v>0</v>
      </c>
      <c r="M407">
        <v>0</v>
      </c>
      <c r="N407">
        <v>0</v>
      </c>
      <c r="O407">
        <v>-67.416030056728601</v>
      </c>
      <c r="P407">
        <v>-27.0630315833466</v>
      </c>
      <c r="Q407">
        <v>0</v>
      </c>
      <c r="R407">
        <v>177.567738403448</v>
      </c>
      <c r="S407">
        <v>0</v>
      </c>
    </row>
    <row r="408" spans="1:19" x14ac:dyDescent="0.3">
      <c r="A408" t="s">
        <v>3977</v>
      </c>
      <c r="B408">
        <v>1</v>
      </c>
      <c r="C408" t="s">
        <v>4001</v>
      </c>
      <c r="D408">
        <v>1850</v>
      </c>
      <c r="E408">
        <v>1851</v>
      </c>
      <c r="F408">
        <v>3</v>
      </c>
      <c r="G408">
        <v>0</v>
      </c>
      <c r="H408" t="s">
        <v>4595</v>
      </c>
      <c r="I408">
        <v>0</v>
      </c>
      <c r="J408">
        <v>59</v>
      </c>
      <c r="K408">
        <v>0</v>
      </c>
      <c r="L408">
        <v>0.46899999999999997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 x14ac:dyDescent="0.3">
      <c r="A409" t="s">
        <v>3977</v>
      </c>
      <c r="B409">
        <v>1</v>
      </c>
      <c r="C409" t="s">
        <v>4000</v>
      </c>
      <c r="D409">
        <v>1851</v>
      </c>
      <c r="E409">
        <v>1673</v>
      </c>
      <c r="F409">
        <v>3</v>
      </c>
      <c r="G409">
        <v>0</v>
      </c>
      <c r="H409" t="s">
        <v>4596</v>
      </c>
      <c r="I409">
        <v>10.7</v>
      </c>
      <c r="J409">
        <v>46.8</v>
      </c>
      <c r="K409">
        <v>-1179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 x14ac:dyDescent="0.3">
      <c r="A410" t="s">
        <v>3979</v>
      </c>
      <c r="B410">
        <v>1</v>
      </c>
      <c r="C410" t="s">
        <v>4000</v>
      </c>
      <c r="D410">
        <v>2915</v>
      </c>
      <c r="E410">
        <v>2921</v>
      </c>
      <c r="F410">
        <v>3</v>
      </c>
      <c r="G410">
        <v>0</v>
      </c>
      <c r="H410" t="s">
        <v>4597</v>
      </c>
      <c r="I410">
        <v>2.7</v>
      </c>
      <c r="J410">
        <v>24.2</v>
      </c>
      <c r="K410">
        <v>-300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 x14ac:dyDescent="0.3">
      <c r="A411" t="s">
        <v>3979</v>
      </c>
      <c r="B411">
        <v>1</v>
      </c>
      <c r="C411" t="s">
        <v>4000</v>
      </c>
      <c r="D411">
        <v>2916</v>
      </c>
      <c r="E411">
        <v>2917</v>
      </c>
      <c r="F411">
        <v>3</v>
      </c>
      <c r="G411">
        <v>0</v>
      </c>
      <c r="H411" t="s">
        <v>4663</v>
      </c>
      <c r="I411">
        <v>7.9</v>
      </c>
      <c r="J411">
        <v>33.200000000000003</v>
      </c>
      <c r="K411">
        <v>-247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 x14ac:dyDescent="0.3">
      <c r="A412" t="s">
        <v>3979</v>
      </c>
      <c r="B412">
        <v>1</v>
      </c>
      <c r="C412" t="s">
        <v>4000</v>
      </c>
      <c r="D412">
        <v>2917</v>
      </c>
      <c r="E412">
        <v>2918</v>
      </c>
      <c r="F412">
        <v>1</v>
      </c>
      <c r="G412">
        <v>0</v>
      </c>
      <c r="H412" t="s">
        <v>4664</v>
      </c>
      <c r="I412">
        <v>6.4</v>
      </c>
      <c r="J412">
        <v>27</v>
      </c>
      <c r="K412">
        <v>-90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 x14ac:dyDescent="0.3">
      <c r="A413" t="s">
        <v>3979</v>
      </c>
      <c r="B413">
        <v>1</v>
      </c>
      <c r="C413" t="s">
        <v>4000</v>
      </c>
      <c r="D413">
        <v>2917</v>
      </c>
      <c r="E413">
        <v>2918</v>
      </c>
      <c r="F413">
        <v>2</v>
      </c>
      <c r="G413">
        <v>0</v>
      </c>
      <c r="H413" t="s">
        <v>4664</v>
      </c>
      <c r="I413">
        <v>6.4</v>
      </c>
      <c r="J413">
        <v>27</v>
      </c>
      <c r="K413">
        <v>-90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 x14ac:dyDescent="0.3">
      <c r="A414" t="s">
        <v>3979</v>
      </c>
      <c r="B414">
        <v>1</v>
      </c>
      <c r="C414" t="s">
        <v>4000</v>
      </c>
      <c r="D414">
        <v>2919</v>
      </c>
      <c r="E414">
        <v>2915</v>
      </c>
      <c r="F414">
        <v>3</v>
      </c>
      <c r="G414">
        <v>0</v>
      </c>
      <c r="H414" t="s">
        <v>4598</v>
      </c>
      <c r="I414">
        <v>4.4000000000000004</v>
      </c>
      <c r="J414">
        <v>40</v>
      </c>
      <c r="K414">
        <v>-512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 x14ac:dyDescent="0.3">
      <c r="A415" t="s">
        <v>3977</v>
      </c>
      <c r="B415">
        <v>0</v>
      </c>
      <c r="C415" t="s">
        <v>4001</v>
      </c>
      <c r="D415">
        <v>2919</v>
      </c>
      <c r="E415">
        <v>2918</v>
      </c>
      <c r="F415">
        <v>1</v>
      </c>
      <c r="G415">
        <v>0</v>
      </c>
      <c r="H415" t="s">
        <v>4599</v>
      </c>
      <c r="I415">
        <v>0.56000000000000005</v>
      </c>
      <c r="J415">
        <v>53</v>
      </c>
      <c r="K415">
        <v>0</v>
      </c>
      <c r="L415">
        <v>0.432</v>
      </c>
      <c r="M415">
        <v>0</v>
      </c>
      <c r="N415">
        <v>0</v>
      </c>
      <c r="O415">
        <v>-293.629446271988</v>
      </c>
      <c r="P415">
        <v>21.745612484072598</v>
      </c>
      <c r="Q415">
        <v>0</v>
      </c>
      <c r="R415">
        <v>331.62632241836002</v>
      </c>
      <c r="S415">
        <v>0</v>
      </c>
    </row>
    <row r="416" spans="1:19" x14ac:dyDescent="0.3">
      <c r="A416" t="s">
        <v>3977</v>
      </c>
      <c r="B416">
        <v>0</v>
      </c>
      <c r="C416" t="s">
        <v>4001</v>
      </c>
      <c r="D416">
        <v>2919</v>
      </c>
      <c r="E416">
        <v>2918</v>
      </c>
      <c r="F416">
        <v>2</v>
      </c>
      <c r="G416">
        <v>0</v>
      </c>
      <c r="H416" t="s">
        <v>4599</v>
      </c>
      <c r="I416">
        <v>0.56000000000000005</v>
      </c>
      <c r="J416">
        <v>53</v>
      </c>
      <c r="K416">
        <v>0</v>
      </c>
      <c r="L416">
        <v>0.432</v>
      </c>
      <c r="M416">
        <v>0</v>
      </c>
      <c r="N416">
        <v>0</v>
      </c>
      <c r="O416">
        <v>-293.629446271988</v>
      </c>
      <c r="P416">
        <v>21.745612484072598</v>
      </c>
      <c r="Q416">
        <v>0</v>
      </c>
      <c r="R416">
        <v>331.62632241836002</v>
      </c>
      <c r="S416">
        <v>0</v>
      </c>
    </row>
    <row r="417" spans="1:19" x14ac:dyDescent="0.3">
      <c r="A417" t="s">
        <v>3977</v>
      </c>
      <c r="B417">
        <v>1</v>
      </c>
      <c r="C417" t="s">
        <v>4000</v>
      </c>
      <c r="D417">
        <v>2920</v>
      </c>
      <c r="E417">
        <v>2922</v>
      </c>
      <c r="F417">
        <v>3</v>
      </c>
      <c r="G417">
        <v>0</v>
      </c>
      <c r="H417" t="s">
        <v>4600</v>
      </c>
      <c r="I417">
        <v>4.8499999999999996</v>
      </c>
      <c r="J417">
        <v>44.22</v>
      </c>
      <c r="K417">
        <v>-566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 x14ac:dyDescent="0.3">
      <c r="A418" t="s">
        <v>3977</v>
      </c>
      <c r="B418">
        <v>1</v>
      </c>
      <c r="C418" t="s">
        <v>4000</v>
      </c>
      <c r="D418">
        <v>2922</v>
      </c>
      <c r="E418">
        <v>2923</v>
      </c>
      <c r="F418">
        <v>3</v>
      </c>
      <c r="G418">
        <v>0</v>
      </c>
      <c r="H418" t="s">
        <v>4601</v>
      </c>
      <c r="I418">
        <v>6.2</v>
      </c>
      <c r="J418">
        <v>88</v>
      </c>
      <c r="K418">
        <v>-1390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 x14ac:dyDescent="0.3">
      <c r="A419" t="s">
        <v>3977</v>
      </c>
      <c r="B419">
        <v>1</v>
      </c>
      <c r="C419" t="s">
        <v>4000</v>
      </c>
      <c r="D419">
        <v>2922</v>
      </c>
      <c r="E419">
        <v>2945</v>
      </c>
      <c r="F419">
        <v>3</v>
      </c>
      <c r="G419">
        <v>0</v>
      </c>
      <c r="H419" t="s">
        <v>4602</v>
      </c>
      <c r="I419">
        <v>4.3499999999999996</v>
      </c>
      <c r="J419">
        <v>50.54</v>
      </c>
      <c r="K419">
        <v>-595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 x14ac:dyDescent="0.3">
      <c r="A420" t="s">
        <v>3977</v>
      </c>
      <c r="B420">
        <v>0</v>
      </c>
      <c r="C420" t="s">
        <v>4001</v>
      </c>
      <c r="D420">
        <v>2924</v>
      </c>
      <c r="E420">
        <v>2925</v>
      </c>
      <c r="F420">
        <v>3</v>
      </c>
      <c r="G420">
        <v>0</v>
      </c>
      <c r="H420" t="s">
        <v>4603</v>
      </c>
      <c r="I420">
        <v>0</v>
      </c>
      <c r="J420">
        <v>53.5</v>
      </c>
      <c r="K420">
        <v>0</v>
      </c>
      <c r="L420">
        <v>0.46899999999999997</v>
      </c>
      <c r="M420">
        <v>0</v>
      </c>
      <c r="N420">
        <v>0</v>
      </c>
      <c r="O420">
        <v>-36.536482976766997</v>
      </c>
      <c r="P420">
        <v>-397.09578766436999</v>
      </c>
      <c r="Q420">
        <v>0</v>
      </c>
      <c r="R420">
        <v>451.43475808912598</v>
      </c>
      <c r="S420">
        <v>0</v>
      </c>
    </row>
    <row r="421" spans="1:19" x14ac:dyDescent="0.3">
      <c r="A421" t="s">
        <v>3977</v>
      </c>
      <c r="B421">
        <v>1</v>
      </c>
      <c r="C421" t="s">
        <v>4000</v>
      </c>
      <c r="D421">
        <v>2924</v>
      </c>
      <c r="E421">
        <v>2940</v>
      </c>
      <c r="F421">
        <v>3</v>
      </c>
      <c r="G421">
        <v>0</v>
      </c>
      <c r="H421" t="s">
        <v>4604</v>
      </c>
      <c r="I421">
        <v>0.45</v>
      </c>
      <c r="J421">
        <v>5.81</v>
      </c>
      <c r="K421">
        <v>-65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 x14ac:dyDescent="0.3">
      <c r="A422" t="s">
        <v>3979</v>
      </c>
      <c r="B422">
        <v>1</v>
      </c>
      <c r="C422" t="s">
        <v>4000</v>
      </c>
      <c r="D422">
        <v>2925</v>
      </c>
      <c r="E422">
        <v>2926</v>
      </c>
      <c r="F422">
        <v>3</v>
      </c>
      <c r="G422">
        <v>0</v>
      </c>
      <c r="H422" t="s">
        <v>4605</v>
      </c>
      <c r="I422">
        <v>0</v>
      </c>
      <c r="J422">
        <v>3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 x14ac:dyDescent="0.3">
      <c r="A423" t="s">
        <v>3977</v>
      </c>
      <c r="B423">
        <v>1</v>
      </c>
      <c r="C423" t="s">
        <v>4000</v>
      </c>
      <c r="D423">
        <v>2940</v>
      </c>
      <c r="E423">
        <v>2923</v>
      </c>
      <c r="F423">
        <v>3</v>
      </c>
      <c r="G423">
        <v>0</v>
      </c>
      <c r="H423" t="s">
        <v>4606</v>
      </c>
      <c r="I423">
        <v>4.03</v>
      </c>
      <c r="J423">
        <v>49.2</v>
      </c>
      <c r="K423">
        <v>-582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 x14ac:dyDescent="0.3">
      <c r="A424" t="s">
        <v>3977</v>
      </c>
      <c r="B424">
        <v>1</v>
      </c>
      <c r="C424" t="s">
        <v>4000</v>
      </c>
      <c r="D424">
        <v>2940</v>
      </c>
      <c r="E424">
        <v>2945</v>
      </c>
      <c r="F424">
        <v>3</v>
      </c>
      <c r="G424">
        <v>0</v>
      </c>
      <c r="H424" t="s">
        <v>4607</v>
      </c>
      <c r="I424">
        <v>1.62</v>
      </c>
      <c r="J424">
        <v>20</v>
      </c>
      <c r="K424">
        <v>-235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 x14ac:dyDescent="0.3">
      <c r="A425" t="s">
        <v>3977</v>
      </c>
      <c r="B425">
        <v>0</v>
      </c>
      <c r="C425" t="s">
        <v>4000</v>
      </c>
      <c r="D425">
        <v>4701</v>
      </c>
      <c r="E425">
        <v>4702</v>
      </c>
      <c r="F425">
        <v>3</v>
      </c>
      <c r="G425">
        <v>0</v>
      </c>
      <c r="H425" t="s">
        <v>4608</v>
      </c>
      <c r="I425">
        <v>2.23</v>
      </c>
      <c r="J425">
        <v>25.5</v>
      </c>
      <c r="K425">
        <v>-330</v>
      </c>
      <c r="L425">
        <v>0</v>
      </c>
      <c r="M425">
        <v>0</v>
      </c>
      <c r="N425">
        <v>0</v>
      </c>
      <c r="O425">
        <v>166.805708979092</v>
      </c>
      <c r="P425">
        <v>-31.795502045785302</v>
      </c>
      <c r="Q425">
        <v>0</v>
      </c>
      <c r="R425">
        <v>229.549422928241</v>
      </c>
      <c r="S425">
        <v>0</v>
      </c>
    </row>
    <row r="426" spans="1:19" x14ac:dyDescent="0.3">
      <c r="A426" t="s">
        <v>3977</v>
      </c>
      <c r="B426">
        <v>0</v>
      </c>
      <c r="C426" t="s">
        <v>4000</v>
      </c>
      <c r="D426">
        <v>4701</v>
      </c>
      <c r="E426">
        <v>50002</v>
      </c>
      <c r="F426">
        <v>3</v>
      </c>
      <c r="G426">
        <v>0</v>
      </c>
      <c r="H426" t="s">
        <v>4609</v>
      </c>
      <c r="I426">
        <v>2.64</v>
      </c>
      <c r="J426">
        <v>39.1</v>
      </c>
      <c r="K426">
        <v>-501.6</v>
      </c>
      <c r="L426">
        <v>0</v>
      </c>
      <c r="M426">
        <v>0</v>
      </c>
      <c r="N426">
        <v>0</v>
      </c>
      <c r="O426">
        <v>-156.63690970713699</v>
      </c>
      <c r="P426">
        <v>37.0169419527396</v>
      </c>
      <c r="Q426">
        <v>0</v>
      </c>
      <c r="R426">
        <v>204.48766844439601</v>
      </c>
      <c r="S426">
        <v>0</v>
      </c>
    </row>
    <row r="427" spans="1:19" x14ac:dyDescent="0.3">
      <c r="A427" t="s">
        <v>3977</v>
      </c>
      <c r="B427">
        <v>0</v>
      </c>
      <c r="C427" t="s">
        <v>4000</v>
      </c>
      <c r="D427">
        <v>4702</v>
      </c>
      <c r="E427">
        <v>50001</v>
      </c>
      <c r="F427">
        <v>3</v>
      </c>
      <c r="G427">
        <v>0</v>
      </c>
      <c r="H427" t="s">
        <v>4610</v>
      </c>
      <c r="I427">
        <v>3.5</v>
      </c>
      <c r="J427">
        <v>35.549999999999997</v>
      </c>
      <c r="K427">
        <v>-449.6</v>
      </c>
      <c r="L427">
        <v>0</v>
      </c>
      <c r="M427">
        <v>0</v>
      </c>
      <c r="N427">
        <v>0</v>
      </c>
      <c r="O427">
        <v>-487.95085947011398</v>
      </c>
      <c r="P427">
        <v>-11.862954985399099</v>
      </c>
      <c r="Q427">
        <v>0</v>
      </c>
      <c r="R427">
        <v>566.82931724621403</v>
      </c>
      <c r="S427">
        <v>0</v>
      </c>
    </row>
    <row r="428" spans="1:19" x14ac:dyDescent="0.3">
      <c r="A428" t="s">
        <v>3977</v>
      </c>
      <c r="B428">
        <v>0</v>
      </c>
      <c r="C428" t="s">
        <v>4000</v>
      </c>
      <c r="D428">
        <v>4702</v>
      </c>
      <c r="E428">
        <v>4730</v>
      </c>
      <c r="F428">
        <v>1</v>
      </c>
      <c r="G428">
        <v>0</v>
      </c>
      <c r="H428" t="s">
        <v>4611</v>
      </c>
      <c r="I428">
        <v>8.32</v>
      </c>
      <c r="J428">
        <v>73.14</v>
      </c>
      <c r="K428">
        <v>-955</v>
      </c>
      <c r="L428">
        <v>0</v>
      </c>
      <c r="M428">
        <v>0</v>
      </c>
      <c r="N428">
        <v>0</v>
      </c>
      <c r="O428">
        <v>-818.90812477297402</v>
      </c>
      <c r="P428">
        <v>156.729240902757</v>
      </c>
      <c r="Q428">
        <v>0</v>
      </c>
      <c r="R428">
        <v>943.87848612627602</v>
      </c>
      <c r="S428">
        <v>0</v>
      </c>
    </row>
    <row r="429" spans="1:19" x14ac:dyDescent="0.3">
      <c r="A429" t="s">
        <v>3977</v>
      </c>
      <c r="B429">
        <v>0</v>
      </c>
      <c r="C429" t="s">
        <v>4000</v>
      </c>
      <c r="D429">
        <v>4702</v>
      </c>
      <c r="E429">
        <v>4730</v>
      </c>
      <c r="F429">
        <v>2</v>
      </c>
      <c r="G429">
        <v>0</v>
      </c>
      <c r="H429" t="s">
        <v>4611</v>
      </c>
      <c r="I429">
        <v>8.32</v>
      </c>
      <c r="J429">
        <v>73.14</v>
      </c>
      <c r="K429">
        <v>-955</v>
      </c>
      <c r="L429">
        <v>0</v>
      </c>
      <c r="M429">
        <v>0</v>
      </c>
      <c r="N429">
        <v>0</v>
      </c>
      <c r="O429">
        <v>-818.90812477297402</v>
      </c>
      <c r="P429">
        <v>156.729240902757</v>
      </c>
      <c r="Q429">
        <v>0</v>
      </c>
      <c r="R429">
        <v>943.87848612627602</v>
      </c>
      <c r="S429">
        <v>0</v>
      </c>
    </row>
    <row r="430" spans="1:19" x14ac:dyDescent="0.3">
      <c r="A430" t="s">
        <v>3979</v>
      </c>
      <c r="B430">
        <v>1</v>
      </c>
      <c r="C430" t="s">
        <v>4001</v>
      </c>
      <c r="D430">
        <v>4790</v>
      </c>
      <c r="E430">
        <v>4791</v>
      </c>
      <c r="F430">
        <v>1</v>
      </c>
      <c r="G430">
        <v>0</v>
      </c>
      <c r="H430" t="s">
        <v>4612</v>
      </c>
      <c r="I430">
        <v>0.26</v>
      </c>
      <c r="J430">
        <v>14.85</v>
      </c>
      <c r="K430">
        <v>0</v>
      </c>
      <c r="L430">
        <v>0.47899999999999998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 x14ac:dyDescent="0.3">
      <c r="A431" t="s">
        <v>3977</v>
      </c>
      <c r="B431">
        <v>0</v>
      </c>
      <c r="C431" t="s">
        <v>4000</v>
      </c>
      <c r="D431">
        <v>4703</v>
      </c>
      <c r="E431">
        <v>4727</v>
      </c>
      <c r="F431">
        <v>3</v>
      </c>
      <c r="G431">
        <v>0</v>
      </c>
      <c r="H431" t="s">
        <v>4613</v>
      </c>
      <c r="I431">
        <v>9.02</v>
      </c>
      <c r="J431">
        <v>84.65</v>
      </c>
      <c r="K431">
        <v>-1066</v>
      </c>
      <c r="L431">
        <v>0</v>
      </c>
      <c r="M431">
        <v>0</v>
      </c>
      <c r="N431">
        <v>0</v>
      </c>
      <c r="O431">
        <v>-166.783998715053</v>
      </c>
      <c r="P431">
        <v>165.781122302276</v>
      </c>
      <c r="Q431">
        <v>0</v>
      </c>
      <c r="R431">
        <v>270.531949101826</v>
      </c>
      <c r="S431">
        <v>0</v>
      </c>
    </row>
    <row r="432" spans="1:19" x14ac:dyDescent="0.3">
      <c r="A432" t="s">
        <v>3979</v>
      </c>
      <c r="B432">
        <v>1</v>
      </c>
      <c r="C432" t="s">
        <v>4001</v>
      </c>
      <c r="D432">
        <v>471</v>
      </c>
      <c r="E432">
        <v>470</v>
      </c>
      <c r="F432">
        <v>3</v>
      </c>
      <c r="G432">
        <v>0</v>
      </c>
      <c r="H432" t="s">
        <v>4614</v>
      </c>
      <c r="I432">
        <v>0.26</v>
      </c>
      <c r="J432">
        <v>7.05</v>
      </c>
      <c r="K432">
        <v>0</v>
      </c>
      <c r="L432">
        <v>8.8999999999999996E-2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 x14ac:dyDescent="0.3">
      <c r="A433" t="s">
        <v>3977</v>
      </c>
      <c r="B433">
        <v>0</v>
      </c>
      <c r="C433" t="s">
        <v>4000</v>
      </c>
      <c r="D433">
        <v>50001</v>
      </c>
      <c r="E433">
        <v>50002</v>
      </c>
      <c r="F433">
        <v>3</v>
      </c>
      <c r="G433">
        <v>0</v>
      </c>
      <c r="H433" t="s">
        <v>4615</v>
      </c>
      <c r="I433">
        <v>29.82</v>
      </c>
      <c r="J433">
        <v>29.14</v>
      </c>
      <c r="K433">
        <v>-371.83</v>
      </c>
      <c r="L433">
        <v>0</v>
      </c>
      <c r="M433">
        <v>0</v>
      </c>
      <c r="N433">
        <v>0</v>
      </c>
      <c r="O433">
        <v>175.3119019591</v>
      </c>
      <c r="P433">
        <v>-11.3677407453696</v>
      </c>
      <c r="Q433">
        <v>0</v>
      </c>
      <c r="R433">
        <v>233.990437487094</v>
      </c>
      <c r="S433">
        <v>0</v>
      </c>
    </row>
    <row r="434" spans="1:19" x14ac:dyDescent="0.3">
      <c r="A434" t="s">
        <v>3977</v>
      </c>
      <c r="B434">
        <v>0</v>
      </c>
      <c r="C434" t="s">
        <v>4000</v>
      </c>
      <c r="D434">
        <v>241</v>
      </c>
      <c r="E434">
        <v>242</v>
      </c>
      <c r="F434">
        <v>1</v>
      </c>
      <c r="G434">
        <v>0</v>
      </c>
      <c r="H434" t="s">
        <v>4616</v>
      </c>
      <c r="I434">
        <v>3.27</v>
      </c>
      <c r="J434">
        <v>21.8</v>
      </c>
      <c r="K434">
        <v>-156</v>
      </c>
      <c r="L434">
        <v>0</v>
      </c>
      <c r="M434">
        <v>0</v>
      </c>
      <c r="N434">
        <v>0</v>
      </c>
      <c r="O434">
        <v>-15.5072667316193</v>
      </c>
      <c r="P434">
        <v>-24.016880611821499</v>
      </c>
      <c r="Q434">
        <v>0</v>
      </c>
      <c r="R434">
        <v>89.533763421301202</v>
      </c>
      <c r="S434">
        <v>0</v>
      </c>
    </row>
    <row r="435" spans="1:19" x14ac:dyDescent="0.3">
      <c r="A435" t="s">
        <v>3977</v>
      </c>
      <c r="B435">
        <v>0</v>
      </c>
      <c r="C435" t="s">
        <v>4000</v>
      </c>
      <c r="D435">
        <v>241</v>
      </c>
      <c r="E435">
        <v>242</v>
      </c>
      <c r="F435">
        <v>2</v>
      </c>
      <c r="G435">
        <v>0</v>
      </c>
      <c r="H435" t="s">
        <v>4616</v>
      </c>
      <c r="I435">
        <v>3.27</v>
      </c>
      <c r="J435">
        <v>21.8</v>
      </c>
      <c r="K435">
        <v>-156</v>
      </c>
      <c r="L435">
        <v>0</v>
      </c>
      <c r="M435">
        <v>0</v>
      </c>
      <c r="N435">
        <v>0</v>
      </c>
      <c r="O435">
        <v>-15.5072667316193</v>
      </c>
      <c r="P435">
        <v>-24.016880611821499</v>
      </c>
      <c r="Q435">
        <v>0</v>
      </c>
      <c r="R435">
        <v>89.533763421301202</v>
      </c>
      <c r="S435">
        <v>0</v>
      </c>
    </row>
    <row r="436" spans="1:19" x14ac:dyDescent="0.3">
      <c r="A436" t="s">
        <v>3977</v>
      </c>
      <c r="B436">
        <v>0</v>
      </c>
      <c r="C436" t="s">
        <v>4000</v>
      </c>
      <c r="D436">
        <v>215</v>
      </c>
      <c r="E436">
        <v>241</v>
      </c>
      <c r="F436">
        <v>1</v>
      </c>
      <c r="G436">
        <v>0</v>
      </c>
      <c r="H436" t="s">
        <v>4676</v>
      </c>
      <c r="I436">
        <v>4.3</v>
      </c>
      <c r="J436">
        <v>6.8</v>
      </c>
      <c r="K436">
        <v>-123.5</v>
      </c>
      <c r="L436">
        <v>0</v>
      </c>
      <c r="M436">
        <v>0</v>
      </c>
      <c r="N436">
        <v>0</v>
      </c>
      <c r="O436">
        <v>-7.13888192201214</v>
      </c>
      <c r="P436">
        <v>85.735512544630694</v>
      </c>
      <c r="Q436">
        <v>0</v>
      </c>
      <c r="R436">
        <v>217.329634953789</v>
      </c>
      <c r="S436">
        <v>0</v>
      </c>
    </row>
    <row r="437" spans="1:19" x14ac:dyDescent="0.3">
      <c r="A437" t="s">
        <v>3977</v>
      </c>
      <c r="B437">
        <v>0</v>
      </c>
      <c r="C437" t="s">
        <v>4000</v>
      </c>
      <c r="D437">
        <v>215</v>
      </c>
      <c r="E437">
        <v>241</v>
      </c>
      <c r="F437">
        <v>2</v>
      </c>
      <c r="G437">
        <v>0</v>
      </c>
      <c r="H437" t="s">
        <v>4676</v>
      </c>
      <c r="I437">
        <v>4.3</v>
      </c>
      <c r="J437">
        <v>6.8</v>
      </c>
      <c r="K437">
        <v>-123.5</v>
      </c>
      <c r="L437">
        <v>0</v>
      </c>
      <c r="M437">
        <v>0</v>
      </c>
      <c r="N437">
        <v>0</v>
      </c>
      <c r="O437">
        <v>-7.13888192201214</v>
      </c>
      <c r="P437">
        <v>85.735512544630694</v>
      </c>
      <c r="Q437">
        <v>0</v>
      </c>
      <c r="R437">
        <v>217.329634953789</v>
      </c>
      <c r="S437">
        <v>0</v>
      </c>
    </row>
    <row r="438" spans="1:19" x14ac:dyDescent="0.3">
      <c r="A438" t="s">
        <v>3979</v>
      </c>
      <c r="B438">
        <v>1</v>
      </c>
      <c r="C438" t="s">
        <v>4001</v>
      </c>
      <c r="D438">
        <v>4790</v>
      </c>
      <c r="E438">
        <v>4791</v>
      </c>
      <c r="F438">
        <v>2</v>
      </c>
      <c r="G438">
        <v>0</v>
      </c>
      <c r="H438" t="s">
        <v>4612</v>
      </c>
      <c r="I438">
        <v>0.26</v>
      </c>
      <c r="J438">
        <v>14.85</v>
      </c>
      <c r="K438">
        <v>0</v>
      </c>
      <c r="L438">
        <v>0.47899999999999998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 x14ac:dyDescent="0.3">
      <c r="A439" t="s">
        <v>3977</v>
      </c>
      <c r="B439">
        <v>1</v>
      </c>
      <c r="C439" t="s">
        <v>4000</v>
      </c>
      <c r="D439">
        <v>1630</v>
      </c>
      <c r="E439">
        <v>1638</v>
      </c>
      <c r="F439">
        <v>3</v>
      </c>
      <c r="G439">
        <v>0</v>
      </c>
      <c r="H439" t="s">
        <v>4617</v>
      </c>
      <c r="I439">
        <v>7.8</v>
      </c>
      <c r="J439">
        <v>77</v>
      </c>
      <c r="K439">
        <v>-970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 x14ac:dyDescent="0.3">
      <c r="A440" t="s">
        <v>3977</v>
      </c>
      <c r="B440">
        <v>1</v>
      </c>
      <c r="C440" t="s">
        <v>4000</v>
      </c>
      <c r="D440">
        <v>1660</v>
      </c>
      <c r="E440">
        <v>1636</v>
      </c>
      <c r="F440">
        <v>3</v>
      </c>
      <c r="G440">
        <v>0</v>
      </c>
      <c r="H440" t="s">
        <v>4618</v>
      </c>
      <c r="I440">
        <v>5</v>
      </c>
      <c r="J440">
        <v>120</v>
      </c>
      <c r="K440">
        <v>-1900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 x14ac:dyDescent="0.3">
      <c r="A441" t="s">
        <v>3977</v>
      </c>
      <c r="B441">
        <v>1</v>
      </c>
      <c r="C441" t="s">
        <v>4000</v>
      </c>
      <c r="D441">
        <v>1631</v>
      </c>
      <c r="E441">
        <v>1632</v>
      </c>
      <c r="F441">
        <v>3</v>
      </c>
      <c r="G441">
        <v>0</v>
      </c>
      <c r="H441" t="s">
        <v>4619</v>
      </c>
      <c r="I441">
        <v>2.56</v>
      </c>
      <c r="J441">
        <v>31.7</v>
      </c>
      <c r="K441">
        <v>-475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 x14ac:dyDescent="0.3">
      <c r="A442" t="s">
        <v>3977</v>
      </c>
      <c r="B442">
        <v>1</v>
      </c>
      <c r="C442" t="s">
        <v>4001</v>
      </c>
      <c r="D442">
        <v>9917</v>
      </c>
      <c r="E442">
        <v>1671</v>
      </c>
      <c r="F442">
        <v>3</v>
      </c>
      <c r="G442">
        <v>0</v>
      </c>
      <c r="H442" t="s">
        <v>4620</v>
      </c>
      <c r="I442">
        <v>1.06</v>
      </c>
      <c r="J442">
        <v>56</v>
      </c>
      <c r="K442">
        <v>0</v>
      </c>
      <c r="L442">
        <v>0.44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 x14ac:dyDescent="0.3">
      <c r="A443" t="s">
        <v>3977</v>
      </c>
      <c r="B443">
        <v>0</v>
      </c>
      <c r="C443" t="s">
        <v>4000</v>
      </c>
      <c r="D443">
        <v>831</v>
      </c>
      <c r="E443">
        <v>839</v>
      </c>
      <c r="F443">
        <v>3</v>
      </c>
      <c r="G443">
        <v>0</v>
      </c>
      <c r="H443" t="s">
        <v>4621</v>
      </c>
      <c r="I443">
        <v>19.96</v>
      </c>
      <c r="J443">
        <v>79.349999999999994</v>
      </c>
      <c r="K443">
        <v>-519.79999999999995</v>
      </c>
      <c r="L443">
        <v>0</v>
      </c>
      <c r="M443">
        <v>0</v>
      </c>
      <c r="N443">
        <v>0</v>
      </c>
      <c r="O443">
        <v>7.5266319116820304</v>
      </c>
      <c r="P443">
        <v>-14.451027261737099</v>
      </c>
      <c r="Q443">
        <v>0</v>
      </c>
      <c r="R443">
        <v>106.361709161823</v>
      </c>
      <c r="S443">
        <v>0</v>
      </c>
    </row>
    <row r="444" spans="1:19" x14ac:dyDescent="0.3">
      <c r="A444" t="s">
        <v>3977</v>
      </c>
      <c r="B444">
        <v>0</v>
      </c>
      <c r="C444" t="s">
        <v>4000</v>
      </c>
      <c r="D444">
        <v>845</v>
      </c>
      <c r="E444">
        <v>801</v>
      </c>
      <c r="F444">
        <v>3</v>
      </c>
      <c r="G444">
        <v>0</v>
      </c>
      <c r="H444" t="s">
        <v>4622</v>
      </c>
      <c r="I444">
        <v>17.66</v>
      </c>
      <c r="J444">
        <v>71.61</v>
      </c>
      <c r="K444">
        <v>-446.2</v>
      </c>
      <c r="L444">
        <v>0</v>
      </c>
      <c r="M444">
        <v>0</v>
      </c>
      <c r="N444">
        <v>0</v>
      </c>
      <c r="O444">
        <v>5.7634022953812902</v>
      </c>
      <c r="P444">
        <v>15.679247396537001</v>
      </c>
      <c r="Q444">
        <v>0</v>
      </c>
      <c r="R444">
        <v>40.574596226078803</v>
      </c>
      <c r="S444">
        <v>0</v>
      </c>
    </row>
    <row r="445" spans="1:19" x14ac:dyDescent="0.3">
      <c r="A445" t="s">
        <v>3977</v>
      </c>
      <c r="B445">
        <v>0</v>
      </c>
      <c r="C445" t="s">
        <v>4000</v>
      </c>
      <c r="D445">
        <v>932</v>
      </c>
      <c r="E445">
        <v>925</v>
      </c>
      <c r="F445">
        <v>3</v>
      </c>
      <c r="G445">
        <v>0</v>
      </c>
      <c r="H445" t="s">
        <v>4623</v>
      </c>
      <c r="I445">
        <v>22.96</v>
      </c>
      <c r="J445">
        <v>102.12</v>
      </c>
      <c r="K445">
        <v>-629.9</v>
      </c>
      <c r="L445">
        <v>0</v>
      </c>
      <c r="M445">
        <v>0</v>
      </c>
      <c r="N445">
        <v>0</v>
      </c>
      <c r="O445">
        <v>98.537152313564803</v>
      </c>
      <c r="P445">
        <v>-15.5472357789148</v>
      </c>
      <c r="Q445">
        <v>0</v>
      </c>
      <c r="R445">
        <v>264.67089580684399</v>
      </c>
      <c r="S445">
        <v>0</v>
      </c>
    </row>
    <row r="446" spans="1:19" x14ac:dyDescent="0.3">
      <c r="A446" t="s">
        <v>3977</v>
      </c>
      <c r="B446">
        <v>0</v>
      </c>
      <c r="C446" t="s">
        <v>4000</v>
      </c>
      <c r="D446">
        <v>861</v>
      </c>
      <c r="E446">
        <v>5957</v>
      </c>
      <c r="F446">
        <v>3</v>
      </c>
      <c r="G446">
        <v>0</v>
      </c>
      <c r="H446" t="s">
        <v>4624</v>
      </c>
      <c r="I446">
        <v>27.9</v>
      </c>
      <c r="J446">
        <v>108.86</v>
      </c>
      <c r="K446">
        <v>-696.6</v>
      </c>
      <c r="L446">
        <v>0</v>
      </c>
      <c r="M446">
        <v>0</v>
      </c>
      <c r="N446">
        <v>0</v>
      </c>
      <c r="O446">
        <v>52.430825523683197</v>
      </c>
      <c r="P446">
        <v>-10.2399096564868</v>
      </c>
      <c r="Q446">
        <v>0</v>
      </c>
      <c r="R446">
        <v>172.85968410876899</v>
      </c>
      <c r="S446">
        <v>0</v>
      </c>
    </row>
    <row r="447" spans="1:19" x14ac:dyDescent="0.3">
      <c r="A447" t="s">
        <v>3977</v>
      </c>
      <c r="B447">
        <v>0</v>
      </c>
      <c r="C447" t="s">
        <v>4000</v>
      </c>
      <c r="D447">
        <v>901</v>
      </c>
      <c r="E447">
        <v>475</v>
      </c>
      <c r="F447">
        <v>3</v>
      </c>
      <c r="G447">
        <v>0</v>
      </c>
      <c r="H447" t="s">
        <v>4625</v>
      </c>
      <c r="I447">
        <v>26.49</v>
      </c>
      <c r="J447">
        <v>115.13</v>
      </c>
      <c r="K447">
        <v>-735.3</v>
      </c>
      <c r="L447">
        <v>0</v>
      </c>
      <c r="M447">
        <v>0</v>
      </c>
      <c r="N447">
        <v>0</v>
      </c>
      <c r="O447">
        <v>94.176942293009702</v>
      </c>
      <c r="P447">
        <v>-15.7300775956975</v>
      </c>
      <c r="Q447">
        <v>0</v>
      </c>
      <c r="R447">
        <v>260.29185907508702</v>
      </c>
      <c r="S447">
        <v>0</v>
      </c>
    </row>
    <row r="448" spans="1:19" x14ac:dyDescent="0.3">
      <c r="A448" t="s">
        <v>3977</v>
      </c>
      <c r="B448">
        <v>0</v>
      </c>
      <c r="C448" t="s">
        <v>4000</v>
      </c>
      <c r="D448">
        <v>309</v>
      </c>
      <c r="E448">
        <v>39</v>
      </c>
      <c r="F448">
        <v>3</v>
      </c>
      <c r="G448">
        <v>0</v>
      </c>
      <c r="H448" t="s">
        <v>4626</v>
      </c>
      <c r="I448">
        <v>28.98</v>
      </c>
      <c r="J448">
        <v>114.36</v>
      </c>
      <c r="K448">
        <v>-742.1</v>
      </c>
      <c r="L448">
        <v>0</v>
      </c>
      <c r="M448">
        <v>0</v>
      </c>
      <c r="N448">
        <v>0</v>
      </c>
      <c r="O448">
        <v>82.452798263774298</v>
      </c>
      <c r="P448">
        <v>-12.052669284674399</v>
      </c>
      <c r="Q448">
        <v>0</v>
      </c>
      <c r="R448">
        <v>233.142405154057</v>
      </c>
      <c r="S448">
        <v>0</v>
      </c>
    </row>
    <row r="449" spans="1:19" x14ac:dyDescent="0.3">
      <c r="A449" t="s">
        <v>3977</v>
      </c>
      <c r="B449">
        <v>0</v>
      </c>
      <c r="C449" t="s">
        <v>4000</v>
      </c>
      <c r="D449">
        <v>355</v>
      </c>
      <c r="E449">
        <v>452</v>
      </c>
      <c r="F449">
        <v>3</v>
      </c>
      <c r="G449">
        <v>0</v>
      </c>
      <c r="H449" t="s">
        <v>4627</v>
      </c>
      <c r="I449">
        <v>14.4</v>
      </c>
      <c r="J449">
        <v>56.87</v>
      </c>
      <c r="K449">
        <v>-368</v>
      </c>
      <c r="L449">
        <v>0</v>
      </c>
      <c r="M449">
        <v>0</v>
      </c>
      <c r="N449">
        <v>0</v>
      </c>
      <c r="O449">
        <v>-169.81629995069099</v>
      </c>
      <c r="P449">
        <v>22.821940528581301</v>
      </c>
      <c r="Q449">
        <v>0</v>
      </c>
      <c r="R449">
        <v>426.400450314713</v>
      </c>
      <c r="S449">
        <v>0</v>
      </c>
    </row>
    <row r="450" spans="1:19" x14ac:dyDescent="0.3">
      <c r="A450" t="s">
        <v>3977</v>
      </c>
      <c r="B450">
        <v>0</v>
      </c>
      <c r="C450" t="s">
        <v>4000</v>
      </c>
      <c r="D450">
        <v>573</v>
      </c>
      <c r="E450">
        <v>170</v>
      </c>
      <c r="F450">
        <v>3</v>
      </c>
      <c r="G450">
        <v>0</v>
      </c>
      <c r="H450" t="s">
        <v>4628</v>
      </c>
      <c r="I450">
        <v>21.65</v>
      </c>
      <c r="J450">
        <v>83.62</v>
      </c>
      <c r="K450">
        <v>-930</v>
      </c>
      <c r="L450">
        <v>0</v>
      </c>
      <c r="M450">
        <v>0</v>
      </c>
      <c r="N450">
        <v>0</v>
      </c>
      <c r="O450">
        <v>-4.7837270821173901</v>
      </c>
      <c r="P450">
        <v>23.946423225423398</v>
      </c>
      <c r="Q450">
        <v>0</v>
      </c>
      <c r="R450">
        <v>64.703757127227107</v>
      </c>
      <c r="S450">
        <v>0</v>
      </c>
    </row>
    <row r="451" spans="1:19" x14ac:dyDescent="0.3">
      <c r="A451" t="s">
        <v>3977</v>
      </c>
      <c r="B451">
        <v>0</v>
      </c>
      <c r="C451" t="s">
        <v>4000</v>
      </c>
      <c r="D451">
        <v>170</v>
      </c>
      <c r="E451">
        <v>172</v>
      </c>
      <c r="F451">
        <v>3</v>
      </c>
      <c r="G451">
        <v>0</v>
      </c>
      <c r="H451" t="s">
        <v>4629</v>
      </c>
      <c r="I451">
        <v>12.4</v>
      </c>
      <c r="J451">
        <v>55.4</v>
      </c>
      <c r="K451">
        <v>-341.9</v>
      </c>
      <c r="L451">
        <v>0</v>
      </c>
      <c r="M451">
        <v>0</v>
      </c>
      <c r="N451">
        <v>0</v>
      </c>
      <c r="O451">
        <v>-52.859414342417303</v>
      </c>
      <c r="P451">
        <v>33.491439240615897</v>
      </c>
      <c r="Q451">
        <v>0</v>
      </c>
      <c r="R451">
        <v>157.165141001199</v>
      </c>
      <c r="S451">
        <v>0</v>
      </c>
    </row>
    <row r="452" spans="1:19" x14ac:dyDescent="0.3">
      <c r="A452" t="s">
        <v>3977</v>
      </c>
      <c r="B452">
        <v>0</v>
      </c>
      <c r="C452" t="s">
        <v>4000</v>
      </c>
      <c r="D452">
        <v>134</v>
      </c>
      <c r="E452">
        <v>132</v>
      </c>
      <c r="F452">
        <v>2</v>
      </c>
      <c r="G452">
        <v>0</v>
      </c>
      <c r="H452" t="s">
        <v>4477</v>
      </c>
      <c r="I452">
        <v>11.6</v>
      </c>
      <c r="J452">
        <v>51.5</v>
      </c>
      <c r="K452">
        <v>-317.39999999999998</v>
      </c>
      <c r="L452">
        <v>0</v>
      </c>
      <c r="M452">
        <v>0</v>
      </c>
      <c r="N452">
        <v>0</v>
      </c>
      <c r="O452">
        <v>-1.9887542739847801</v>
      </c>
      <c r="P452">
        <v>14.4636215614522</v>
      </c>
      <c r="Q452">
        <v>0</v>
      </c>
      <c r="R452">
        <v>36.052011815222897</v>
      </c>
      <c r="S452">
        <v>0</v>
      </c>
    </row>
    <row r="453" spans="1:19" x14ac:dyDescent="0.3">
      <c r="A453" t="s">
        <v>3977</v>
      </c>
      <c r="B453">
        <v>0</v>
      </c>
      <c r="C453" t="s">
        <v>4000</v>
      </c>
      <c r="D453">
        <v>130</v>
      </c>
      <c r="E453">
        <v>132</v>
      </c>
      <c r="F453">
        <v>2</v>
      </c>
      <c r="G453">
        <v>0</v>
      </c>
      <c r="H453" t="s">
        <v>4478</v>
      </c>
      <c r="I453">
        <v>11.4</v>
      </c>
      <c r="J453">
        <v>51.1</v>
      </c>
      <c r="K453">
        <v>-314.8</v>
      </c>
      <c r="L453">
        <v>0</v>
      </c>
      <c r="M453">
        <v>0</v>
      </c>
      <c r="N453">
        <v>0</v>
      </c>
      <c r="O453">
        <v>-2.7368833487778002</v>
      </c>
      <c r="P453">
        <v>17.289999124959099</v>
      </c>
      <c r="Q453">
        <v>0</v>
      </c>
      <c r="R453">
        <v>43.338872370922402</v>
      </c>
      <c r="S453">
        <v>0</v>
      </c>
    </row>
    <row r="454" spans="1:19" x14ac:dyDescent="0.3">
      <c r="A454" t="s">
        <v>3977</v>
      </c>
      <c r="B454">
        <v>0</v>
      </c>
      <c r="C454" t="s">
        <v>4000</v>
      </c>
      <c r="D454">
        <v>130</v>
      </c>
      <c r="E454">
        <v>167</v>
      </c>
      <c r="F454">
        <v>3</v>
      </c>
      <c r="G454">
        <v>0</v>
      </c>
      <c r="H454" t="s">
        <v>4630</v>
      </c>
      <c r="I454">
        <v>9.5</v>
      </c>
      <c r="J454">
        <v>42.7</v>
      </c>
      <c r="K454">
        <v>-263.2</v>
      </c>
      <c r="L454">
        <v>0</v>
      </c>
      <c r="M454">
        <v>0</v>
      </c>
      <c r="N454">
        <v>0</v>
      </c>
      <c r="O454">
        <v>64.074943223435696</v>
      </c>
      <c r="P454">
        <v>-7.1764597599104496</v>
      </c>
      <c r="Q454">
        <v>0</v>
      </c>
      <c r="R454">
        <v>166.43126694254499</v>
      </c>
      <c r="S454">
        <v>0</v>
      </c>
    </row>
    <row r="455" spans="1:19" x14ac:dyDescent="0.3">
      <c r="A455" t="s">
        <v>3977</v>
      </c>
      <c r="B455">
        <v>0</v>
      </c>
      <c r="C455" t="s">
        <v>4000</v>
      </c>
      <c r="D455">
        <v>179</v>
      </c>
      <c r="E455">
        <v>150</v>
      </c>
      <c r="F455">
        <v>3</v>
      </c>
      <c r="G455">
        <v>0</v>
      </c>
      <c r="H455" t="s">
        <v>4631</v>
      </c>
      <c r="I455">
        <v>16.8</v>
      </c>
      <c r="J455">
        <v>75.2</v>
      </c>
      <c r="K455">
        <v>-464.2</v>
      </c>
      <c r="L455">
        <v>0</v>
      </c>
      <c r="M455">
        <v>0</v>
      </c>
      <c r="N455">
        <v>0</v>
      </c>
      <c r="O455">
        <v>4.7019870947671096</v>
      </c>
      <c r="P455">
        <v>8.9749732711831705</v>
      </c>
      <c r="Q455">
        <v>0</v>
      </c>
      <c r="R455">
        <v>41.8319121287036</v>
      </c>
      <c r="S455">
        <v>0</v>
      </c>
    </row>
    <row r="456" spans="1:19" x14ac:dyDescent="0.3">
      <c r="A456" t="s">
        <v>3977</v>
      </c>
      <c r="B456">
        <v>0</v>
      </c>
      <c r="C456" t="s">
        <v>4000</v>
      </c>
      <c r="D456">
        <v>805</v>
      </c>
      <c r="E456">
        <v>809</v>
      </c>
      <c r="F456">
        <v>3</v>
      </c>
      <c r="G456">
        <v>0</v>
      </c>
      <c r="H456" t="s">
        <v>4632</v>
      </c>
      <c r="I456">
        <v>16.63</v>
      </c>
      <c r="J456">
        <v>62.03</v>
      </c>
      <c r="K456">
        <v>-437.4</v>
      </c>
      <c r="L456">
        <v>0</v>
      </c>
      <c r="M456">
        <v>0</v>
      </c>
      <c r="N456">
        <v>0</v>
      </c>
      <c r="O456">
        <v>6.8531822705826402</v>
      </c>
      <c r="P456">
        <v>-55.870190067823003</v>
      </c>
      <c r="Q456">
        <v>0</v>
      </c>
      <c r="R456">
        <v>192.41421229041299</v>
      </c>
      <c r="S456">
        <v>0</v>
      </c>
    </row>
    <row r="457" spans="1:19" x14ac:dyDescent="0.3">
      <c r="A457" t="s">
        <v>3977</v>
      </c>
      <c r="B457">
        <v>0</v>
      </c>
      <c r="C457" t="s">
        <v>4000</v>
      </c>
      <c r="D457">
        <v>2916</v>
      </c>
      <c r="E457">
        <v>2952</v>
      </c>
      <c r="F457">
        <v>3</v>
      </c>
      <c r="G457">
        <v>0</v>
      </c>
      <c r="H457" t="s">
        <v>4633</v>
      </c>
      <c r="I457">
        <v>11.64</v>
      </c>
      <c r="J457">
        <v>50.13</v>
      </c>
      <c r="K457">
        <v>-321.89999999999998</v>
      </c>
      <c r="L457">
        <v>0</v>
      </c>
      <c r="M457">
        <v>0</v>
      </c>
      <c r="N457">
        <v>0</v>
      </c>
      <c r="O457">
        <v>-5.3999422361637999</v>
      </c>
      <c r="P457">
        <v>-4.2754948172034197</v>
      </c>
      <c r="Q457">
        <v>0</v>
      </c>
      <c r="R457">
        <v>54.342867065920103</v>
      </c>
      <c r="S457">
        <v>0</v>
      </c>
    </row>
    <row r="458" spans="1:19" x14ac:dyDescent="0.3">
      <c r="A458" t="s">
        <v>3977</v>
      </c>
      <c r="B458">
        <v>0</v>
      </c>
      <c r="C458" t="s">
        <v>4000</v>
      </c>
      <c r="D458">
        <v>2919</v>
      </c>
      <c r="E458">
        <v>2921</v>
      </c>
      <c r="F458">
        <v>3</v>
      </c>
      <c r="G458">
        <v>0</v>
      </c>
      <c r="H458" t="s">
        <v>4634</v>
      </c>
      <c r="I458">
        <v>7.1</v>
      </c>
      <c r="J458">
        <v>64.2</v>
      </c>
      <c r="K458">
        <v>-812</v>
      </c>
      <c r="L458">
        <v>0</v>
      </c>
      <c r="M458">
        <v>0</v>
      </c>
      <c r="N458">
        <v>0</v>
      </c>
      <c r="O458">
        <v>64.937083544393701</v>
      </c>
      <c r="P458">
        <v>174.16421170862699</v>
      </c>
      <c r="Q458">
        <v>0</v>
      </c>
      <c r="R458">
        <v>209.35613369349699</v>
      </c>
      <c r="S458">
        <v>0</v>
      </c>
    </row>
    <row r="459" spans="1:19" x14ac:dyDescent="0.3">
      <c r="A459" t="s">
        <v>3977</v>
      </c>
      <c r="B459">
        <v>0</v>
      </c>
      <c r="C459" t="s">
        <v>4000</v>
      </c>
      <c r="D459">
        <v>2916</v>
      </c>
      <c r="E459">
        <v>2918</v>
      </c>
      <c r="F459">
        <v>3</v>
      </c>
      <c r="G459">
        <v>0</v>
      </c>
      <c r="H459" t="s">
        <v>4635</v>
      </c>
      <c r="I459">
        <v>11.1</v>
      </c>
      <c r="J459">
        <v>46.7</v>
      </c>
      <c r="K459">
        <v>-427</v>
      </c>
      <c r="L459">
        <v>0</v>
      </c>
      <c r="M459">
        <v>0</v>
      </c>
      <c r="N459">
        <v>0</v>
      </c>
      <c r="O459">
        <v>108.78999002430101</v>
      </c>
      <c r="P459">
        <v>-35.237312889685001</v>
      </c>
      <c r="Q459">
        <v>0</v>
      </c>
      <c r="R459">
        <v>311.48436219921098</v>
      </c>
      <c r="S45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78C4-7ED5-420C-AE96-82458DF2CA2F}">
  <sheetPr filterMode="1"/>
  <dimension ref="A1:U286"/>
  <sheetViews>
    <sheetView workbookViewId="0">
      <selection activeCell="B2" sqref="B2:B286"/>
    </sheetView>
  </sheetViews>
  <sheetFormatPr defaultRowHeight="14.4" x14ac:dyDescent="0.3"/>
  <cols>
    <col min="5" max="5" width="37" bestFit="1" customWidth="1"/>
  </cols>
  <sheetData>
    <row r="1" spans="1:21" x14ac:dyDescent="0.3">
      <c r="A1" t="s">
        <v>3958</v>
      </c>
      <c r="B1" t="s">
        <v>3959</v>
      </c>
      <c r="C1" t="s">
        <v>3960</v>
      </c>
      <c r="D1" t="s">
        <v>3961</v>
      </c>
      <c r="E1" t="s">
        <v>3962</v>
      </c>
      <c r="F1" t="s">
        <v>3963</v>
      </c>
      <c r="G1" t="s">
        <v>3964</v>
      </c>
      <c r="H1" t="s">
        <v>3965</v>
      </c>
      <c r="I1" t="s">
        <v>5514</v>
      </c>
      <c r="J1" t="s">
        <v>3966</v>
      </c>
      <c r="K1" t="s">
        <v>3967</v>
      </c>
      <c r="L1" t="s">
        <v>3968</v>
      </c>
      <c r="M1" t="s">
        <v>3969</v>
      </c>
      <c r="N1" t="s">
        <v>3970</v>
      </c>
      <c r="O1" t="s">
        <v>3971</v>
      </c>
      <c r="P1" t="s">
        <v>3972</v>
      </c>
      <c r="Q1" t="s">
        <v>3973</v>
      </c>
      <c r="R1" t="s">
        <v>5515</v>
      </c>
      <c r="S1" t="s">
        <v>3974</v>
      </c>
      <c r="T1" t="s">
        <v>3975</v>
      </c>
      <c r="U1" t="s">
        <v>3976</v>
      </c>
    </row>
    <row r="2" spans="1:21" x14ac:dyDescent="0.3">
      <c r="A2" t="s">
        <v>3977</v>
      </c>
      <c r="B2" t="s">
        <v>3977</v>
      </c>
      <c r="C2" t="s">
        <v>3978</v>
      </c>
      <c r="D2">
        <v>101</v>
      </c>
      <c r="E2" t="s">
        <v>4259</v>
      </c>
      <c r="F2">
        <v>220</v>
      </c>
      <c r="G2">
        <v>1</v>
      </c>
      <c r="H2">
        <v>5</v>
      </c>
      <c r="I2" t="s">
        <v>5519</v>
      </c>
      <c r="J2">
        <v>10</v>
      </c>
      <c r="K2">
        <v>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232.503836820461</v>
      </c>
      <c r="T2">
        <v>10.2547233789034</v>
      </c>
      <c r="U2">
        <v>0</v>
      </c>
    </row>
    <row r="3" spans="1:21" x14ac:dyDescent="0.3">
      <c r="A3" t="s">
        <v>3977</v>
      </c>
      <c r="B3" t="s">
        <v>3977</v>
      </c>
      <c r="C3" t="s">
        <v>3978</v>
      </c>
      <c r="D3">
        <v>102</v>
      </c>
      <c r="E3" t="s">
        <v>4036</v>
      </c>
      <c r="F3">
        <v>220</v>
      </c>
      <c r="G3">
        <v>1</v>
      </c>
      <c r="H3">
        <v>90</v>
      </c>
      <c r="I3" t="s">
        <v>5516</v>
      </c>
      <c r="J3">
        <v>128</v>
      </c>
      <c r="K3">
        <v>44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230.93147535807199</v>
      </c>
      <c r="T3">
        <v>10.435614031747001</v>
      </c>
      <c r="U3">
        <v>0</v>
      </c>
    </row>
    <row r="4" spans="1:21" x14ac:dyDescent="0.3">
      <c r="A4" t="s">
        <v>3977</v>
      </c>
      <c r="B4" t="s">
        <v>3977</v>
      </c>
      <c r="C4" t="s">
        <v>3978</v>
      </c>
      <c r="D4">
        <v>103</v>
      </c>
      <c r="E4" t="s">
        <v>4060</v>
      </c>
      <c r="F4">
        <v>220</v>
      </c>
      <c r="G4">
        <v>1</v>
      </c>
      <c r="H4">
        <v>90</v>
      </c>
      <c r="I4" t="s">
        <v>5516</v>
      </c>
      <c r="J4">
        <v>72</v>
      </c>
      <c r="K4">
        <v>26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231.13206093194501</v>
      </c>
      <c r="T4">
        <v>10.2470149394176</v>
      </c>
      <c r="U4">
        <v>0</v>
      </c>
    </row>
    <row r="5" spans="1:21" x14ac:dyDescent="0.3">
      <c r="A5" t="s">
        <v>3977</v>
      </c>
      <c r="B5" t="s">
        <v>3977</v>
      </c>
      <c r="C5" t="s">
        <v>3978</v>
      </c>
      <c r="D5">
        <v>104</v>
      </c>
      <c r="E5" t="s">
        <v>4263</v>
      </c>
      <c r="F5">
        <v>220</v>
      </c>
      <c r="G5">
        <v>1</v>
      </c>
      <c r="H5">
        <v>90</v>
      </c>
      <c r="I5" t="s">
        <v>5516</v>
      </c>
      <c r="J5">
        <v>0.4</v>
      </c>
      <c r="K5">
        <v>0.2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232.59240521968999</v>
      </c>
      <c r="T5">
        <v>10.614615980407301</v>
      </c>
      <c r="U5">
        <v>0</v>
      </c>
    </row>
    <row r="6" spans="1:21" x14ac:dyDescent="0.3">
      <c r="A6" t="s">
        <v>3977</v>
      </c>
      <c r="B6" t="s">
        <v>3977</v>
      </c>
      <c r="C6" t="s">
        <v>3982</v>
      </c>
      <c r="D6">
        <v>108</v>
      </c>
      <c r="E6" t="s">
        <v>4011</v>
      </c>
      <c r="F6">
        <v>220</v>
      </c>
      <c r="G6">
        <v>0</v>
      </c>
      <c r="H6">
        <v>90</v>
      </c>
      <c r="I6" t="s">
        <v>5516</v>
      </c>
      <c r="J6">
        <v>140</v>
      </c>
      <c r="K6">
        <v>0</v>
      </c>
      <c r="L6">
        <v>129</v>
      </c>
      <c r="M6">
        <v>-87.971761844045901</v>
      </c>
      <c r="N6">
        <v>233</v>
      </c>
      <c r="O6">
        <v>-223.9</v>
      </c>
      <c r="P6">
        <v>463.3</v>
      </c>
      <c r="Q6">
        <v>0</v>
      </c>
      <c r="R6">
        <v>0</v>
      </c>
      <c r="S6">
        <v>233</v>
      </c>
      <c r="T6">
        <v>11.982460752439399</v>
      </c>
      <c r="U6">
        <v>0</v>
      </c>
    </row>
    <row r="7" spans="1:21" x14ac:dyDescent="0.3">
      <c r="A7" t="s">
        <v>3977</v>
      </c>
      <c r="B7" t="s">
        <v>3977</v>
      </c>
      <c r="C7" t="s">
        <v>3978</v>
      </c>
      <c r="D7">
        <v>123</v>
      </c>
      <c r="E7" t="s">
        <v>4089</v>
      </c>
      <c r="F7">
        <v>220</v>
      </c>
      <c r="G7">
        <v>1</v>
      </c>
      <c r="H7">
        <v>5</v>
      </c>
      <c r="I7" t="s">
        <v>5519</v>
      </c>
      <c r="J7">
        <v>27</v>
      </c>
      <c r="K7">
        <v>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233.94406438052999</v>
      </c>
      <c r="T7">
        <v>10.9442776279186</v>
      </c>
      <c r="U7">
        <v>0</v>
      </c>
    </row>
    <row r="8" spans="1:21" x14ac:dyDescent="0.3">
      <c r="A8" t="s">
        <v>3977</v>
      </c>
      <c r="B8" t="s">
        <v>3977</v>
      </c>
      <c r="C8" t="s">
        <v>3978</v>
      </c>
      <c r="D8">
        <v>124</v>
      </c>
      <c r="E8" t="s">
        <v>4242</v>
      </c>
      <c r="F8">
        <v>110</v>
      </c>
      <c r="G8">
        <v>1</v>
      </c>
      <c r="H8">
        <v>5</v>
      </c>
      <c r="I8" t="s">
        <v>5519</v>
      </c>
      <c r="J8">
        <v>125</v>
      </c>
      <c r="K8">
        <v>-80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117.701131650656</v>
      </c>
      <c r="T8">
        <v>10.3608844033489</v>
      </c>
      <c r="U8">
        <v>0</v>
      </c>
    </row>
    <row r="9" spans="1:21" x14ac:dyDescent="0.3">
      <c r="A9" t="s">
        <v>3979</v>
      </c>
      <c r="B9" t="s">
        <v>3979</v>
      </c>
      <c r="C9" t="s">
        <v>3978</v>
      </c>
      <c r="D9">
        <v>125</v>
      </c>
      <c r="E9" t="s">
        <v>4260</v>
      </c>
      <c r="F9">
        <v>220</v>
      </c>
      <c r="G9">
        <v>1</v>
      </c>
      <c r="H9">
        <v>5</v>
      </c>
      <c r="I9" t="s">
        <v>5519</v>
      </c>
      <c r="J9">
        <v>11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11.262516280550599</v>
      </c>
      <c r="U9">
        <v>0</v>
      </c>
    </row>
    <row r="10" spans="1:21" x14ac:dyDescent="0.3">
      <c r="A10" t="s">
        <v>3977</v>
      </c>
      <c r="B10" t="s">
        <v>3977</v>
      </c>
      <c r="C10" t="s">
        <v>3978</v>
      </c>
      <c r="D10">
        <v>126</v>
      </c>
      <c r="E10" t="s">
        <v>4045</v>
      </c>
      <c r="F10">
        <v>220</v>
      </c>
      <c r="G10">
        <v>1</v>
      </c>
      <c r="H10">
        <v>6</v>
      </c>
      <c r="I10" t="s">
        <v>5518</v>
      </c>
      <c r="J10">
        <v>23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233.58785545506899</v>
      </c>
      <c r="T10">
        <v>13.0515313947456</v>
      </c>
      <c r="U10">
        <v>0</v>
      </c>
    </row>
    <row r="11" spans="1:21" hidden="1" x14ac:dyDescent="0.3">
      <c r="A11" t="s">
        <v>3977</v>
      </c>
      <c r="B11" t="s">
        <v>3977</v>
      </c>
      <c r="C11" t="s">
        <v>3978</v>
      </c>
      <c r="D11">
        <v>129</v>
      </c>
      <c r="E11" t="s">
        <v>4244</v>
      </c>
      <c r="F11">
        <v>500</v>
      </c>
      <c r="G11">
        <v>0</v>
      </c>
      <c r="H11">
        <v>5</v>
      </c>
      <c r="I11" t="s">
        <v>5519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1306</v>
      </c>
      <c r="R11">
        <v>1306</v>
      </c>
      <c r="S11">
        <v>504.80055508179601</v>
      </c>
      <c r="T11">
        <v>15.0273740870851</v>
      </c>
      <c r="U11">
        <v>0</v>
      </c>
    </row>
    <row r="12" spans="1:21" hidden="1" x14ac:dyDescent="0.3">
      <c r="A12" t="s">
        <v>3977</v>
      </c>
      <c r="B12" t="s">
        <v>3977</v>
      </c>
      <c r="C12" t="s">
        <v>3978</v>
      </c>
      <c r="D12">
        <v>130</v>
      </c>
      <c r="E12" t="s">
        <v>4243</v>
      </c>
      <c r="F12">
        <v>220</v>
      </c>
      <c r="G12">
        <v>0</v>
      </c>
      <c r="H12">
        <v>5</v>
      </c>
      <c r="I12" t="s">
        <v>5519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233.20111230391799</v>
      </c>
      <c r="T12">
        <v>12.0499298749814</v>
      </c>
      <c r="U12">
        <v>0</v>
      </c>
    </row>
    <row r="13" spans="1:21" x14ac:dyDescent="0.3">
      <c r="A13" t="s">
        <v>3977</v>
      </c>
      <c r="B13" t="s">
        <v>3977</v>
      </c>
      <c r="C13" t="s">
        <v>3978</v>
      </c>
      <c r="D13">
        <v>132</v>
      </c>
      <c r="E13" t="s">
        <v>4073</v>
      </c>
      <c r="F13">
        <v>220</v>
      </c>
      <c r="G13">
        <v>1</v>
      </c>
      <c r="H13">
        <v>5</v>
      </c>
      <c r="I13" t="s">
        <v>5519</v>
      </c>
      <c r="J13">
        <v>9</v>
      </c>
      <c r="K13">
        <v>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234.982549739148</v>
      </c>
      <c r="T13">
        <v>11.799640221706699</v>
      </c>
      <c r="U13">
        <v>0</v>
      </c>
    </row>
    <row r="14" spans="1:21" x14ac:dyDescent="0.3">
      <c r="A14" t="s">
        <v>3977</v>
      </c>
      <c r="B14" t="s">
        <v>3977</v>
      </c>
      <c r="C14" t="s">
        <v>3978</v>
      </c>
      <c r="D14">
        <v>134</v>
      </c>
      <c r="E14" t="s">
        <v>4027</v>
      </c>
      <c r="F14">
        <v>220</v>
      </c>
      <c r="G14">
        <v>1</v>
      </c>
      <c r="H14">
        <v>5</v>
      </c>
      <c r="I14" t="s">
        <v>5519</v>
      </c>
      <c r="J14">
        <v>43</v>
      </c>
      <c r="K14">
        <v>-28</v>
      </c>
      <c r="L14">
        <v>0</v>
      </c>
      <c r="M14">
        <v>0</v>
      </c>
      <c r="N14">
        <v>0</v>
      </c>
      <c r="O14">
        <v>0</v>
      </c>
      <c r="P14">
        <v>0</v>
      </c>
      <c r="Q14">
        <v>787</v>
      </c>
      <c r="R14">
        <v>787</v>
      </c>
      <c r="S14">
        <v>233.80511515956599</v>
      </c>
      <c r="T14">
        <v>11.976476195597</v>
      </c>
      <c r="U14">
        <v>0</v>
      </c>
    </row>
    <row r="15" spans="1:21" x14ac:dyDescent="0.3">
      <c r="A15" t="s">
        <v>3977</v>
      </c>
      <c r="B15" t="s">
        <v>3977</v>
      </c>
      <c r="C15" t="s">
        <v>3978</v>
      </c>
      <c r="D15">
        <v>135</v>
      </c>
      <c r="E15" t="s">
        <v>4116</v>
      </c>
      <c r="F15">
        <v>220</v>
      </c>
      <c r="G15">
        <v>1</v>
      </c>
      <c r="H15">
        <v>6</v>
      </c>
      <c r="I15" t="s">
        <v>5518</v>
      </c>
      <c r="J15">
        <v>104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221.683147978926</v>
      </c>
      <c r="T15">
        <v>12.7958870719429</v>
      </c>
      <c r="U15">
        <v>0</v>
      </c>
    </row>
    <row r="16" spans="1:21" x14ac:dyDescent="0.3">
      <c r="A16" t="s">
        <v>3977</v>
      </c>
      <c r="B16" t="s">
        <v>3977</v>
      </c>
      <c r="C16" t="s">
        <v>3978</v>
      </c>
      <c r="D16">
        <v>136</v>
      </c>
      <c r="E16" t="s">
        <v>4121</v>
      </c>
      <c r="F16">
        <v>220</v>
      </c>
      <c r="G16">
        <v>1</v>
      </c>
      <c r="H16">
        <v>7</v>
      </c>
      <c r="I16" t="s">
        <v>5517</v>
      </c>
      <c r="J16">
        <v>4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227.12863901941299</v>
      </c>
      <c r="T16">
        <v>18.594926065213699</v>
      </c>
      <c r="U16">
        <v>0</v>
      </c>
    </row>
    <row r="17" spans="1:21" x14ac:dyDescent="0.3">
      <c r="A17" t="s">
        <v>3979</v>
      </c>
      <c r="B17" t="s">
        <v>3977</v>
      </c>
      <c r="C17" t="s">
        <v>3982</v>
      </c>
      <c r="D17">
        <v>142</v>
      </c>
      <c r="E17" t="s">
        <v>4184</v>
      </c>
      <c r="F17">
        <v>110</v>
      </c>
      <c r="G17">
        <v>1</v>
      </c>
      <c r="H17">
        <v>7</v>
      </c>
      <c r="I17" t="s">
        <v>5517</v>
      </c>
      <c r="J17">
        <v>200</v>
      </c>
      <c r="K17">
        <v>18</v>
      </c>
      <c r="L17">
        <v>295</v>
      </c>
      <c r="M17">
        <v>78.612220465792802</v>
      </c>
      <c r="N17">
        <v>118</v>
      </c>
      <c r="O17">
        <v>-134</v>
      </c>
      <c r="P17">
        <v>346</v>
      </c>
      <c r="Q17">
        <v>0</v>
      </c>
      <c r="R17">
        <v>0</v>
      </c>
      <c r="S17">
        <v>118</v>
      </c>
      <c r="T17">
        <v>25.633917065412501</v>
      </c>
      <c r="U17">
        <v>0</v>
      </c>
    </row>
    <row r="18" spans="1:21" hidden="1" x14ac:dyDescent="0.3">
      <c r="A18" t="s">
        <v>3977</v>
      </c>
      <c r="B18" t="s">
        <v>3977</v>
      </c>
      <c r="C18" t="s">
        <v>3978</v>
      </c>
      <c r="D18">
        <v>143</v>
      </c>
      <c r="E18" t="s">
        <v>4202</v>
      </c>
      <c r="F18">
        <v>220</v>
      </c>
      <c r="G18">
        <v>0</v>
      </c>
      <c r="H18">
        <v>7</v>
      </c>
      <c r="I18" t="s">
        <v>5517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229.71995041218301</v>
      </c>
      <c r="T18">
        <v>21.206122500861301</v>
      </c>
      <c r="U18">
        <v>0</v>
      </c>
    </row>
    <row r="19" spans="1:21" x14ac:dyDescent="0.3">
      <c r="A19" t="s">
        <v>3977</v>
      </c>
      <c r="B19" t="s">
        <v>3977</v>
      </c>
      <c r="C19" t="s">
        <v>3980</v>
      </c>
      <c r="D19">
        <v>144</v>
      </c>
      <c r="E19" t="s">
        <v>4185</v>
      </c>
      <c r="F19">
        <v>220</v>
      </c>
      <c r="G19">
        <v>0</v>
      </c>
      <c r="H19">
        <v>7</v>
      </c>
      <c r="I19" t="s">
        <v>5517</v>
      </c>
      <c r="J19">
        <v>4</v>
      </c>
      <c r="K19">
        <v>2</v>
      </c>
      <c r="L19">
        <v>172</v>
      </c>
      <c r="M19">
        <v>-64</v>
      </c>
      <c r="N19">
        <v>225</v>
      </c>
      <c r="O19">
        <v>-64</v>
      </c>
      <c r="P19">
        <v>152</v>
      </c>
      <c r="Q19">
        <v>0</v>
      </c>
      <c r="R19">
        <v>0</v>
      </c>
      <c r="S19">
        <v>231.98552397080499</v>
      </c>
      <c r="T19">
        <v>24.226430457161001</v>
      </c>
      <c r="U19">
        <v>0</v>
      </c>
    </row>
    <row r="20" spans="1:21" hidden="1" x14ac:dyDescent="0.3">
      <c r="A20" t="s">
        <v>3977</v>
      </c>
      <c r="B20" t="s">
        <v>3977</v>
      </c>
      <c r="C20" t="s">
        <v>3978</v>
      </c>
      <c r="D20">
        <v>147</v>
      </c>
      <c r="E20" t="s">
        <v>4005</v>
      </c>
      <c r="F20">
        <v>500</v>
      </c>
      <c r="G20">
        <v>0</v>
      </c>
      <c r="H20">
        <v>7</v>
      </c>
      <c r="I20" t="s">
        <v>5517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1306</v>
      </c>
      <c r="R20">
        <v>1306</v>
      </c>
      <c r="S20">
        <v>510.12254200620401</v>
      </c>
      <c r="T20">
        <v>19.934574506782599</v>
      </c>
      <c r="U20">
        <v>0</v>
      </c>
    </row>
    <row r="21" spans="1:21" x14ac:dyDescent="0.3">
      <c r="A21" t="s">
        <v>3977</v>
      </c>
      <c r="B21" t="s">
        <v>3977</v>
      </c>
      <c r="C21" t="s">
        <v>3978</v>
      </c>
      <c r="D21">
        <v>148</v>
      </c>
      <c r="E21" t="s">
        <v>4004</v>
      </c>
      <c r="F21">
        <v>220</v>
      </c>
      <c r="G21">
        <v>0</v>
      </c>
      <c r="H21">
        <v>7</v>
      </c>
      <c r="I21" t="s">
        <v>5517</v>
      </c>
      <c r="J21">
        <v>-5</v>
      </c>
      <c r="K21">
        <v>11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229.37051100173201</v>
      </c>
      <c r="T21">
        <v>20.747329582140001</v>
      </c>
      <c r="U21">
        <v>0</v>
      </c>
    </row>
    <row r="22" spans="1:21" x14ac:dyDescent="0.3">
      <c r="A22" t="s">
        <v>3977</v>
      </c>
      <c r="B22" t="s">
        <v>3977</v>
      </c>
      <c r="C22" t="s">
        <v>3978</v>
      </c>
      <c r="D22">
        <v>150</v>
      </c>
      <c r="E22" t="s">
        <v>4146</v>
      </c>
      <c r="F22">
        <v>220</v>
      </c>
      <c r="G22">
        <v>1</v>
      </c>
      <c r="H22">
        <v>5</v>
      </c>
      <c r="I22" t="s">
        <v>5519</v>
      </c>
      <c r="J22">
        <v>22</v>
      </c>
      <c r="K22">
        <v>2</v>
      </c>
      <c r="L22">
        <v>0</v>
      </c>
      <c r="M22">
        <v>0</v>
      </c>
      <c r="N22">
        <v>0</v>
      </c>
      <c r="O22">
        <v>0</v>
      </c>
      <c r="P22">
        <v>0</v>
      </c>
      <c r="Q22">
        <v>787</v>
      </c>
      <c r="R22">
        <v>787</v>
      </c>
      <c r="S22">
        <v>232.597093722408</v>
      </c>
      <c r="T22">
        <v>12.223373027135599</v>
      </c>
      <c r="U22">
        <v>0</v>
      </c>
    </row>
    <row r="23" spans="1:21" x14ac:dyDescent="0.3">
      <c r="A23" t="s">
        <v>3977</v>
      </c>
      <c r="B23" t="s">
        <v>3977</v>
      </c>
      <c r="C23" t="s">
        <v>3982</v>
      </c>
      <c r="D23">
        <v>151</v>
      </c>
      <c r="E23" t="s">
        <v>4206</v>
      </c>
      <c r="F23">
        <v>220</v>
      </c>
      <c r="G23">
        <v>1</v>
      </c>
      <c r="H23">
        <v>6</v>
      </c>
      <c r="I23" t="s">
        <v>5518</v>
      </c>
      <c r="J23">
        <v>124</v>
      </c>
      <c r="K23">
        <v>31</v>
      </c>
      <c r="L23">
        <v>108</v>
      </c>
      <c r="M23">
        <v>42.643465970830398</v>
      </c>
      <c r="N23">
        <v>235</v>
      </c>
      <c r="O23">
        <v>12</v>
      </c>
      <c r="P23">
        <v>189</v>
      </c>
      <c r="Q23">
        <v>0</v>
      </c>
      <c r="R23">
        <v>0</v>
      </c>
      <c r="S23">
        <v>235</v>
      </c>
      <c r="T23">
        <v>10.823640676748299</v>
      </c>
      <c r="U23">
        <v>0</v>
      </c>
    </row>
    <row r="24" spans="1:21" x14ac:dyDescent="0.3">
      <c r="A24" t="s">
        <v>3977</v>
      </c>
      <c r="B24" t="s">
        <v>3977</v>
      </c>
      <c r="C24" t="s">
        <v>3978</v>
      </c>
      <c r="D24">
        <v>153</v>
      </c>
      <c r="E24" t="s">
        <v>4284</v>
      </c>
      <c r="F24">
        <v>220</v>
      </c>
      <c r="G24">
        <v>1</v>
      </c>
      <c r="H24">
        <v>6</v>
      </c>
      <c r="I24" t="s">
        <v>5518</v>
      </c>
      <c r="J24">
        <v>9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236.82056726578699</v>
      </c>
      <c r="T24">
        <v>15.4953549143526</v>
      </c>
      <c r="U24">
        <v>0</v>
      </c>
    </row>
    <row r="25" spans="1:21" hidden="1" x14ac:dyDescent="0.3">
      <c r="A25" t="s">
        <v>3977</v>
      </c>
      <c r="B25" t="s">
        <v>3977</v>
      </c>
      <c r="C25" t="s">
        <v>3980</v>
      </c>
      <c r="D25">
        <v>155</v>
      </c>
      <c r="E25" t="s">
        <v>4053</v>
      </c>
      <c r="F25">
        <v>220</v>
      </c>
      <c r="G25">
        <v>0</v>
      </c>
      <c r="H25">
        <v>5</v>
      </c>
      <c r="I25" t="s">
        <v>5519</v>
      </c>
      <c r="J25">
        <v>0</v>
      </c>
      <c r="K25">
        <v>0</v>
      </c>
      <c r="L25">
        <v>6</v>
      </c>
      <c r="M25">
        <v>-5</v>
      </c>
      <c r="N25">
        <v>233</v>
      </c>
      <c r="O25">
        <v>-5</v>
      </c>
      <c r="P25">
        <v>5</v>
      </c>
      <c r="Q25">
        <v>0</v>
      </c>
      <c r="R25">
        <v>0</v>
      </c>
      <c r="S25">
        <v>233.47396781219501</v>
      </c>
      <c r="T25">
        <v>16.852122012513298</v>
      </c>
      <c r="U25">
        <v>0</v>
      </c>
    </row>
    <row r="26" spans="1:21" x14ac:dyDescent="0.3">
      <c r="A26" t="s">
        <v>3977</v>
      </c>
      <c r="B26" t="s">
        <v>3977</v>
      </c>
      <c r="C26" t="s">
        <v>3978</v>
      </c>
      <c r="D26">
        <v>156</v>
      </c>
      <c r="E26" t="s">
        <v>4232</v>
      </c>
      <c r="F26">
        <v>220</v>
      </c>
      <c r="G26">
        <v>1</v>
      </c>
      <c r="H26">
        <v>6</v>
      </c>
      <c r="I26" t="s">
        <v>5518</v>
      </c>
      <c r="J26">
        <v>8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236.362343218288</v>
      </c>
      <c r="T26">
        <v>16.380502842256199</v>
      </c>
      <c r="U26">
        <v>0</v>
      </c>
    </row>
    <row r="27" spans="1:21" x14ac:dyDescent="0.3">
      <c r="A27" t="s">
        <v>3977</v>
      </c>
      <c r="B27" t="s">
        <v>3977</v>
      </c>
      <c r="C27" t="s">
        <v>3978</v>
      </c>
      <c r="D27">
        <v>157</v>
      </c>
      <c r="E27" t="s">
        <v>4132</v>
      </c>
      <c r="F27">
        <v>220</v>
      </c>
      <c r="G27">
        <v>0</v>
      </c>
      <c r="H27">
        <v>6</v>
      </c>
      <c r="I27" t="s">
        <v>5518</v>
      </c>
      <c r="J27">
        <v>20</v>
      </c>
      <c r="K27">
        <v>-8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236.679397228423</v>
      </c>
      <c r="T27">
        <v>15.0919353385012</v>
      </c>
      <c r="U27">
        <v>0</v>
      </c>
    </row>
    <row r="28" spans="1:21" x14ac:dyDescent="0.3">
      <c r="A28" t="s">
        <v>3977</v>
      </c>
      <c r="B28" t="s">
        <v>3977</v>
      </c>
      <c r="C28" t="s">
        <v>3978</v>
      </c>
      <c r="D28">
        <v>159</v>
      </c>
      <c r="E28" t="s">
        <v>4130</v>
      </c>
      <c r="F28">
        <v>220</v>
      </c>
      <c r="G28">
        <v>1</v>
      </c>
      <c r="H28">
        <v>7</v>
      </c>
      <c r="I28" t="s">
        <v>5517</v>
      </c>
      <c r="J28">
        <v>17</v>
      </c>
      <c r="K28">
        <v>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224.531208290829</v>
      </c>
      <c r="T28">
        <v>15.925961635801899</v>
      </c>
      <c r="U28">
        <v>0</v>
      </c>
    </row>
    <row r="29" spans="1:21" x14ac:dyDescent="0.3">
      <c r="A29" t="s">
        <v>3979</v>
      </c>
      <c r="B29" t="s">
        <v>3979</v>
      </c>
      <c r="C29" t="s">
        <v>3978</v>
      </c>
      <c r="D29">
        <v>160</v>
      </c>
      <c r="E29" t="s">
        <v>4199</v>
      </c>
      <c r="F29">
        <v>110</v>
      </c>
      <c r="G29">
        <v>1</v>
      </c>
      <c r="H29">
        <v>7</v>
      </c>
      <c r="I29" t="s">
        <v>5517</v>
      </c>
      <c r="J29">
        <v>13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24.6526130974101</v>
      </c>
      <c r="U29">
        <v>0</v>
      </c>
    </row>
    <row r="30" spans="1:21" hidden="1" x14ac:dyDescent="0.3">
      <c r="A30" t="s">
        <v>3979</v>
      </c>
      <c r="B30" t="s">
        <v>3979</v>
      </c>
      <c r="C30" t="s">
        <v>3978</v>
      </c>
      <c r="D30">
        <v>161</v>
      </c>
      <c r="E30" t="s">
        <v>4200</v>
      </c>
      <c r="F30">
        <v>220</v>
      </c>
      <c r="G30">
        <v>0</v>
      </c>
      <c r="H30">
        <v>7</v>
      </c>
      <c r="I30" t="s">
        <v>5517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24.142703295200199</v>
      </c>
      <c r="U30">
        <v>0</v>
      </c>
    </row>
    <row r="31" spans="1:21" x14ac:dyDescent="0.3">
      <c r="A31" t="s">
        <v>3979</v>
      </c>
      <c r="B31" t="s">
        <v>3979</v>
      </c>
      <c r="C31" t="s">
        <v>3978</v>
      </c>
      <c r="D31">
        <v>162</v>
      </c>
      <c r="E31" t="s">
        <v>4217</v>
      </c>
      <c r="F31">
        <v>220</v>
      </c>
      <c r="G31">
        <v>1</v>
      </c>
      <c r="H31">
        <v>5</v>
      </c>
      <c r="I31" t="s">
        <v>5519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11.01175277408</v>
      </c>
      <c r="U31">
        <v>0</v>
      </c>
    </row>
    <row r="32" spans="1:21" hidden="1" x14ac:dyDescent="0.3">
      <c r="A32" t="s">
        <v>3977</v>
      </c>
      <c r="B32" t="s">
        <v>3977</v>
      </c>
      <c r="C32" t="s">
        <v>3978</v>
      </c>
      <c r="D32">
        <v>1621</v>
      </c>
      <c r="E32" t="s">
        <v>4190</v>
      </c>
      <c r="F32">
        <v>500</v>
      </c>
      <c r="G32">
        <v>0</v>
      </c>
      <c r="H32">
        <v>15</v>
      </c>
      <c r="I32" t="s">
        <v>5520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1306</v>
      </c>
      <c r="R32">
        <v>1306</v>
      </c>
      <c r="S32">
        <v>502.28211476850697</v>
      </c>
      <c r="T32">
        <v>18.4489820986906</v>
      </c>
      <c r="U32">
        <v>0</v>
      </c>
    </row>
    <row r="33" spans="1:21" x14ac:dyDescent="0.3">
      <c r="A33" t="s">
        <v>3977</v>
      </c>
      <c r="B33" t="s">
        <v>3977</v>
      </c>
      <c r="C33" t="s">
        <v>3978</v>
      </c>
      <c r="D33">
        <v>1622</v>
      </c>
      <c r="E33" t="s">
        <v>4189</v>
      </c>
      <c r="F33">
        <v>220</v>
      </c>
      <c r="G33">
        <v>1</v>
      </c>
      <c r="H33">
        <v>15</v>
      </c>
      <c r="I33" t="s">
        <v>5520</v>
      </c>
      <c r="J33">
        <v>175</v>
      </c>
      <c r="K33">
        <v>70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229.21852270007599</v>
      </c>
      <c r="T33">
        <v>17.386778355161301</v>
      </c>
      <c r="U33">
        <v>0</v>
      </c>
    </row>
    <row r="34" spans="1:21" x14ac:dyDescent="0.3">
      <c r="A34" t="s">
        <v>3979</v>
      </c>
      <c r="B34" t="s">
        <v>3979</v>
      </c>
      <c r="C34" t="s">
        <v>3978</v>
      </c>
      <c r="D34">
        <v>163</v>
      </c>
      <c r="E34" t="s">
        <v>4103</v>
      </c>
      <c r="F34">
        <v>220</v>
      </c>
      <c r="G34">
        <v>1</v>
      </c>
      <c r="H34">
        <v>5</v>
      </c>
      <c r="I34" t="s">
        <v>5519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10.2277215304186</v>
      </c>
      <c r="U34">
        <v>0</v>
      </c>
    </row>
    <row r="35" spans="1:21" x14ac:dyDescent="0.3">
      <c r="A35" t="s">
        <v>3977</v>
      </c>
      <c r="B35" t="s">
        <v>3977</v>
      </c>
      <c r="C35" t="s">
        <v>3982</v>
      </c>
      <c r="D35">
        <v>1630</v>
      </c>
      <c r="E35" t="s">
        <v>4034</v>
      </c>
      <c r="F35">
        <v>500</v>
      </c>
      <c r="G35">
        <v>0</v>
      </c>
      <c r="H35">
        <v>15</v>
      </c>
      <c r="I35" t="s">
        <v>5520</v>
      </c>
      <c r="J35">
        <v>2500</v>
      </c>
      <c r="K35">
        <v>200</v>
      </c>
      <c r="L35">
        <v>2523</v>
      </c>
      <c r="M35">
        <v>386.81531345889601</v>
      </c>
      <c r="N35">
        <v>505</v>
      </c>
      <c r="O35">
        <v>-1000</v>
      </c>
      <c r="P35">
        <v>1000</v>
      </c>
      <c r="Q35">
        <v>1306</v>
      </c>
      <c r="R35">
        <v>1306</v>
      </c>
      <c r="S35">
        <v>505</v>
      </c>
      <c r="T35">
        <v>26.7224354706131</v>
      </c>
      <c r="U35">
        <v>0</v>
      </c>
    </row>
    <row r="36" spans="1:21" x14ac:dyDescent="0.3">
      <c r="A36" t="s">
        <v>3977</v>
      </c>
      <c r="B36" t="s">
        <v>3977</v>
      </c>
      <c r="C36" t="s">
        <v>3982</v>
      </c>
      <c r="D36">
        <v>1631</v>
      </c>
      <c r="E36" t="s">
        <v>4096</v>
      </c>
      <c r="F36">
        <v>500</v>
      </c>
      <c r="G36">
        <v>0</v>
      </c>
      <c r="H36">
        <v>15</v>
      </c>
      <c r="I36" t="s">
        <v>5520</v>
      </c>
      <c r="J36">
        <v>2500</v>
      </c>
      <c r="K36">
        <v>200</v>
      </c>
      <c r="L36">
        <v>2857</v>
      </c>
      <c r="M36">
        <v>76.983032238356202</v>
      </c>
      <c r="N36">
        <v>508</v>
      </c>
      <c r="O36">
        <v>-1000</v>
      </c>
      <c r="P36">
        <v>1000</v>
      </c>
      <c r="Q36">
        <v>653</v>
      </c>
      <c r="R36">
        <v>653</v>
      </c>
      <c r="S36">
        <v>508</v>
      </c>
      <c r="T36">
        <v>27.5653630648806</v>
      </c>
      <c r="U36">
        <v>0</v>
      </c>
    </row>
    <row r="37" spans="1:21" x14ac:dyDescent="0.3">
      <c r="A37" t="s">
        <v>3977</v>
      </c>
      <c r="B37" t="s">
        <v>3979</v>
      </c>
      <c r="C37" t="s">
        <v>3978</v>
      </c>
      <c r="D37">
        <v>1632</v>
      </c>
      <c r="E37" t="s">
        <v>4283</v>
      </c>
      <c r="F37">
        <v>500</v>
      </c>
      <c r="G37">
        <v>0</v>
      </c>
      <c r="H37">
        <v>0</v>
      </c>
      <c r="J37">
        <v>100</v>
      </c>
      <c r="K37">
        <v>50</v>
      </c>
      <c r="L37">
        <v>472</v>
      </c>
      <c r="M37">
        <v>250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27.2720734831708</v>
      </c>
      <c r="U37">
        <v>0</v>
      </c>
    </row>
    <row r="38" spans="1:21" x14ac:dyDescent="0.3">
      <c r="A38" t="s">
        <v>3977</v>
      </c>
      <c r="B38" t="s">
        <v>3979</v>
      </c>
      <c r="C38" t="s">
        <v>3978</v>
      </c>
      <c r="D38">
        <v>1636</v>
      </c>
      <c r="E38" t="s">
        <v>4105</v>
      </c>
      <c r="F38">
        <v>500</v>
      </c>
      <c r="G38">
        <v>0</v>
      </c>
      <c r="H38">
        <v>0</v>
      </c>
      <c r="J38">
        <v>100</v>
      </c>
      <c r="K38">
        <v>50</v>
      </c>
      <c r="L38">
        <v>500</v>
      </c>
      <c r="M38">
        <v>200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29.811075467784001</v>
      </c>
      <c r="U38">
        <v>0</v>
      </c>
    </row>
    <row r="39" spans="1:21" x14ac:dyDescent="0.3">
      <c r="A39" t="s">
        <v>3977</v>
      </c>
      <c r="B39" t="s">
        <v>3979</v>
      </c>
      <c r="C39" t="s">
        <v>3978</v>
      </c>
      <c r="D39">
        <v>1638</v>
      </c>
      <c r="E39" t="s">
        <v>4161</v>
      </c>
      <c r="F39">
        <v>500</v>
      </c>
      <c r="G39">
        <v>0</v>
      </c>
      <c r="H39">
        <v>0</v>
      </c>
      <c r="J39">
        <v>100</v>
      </c>
      <c r="K39">
        <v>50</v>
      </c>
      <c r="L39">
        <v>378</v>
      </c>
      <c r="M39">
        <v>150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26.684574783269099</v>
      </c>
      <c r="U39">
        <v>0</v>
      </c>
    </row>
    <row r="40" spans="1:21" x14ac:dyDescent="0.3">
      <c r="A40" t="s">
        <v>3979</v>
      </c>
      <c r="B40" t="s">
        <v>3979</v>
      </c>
      <c r="C40" t="s">
        <v>3978</v>
      </c>
      <c r="D40">
        <v>164</v>
      </c>
      <c r="E40" t="s">
        <v>4071</v>
      </c>
      <c r="F40">
        <v>220</v>
      </c>
      <c r="G40">
        <v>1</v>
      </c>
      <c r="H40">
        <v>5</v>
      </c>
      <c r="I40" t="s">
        <v>5519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11.3564749760958</v>
      </c>
      <c r="U40">
        <v>0</v>
      </c>
    </row>
    <row r="41" spans="1:21" x14ac:dyDescent="0.3">
      <c r="A41" t="s">
        <v>3977</v>
      </c>
      <c r="B41" t="s">
        <v>3979</v>
      </c>
      <c r="C41" t="s">
        <v>3978</v>
      </c>
      <c r="D41">
        <v>1640</v>
      </c>
      <c r="E41" t="s">
        <v>4033</v>
      </c>
      <c r="F41">
        <v>220</v>
      </c>
      <c r="G41">
        <v>1</v>
      </c>
      <c r="H41">
        <v>15</v>
      </c>
      <c r="I41" t="s">
        <v>5520</v>
      </c>
      <c r="J41">
        <v>320</v>
      </c>
      <c r="K41">
        <v>92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22.856805976992</v>
      </c>
      <c r="U41">
        <v>0</v>
      </c>
    </row>
    <row r="42" spans="1:21" hidden="1" x14ac:dyDescent="0.3">
      <c r="A42" t="s">
        <v>3979</v>
      </c>
      <c r="B42" t="s">
        <v>3979</v>
      </c>
      <c r="C42" t="s">
        <v>3978</v>
      </c>
      <c r="D42">
        <v>165</v>
      </c>
      <c r="E42" t="s">
        <v>4169</v>
      </c>
      <c r="F42">
        <v>220</v>
      </c>
      <c r="G42">
        <v>0</v>
      </c>
      <c r="H42">
        <v>5</v>
      </c>
      <c r="I42" t="s">
        <v>5519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11.626220828391901</v>
      </c>
      <c r="U42">
        <v>0</v>
      </c>
    </row>
    <row r="43" spans="1:21" x14ac:dyDescent="0.3">
      <c r="A43" t="s">
        <v>3977</v>
      </c>
      <c r="B43" t="s">
        <v>3977</v>
      </c>
      <c r="C43" t="s">
        <v>3978</v>
      </c>
      <c r="D43">
        <v>166</v>
      </c>
      <c r="E43" t="s">
        <v>4064</v>
      </c>
      <c r="F43">
        <v>220</v>
      </c>
      <c r="G43">
        <v>1</v>
      </c>
      <c r="H43">
        <v>5</v>
      </c>
      <c r="I43" t="s">
        <v>5519</v>
      </c>
      <c r="J43">
        <v>3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233.456934568691</v>
      </c>
      <c r="T43">
        <v>17.4102581209481</v>
      </c>
      <c r="U43">
        <v>0</v>
      </c>
    </row>
    <row r="44" spans="1:21" x14ac:dyDescent="0.3">
      <c r="A44" t="s">
        <v>3977</v>
      </c>
      <c r="B44" t="s">
        <v>3977</v>
      </c>
      <c r="C44" t="s">
        <v>3982</v>
      </c>
      <c r="D44">
        <v>1660</v>
      </c>
      <c r="E44" t="s">
        <v>4021</v>
      </c>
      <c r="F44">
        <v>500</v>
      </c>
      <c r="G44">
        <v>0</v>
      </c>
      <c r="H44">
        <v>15</v>
      </c>
      <c r="I44" t="s">
        <v>5520</v>
      </c>
      <c r="J44">
        <v>12500</v>
      </c>
      <c r="K44">
        <v>5200</v>
      </c>
      <c r="L44">
        <v>12865</v>
      </c>
      <c r="M44">
        <v>5308.8721938181498</v>
      </c>
      <c r="N44">
        <v>505</v>
      </c>
      <c r="O44">
        <v>-6000</v>
      </c>
      <c r="P44">
        <v>6000</v>
      </c>
      <c r="Q44">
        <v>2556</v>
      </c>
      <c r="R44">
        <v>2556</v>
      </c>
      <c r="S44">
        <v>505</v>
      </c>
      <c r="T44">
        <v>26.805600867445602</v>
      </c>
      <c r="U44">
        <v>0</v>
      </c>
    </row>
    <row r="45" spans="1:21" x14ac:dyDescent="0.3">
      <c r="A45" t="s">
        <v>3977</v>
      </c>
      <c r="B45" t="s">
        <v>3977</v>
      </c>
      <c r="C45" t="s">
        <v>3978</v>
      </c>
      <c r="D45">
        <v>167</v>
      </c>
      <c r="E45" t="s">
        <v>4062</v>
      </c>
      <c r="F45">
        <v>220</v>
      </c>
      <c r="G45">
        <v>1</v>
      </c>
      <c r="H45">
        <v>5</v>
      </c>
      <c r="I45" t="s">
        <v>5519</v>
      </c>
      <c r="J45">
        <v>6</v>
      </c>
      <c r="K45">
        <v>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233.511916777566</v>
      </c>
      <c r="T45">
        <v>15.073318933721501</v>
      </c>
      <c r="U45">
        <v>0</v>
      </c>
    </row>
    <row r="46" spans="1:21" x14ac:dyDescent="0.3">
      <c r="A46" t="s">
        <v>3977</v>
      </c>
      <c r="B46" t="s">
        <v>3979</v>
      </c>
      <c r="C46" t="s">
        <v>3978</v>
      </c>
      <c r="D46">
        <v>1671</v>
      </c>
      <c r="E46" t="s">
        <v>4031</v>
      </c>
      <c r="F46">
        <v>220</v>
      </c>
      <c r="G46">
        <v>1</v>
      </c>
      <c r="H46">
        <v>0</v>
      </c>
      <c r="J46">
        <v>51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8.2063164266541495</v>
      </c>
      <c r="U46">
        <v>0</v>
      </c>
    </row>
    <row r="47" spans="1:21" x14ac:dyDescent="0.3">
      <c r="A47" t="s">
        <v>3977</v>
      </c>
      <c r="B47" t="s">
        <v>3979</v>
      </c>
      <c r="C47" t="s">
        <v>3982</v>
      </c>
      <c r="D47">
        <v>1673</v>
      </c>
      <c r="E47" t="s">
        <v>4237</v>
      </c>
      <c r="F47">
        <v>220</v>
      </c>
      <c r="G47">
        <v>1</v>
      </c>
      <c r="H47">
        <v>15</v>
      </c>
      <c r="I47" t="s">
        <v>5520</v>
      </c>
      <c r="J47">
        <v>150</v>
      </c>
      <c r="K47">
        <v>60</v>
      </c>
      <c r="L47">
        <v>0</v>
      </c>
      <c r="M47">
        <v>-80.198020456347294</v>
      </c>
      <c r="N47">
        <v>245</v>
      </c>
      <c r="O47">
        <v>-100</v>
      </c>
      <c r="P47">
        <v>156</v>
      </c>
      <c r="Q47">
        <v>0</v>
      </c>
      <c r="R47">
        <v>0</v>
      </c>
      <c r="S47">
        <v>0</v>
      </c>
      <c r="T47">
        <v>14.643525873462201</v>
      </c>
      <c r="U47">
        <v>0</v>
      </c>
    </row>
    <row r="48" spans="1:21" x14ac:dyDescent="0.3">
      <c r="A48" t="s">
        <v>3979</v>
      </c>
      <c r="B48" t="s">
        <v>3979</v>
      </c>
      <c r="C48" t="s">
        <v>3978</v>
      </c>
      <c r="D48">
        <v>169</v>
      </c>
      <c r="E48" t="s">
        <v>4193</v>
      </c>
      <c r="F48">
        <v>220</v>
      </c>
      <c r="G48">
        <v>1</v>
      </c>
      <c r="H48">
        <v>5</v>
      </c>
      <c r="I48" t="s">
        <v>5519</v>
      </c>
      <c r="J48">
        <v>3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13.408141673483099</v>
      </c>
      <c r="U48">
        <v>0</v>
      </c>
    </row>
    <row r="49" spans="1:21" x14ac:dyDescent="0.3">
      <c r="A49" t="s">
        <v>3977</v>
      </c>
      <c r="B49" t="s">
        <v>3977</v>
      </c>
      <c r="C49" t="s">
        <v>3978</v>
      </c>
      <c r="D49">
        <v>170</v>
      </c>
      <c r="E49" t="s">
        <v>4065</v>
      </c>
      <c r="F49">
        <v>220</v>
      </c>
      <c r="G49">
        <v>0</v>
      </c>
      <c r="H49">
        <v>5</v>
      </c>
      <c r="I49" t="s">
        <v>5519</v>
      </c>
      <c r="J49">
        <v>22</v>
      </c>
      <c r="K49">
        <v>-7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229.87567979661301</v>
      </c>
      <c r="T49">
        <v>16.160930376962401</v>
      </c>
      <c r="U49">
        <v>0</v>
      </c>
    </row>
    <row r="50" spans="1:21" x14ac:dyDescent="0.3">
      <c r="A50" t="s">
        <v>3977</v>
      </c>
      <c r="B50" t="s">
        <v>3977</v>
      </c>
      <c r="C50" t="s">
        <v>3978</v>
      </c>
      <c r="D50">
        <v>172</v>
      </c>
      <c r="E50" t="s">
        <v>4176</v>
      </c>
      <c r="F50">
        <v>220</v>
      </c>
      <c r="G50">
        <v>1</v>
      </c>
      <c r="H50">
        <v>5</v>
      </c>
      <c r="I50" t="s">
        <v>5519</v>
      </c>
      <c r="J50">
        <v>3</v>
      </c>
      <c r="K50">
        <v>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233.34257147236599</v>
      </c>
      <c r="T50">
        <v>12.706881799733299</v>
      </c>
      <c r="U50">
        <v>0</v>
      </c>
    </row>
    <row r="51" spans="1:21" x14ac:dyDescent="0.3">
      <c r="A51" t="s">
        <v>3977</v>
      </c>
      <c r="B51" t="s">
        <v>3977</v>
      </c>
      <c r="C51" t="s">
        <v>3978</v>
      </c>
      <c r="D51">
        <v>173</v>
      </c>
      <c r="E51" t="s">
        <v>4046</v>
      </c>
      <c r="F51">
        <v>220</v>
      </c>
      <c r="G51">
        <v>1</v>
      </c>
      <c r="H51">
        <v>6</v>
      </c>
      <c r="I51" t="s">
        <v>5518</v>
      </c>
      <c r="J51">
        <v>10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236.59614411627501</v>
      </c>
      <c r="T51">
        <v>15.914820708017499</v>
      </c>
      <c r="U51">
        <v>0</v>
      </c>
    </row>
    <row r="52" spans="1:21" hidden="1" x14ac:dyDescent="0.3">
      <c r="A52" t="s">
        <v>3977</v>
      </c>
      <c r="B52" t="s">
        <v>3977</v>
      </c>
      <c r="C52" t="s">
        <v>3978</v>
      </c>
      <c r="D52">
        <v>175</v>
      </c>
      <c r="E52" t="s">
        <v>4125</v>
      </c>
      <c r="F52">
        <v>500</v>
      </c>
      <c r="G52">
        <v>0</v>
      </c>
      <c r="H52">
        <v>6</v>
      </c>
      <c r="I52" t="s">
        <v>5518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2500</v>
      </c>
      <c r="R52">
        <v>2500</v>
      </c>
      <c r="S52">
        <v>509.27699279593401</v>
      </c>
      <c r="T52">
        <v>19.235323044058401</v>
      </c>
      <c r="U52">
        <v>0</v>
      </c>
    </row>
    <row r="53" spans="1:21" x14ac:dyDescent="0.3">
      <c r="A53" t="s">
        <v>3977</v>
      </c>
      <c r="B53" t="s">
        <v>3977</v>
      </c>
      <c r="C53" t="s">
        <v>3978</v>
      </c>
      <c r="D53">
        <v>176</v>
      </c>
      <c r="E53" t="s">
        <v>4124</v>
      </c>
      <c r="F53">
        <v>220</v>
      </c>
      <c r="G53">
        <v>1</v>
      </c>
      <c r="H53">
        <v>6</v>
      </c>
      <c r="I53" t="s">
        <v>5518</v>
      </c>
      <c r="J53">
        <v>60</v>
      </c>
      <c r="K53">
        <v>-8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236.07339219996101</v>
      </c>
      <c r="T53">
        <v>17.016342568991199</v>
      </c>
      <c r="U53">
        <v>0</v>
      </c>
    </row>
    <row r="54" spans="1:21" x14ac:dyDescent="0.3">
      <c r="A54" t="s">
        <v>3979</v>
      </c>
      <c r="B54" t="s">
        <v>3979</v>
      </c>
      <c r="C54" t="s">
        <v>3978</v>
      </c>
      <c r="D54">
        <v>178</v>
      </c>
      <c r="E54" t="s">
        <v>4061</v>
      </c>
      <c r="F54">
        <v>220</v>
      </c>
      <c r="G54">
        <v>1</v>
      </c>
      <c r="H54">
        <v>5</v>
      </c>
      <c r="I54" t="s">
        <v>5519</v>
      </c>
      <c r="J54">
        <v>4</v>
      </c>
      <c r="K54">
        <v>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11.5884773655313</v>
      </c>
      <c r="U54">
        <v>0</v>
      </c>
    </row>
    <row r="55" spans="1:21" x14ac:dyDescent="0.3">
      <c r="A55" t="s">
        <v>3977</v>
      </c>
      <c r="B55" t="s">
        <v>3977</v>
      </c>
      <c r="C55" t="s">
        <v>3978</v>
      </c>
      <c r="D55">
        <v>179</v>
      </c>
      <c r="E55" t="s">
        <v>4215</v>
      </c>
      <c r="F55">
        <v>220</v>
      </c>
      <c r="G55">
        <v>1</v>
      </c>
      <c r="H55">
        <v>5</v>
      </c>
      <c r="I55" t="s">
        <v>5519</v>
      </c>
      <c r="J55">
        <v>19</v>
      </c>
      <c r="K55">
        <v>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233.43500450085099</v>
      </c>
      <c r="T55">
        <v>11.785137990669799</v>
      </c>
      <c r="U55">
        <v>0</v>
      </c>
    </row>
    <row r="56" spans="1:21" hidden="1" x14ac:dyDescent="0.3">
      <c r="A56" t="s">
        <v>3977</v>
      </c>
      <c r="B56" t="s">
        <v>3977</v>
      </c>
      <c r="C56" t="s">
        <v>3978</v>
      </c>
      <c r="D56">
        <v>180</v>
      </c>
      <c r="E56" t="s">
        <v>4066</v>
      </c>
      <c r="F56">
        <v>500</v>
      </c>
      <c r="G56">
        <v>0</v>
      </c>
      <c r="H56">
        <v>5</v>
      </c>
      <c r="I56" t="s">
        <v>5519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1959</v>
      </c>
      <c r="R56">
        <v>1959</v>
      </c>
      <c r="S56">
        <v>497.92657986068798</v>
      </c>
      <c r="T56">
        <v>17.243751167990599</v>
      </c>
      <c r="U56">
        <v>0</v>
      </c>
    </row>
    <row r="57" spans="1:21" x14ac:dyDescent="0.3">
      <c r="A57" t="s">
        <v>3977</v>
      </c>
      <c r="B57" t="s">
        <v>3977</v>
      </c>
      <c r="C57" t="s">
        <v>3978</v>
      </c>
      <c r="D57">
        <v>1816</v>
      </c>
      <c r="E57" t="s">
        <v>4210</v>
      </c>
      <c r="F57">
        <v>220</v>
      </c>
      <c r="G57">
        <v>0</v>
      </c>
      <c r="H57">
        <v>17</v>
      </c>
      <c r="I57" t="s">
        <v>5539</v>
      </c>
      <c r="J57">
        <v>350</v>
      </c>
      <c r="K57">
        <v>-32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229.34644595114401</v>
      </c>
      <c r="T57">
        <v>15.8150772963583</v>
      </c>
      <c r="U57">
        <v>0</v>
      </c>
    </row>
    <row r="58" spans="1:21" hidden="1" x14ac:dyDescent="0.3">
      <c r="A58" t="s">
        <v>3977</v>
      </c>
      <c r="B58" t="s">
        <v>3977</v>
      </c>
      <c r="C58" t="s">
        <v>3980</v>
      </c>
      <c r="D58">
        <v>1817</v>
      </c>
      <c r="E58" t="s">
        <v>4211</v>
      </c>
      <c r="F58">
        <v>500</v>
      </c>
      <c r="G58">
        <v>0</v>
      </c>
      <c r="H58">
        <v>17</v>
      </c>
      <c r="I58" t="s">
        <v>5539</v>
      </c>
      <c r="J58">
        <v>0</v>
      </c>
      <c r="K58">
        <v>0</v>
      </c>
      <c r="L58">
        <v>0</v>
      </c>
      <c r="M58">
        <v>-180</v>
      </c>
      <c r="N58">
        <v>512</v>
      </c>
      <c r="O58">
        <v>-180</v>
      </c>
      <c r="P58">
        <v>0</v>
      </c>
      <c r="Q58">
        <v>653</v>
      </c>
      <c r="R58">
        <v>653</v>
      </c>
      <c r="S58">
        <v>517.59662865999201</v>
      </c>
      <c r="T58">
        <v>17.719439886221998</v>
      </c>
      <c r="U58">
        <v>0</v>
      </c>
    </row>
    <row r="59" spans="1:21" x14ac:dyDescent="0.3">
      <c r="A59" t="s">
        <v>3977</v>
      </c>
      <c r="B59" t="s">
        <v>3977</v>
      </c>
      <c r="C59" t="s">
        <v>3978</v>
      </c>
      <c r="D59">
        <v>1850</v>
      </c>
      <c r="E59" t="s">
        <v>4102</v>
      </c>
      <c r="F59">
        <v>500</v>
      </c>
      <c r="G59">
        <v>0</v>
      </c>
      <c r="H59">
        <v>17</v>
      </c>
      <c r="I59" t="s">
        <v>5539</v>
      </c>
      <c r="J59">
        <v>174</v>
      </c>
      <c r="K59">
        <v>11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523.89173099165203</v>
      </c>
      <c r="T59">
        <v>18.1590047977624</v>
      </c>
      <c r="U59">
        <v>0</v>
      </c>
    </row>
    <row r="60" spans="1:21" x14ac:dyDescent="0.3">
      <c r="A60" t="s">
        <v>3977</v>
      </c>
      <c r="B60" t="s">
        <v>3979</v>
      </c>
      <c r="C60" t="s">
        <v>3978</v>
      </c>
      <c r="D60">
        <v>1851</v>
      </c>
      <c r="E60" t="s">
        <v>4101</v>
      </c>
      <c r="F60">
        <v>220</v>
      </c>
      <c r="G60">
        <v>1</v>
      </c>
      <c r="H60">
        <v>17</v>
      </c>
      <c r="I60" t="s">
        <v>5539</v>
      </c>
      <c r="J60">
        <v>159</v>
      </c>
      <c r="K60">
        <v>-10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17.136094538415001</v>
      </c>
      <c r="U60">
        <v>0</v>
      </c>
    </row>
    <row r="61" spans="1:21" x14ac:dyDescent="0.3">
      <c r="A61" t="s">
        <v>3977</v>
      </c>
      <c r="B61" t="s">
        <v>3977</v>
      </c>
      <c r="C61" t="s">
        <v>3978</v>
      </c>
      <c r="D61">
        <v>1852</v>
      </c>
      <c r="E61" t="s">
        <v>4050</v>
      </c>
      <c r="F61">
        <v>500</v>
      </c>
      <c r="G61">
        <v>1</v>
      </c>
      <c r="H61">
        <v>17</v>
      </c>
      <c r="I61" t="s">
        <v>5539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1306</v>
      </c>
      <c r="R61">
        <v>1306</v>
      </c>
      <c r="S61">
        <v>506.07130314598402</v>
      </c>
      <c r="T61">
        <v>19.465879000048499</v>
      </c>
      <c r="U61">
        <v>0</v>
      </c>
    </row>
    <row r="62" spans="1:21" hidden="1" x14ac:dyDescent="0.3">
      <c r="A62" t="s">
        <v>3977</v>
      </c>
      <c r="B62" t="s">
        <v>3977</v>
      </c>
      <c r="C62" t="s">
        <v>3981</v>
      </c>
      <c r="D62">
        <v>1853</v>
      </c>
      <c r="E62" t="s">
        <v>4052</v>
      </c>
      <c r="F62">
        <v>500</v>
      </c>
      <c r="G62">
        <v>0</v>
      </c>
      <c r="H62">
        <v>17</v>
      </c>
      <c r="I62" t="s">
        <v>5539</v>
      </c>
      <c r="J62">
        <v>0</v>
      </c>
      <c r="K62">
        <v>0</v>
      </c>
      <c r="L62">
        <v>0</v>
      </c>
      <c r="M62">
        <v>0</v>
      </c>
      <c r="N62">
        <v>515</v>
      </c>
      <c r="O62">
        <v>-180</v>
      </c>
      <c r="P62">
        <v>0</v>
      </c>
      <c r="Q62">
        <v>1306</v>
      </c>
      <c r="R62">
        <v>1306</v>
      </c>
      <c r="S62">
        <v>513.34741276828402</v>
      </c>
      <c r="T62">
        <v>17.787741869026501</v>
      </c>
      <c r="U62">
        <v>0</v>
      </c>
    </row>
    <row r="63" spans="1:21" x14ac:dyDescent="0.3">
      <c r="A63" t="s">
        <v>3977</v>
      </c>
      <c r="B63" t="s">
        <v>3977</v>
      </c>
      <c r="C63" t="s">
        <v>3978</v>
      </c>
      <c r="D63">
        <v>1854</v>
      </c>
      <c r="E63" t="s">
        <v>4051</v>
      </c>
      <c r="F63">
        <v>220</v>
      </c>
      <c r="G63">
        <v>0</v>
      </c>
      <c r="H63">
        <v>17</v>
      </c>
      <c r="I63" t="s">
        <v>5539</v>
      </c>
      <c r="J63">
        <v>213</v>
      </c>
      <c r="K63">
        <v>56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232.70697317664201</v>
      </c>
      <c r="T63">
        <v>14.895934075546</v>
      </c>
      <c r="U63">
        <v>0</v>
      </c>
    </row>
    <row r="64" spans="1:21" hidden="1" x14ac:dyDescent="0.3">
      <c r="A64" t="s">
        <v>3977</v>
      </c>
      <c r="B64" t="s">
        <v>3977</v>
      </c>
      <c r="C64" t="s">
        <v>3978</v>
      </c>
      <c r="D64">
        <v>186</v>
      </c>
      <c r="E64" t="s">
        <v>4249</v>
      </c>
      <c r="F64">
        <v>220</v>
      </c>
      <c r="G64">
        <v>0</v>
      </c>
      <c r="H64">
        <v>6</v>
      </c>
      <c r="I64" t="s">
        <v>5518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234.85501062116401</v>
      </c>
      <c r="T64">
        <v>15.4547194577514</v>
      </c>
      <c r="U64">
        <v>0</v>
      </c>
    </row>
    <row r="65" spans="1:21" hidden="1" x14ac:dyDescent="0.3">
      <c r="A65" t="s">
        <v>3979</v>
      </c>
      <c r="B65" t="s">
        <v>3979</v>
      </c>
      <c r="C65" t="s">
        <v>3980</v>
      </c>
      <c r="D65">
        <v>191</v>
      </c>
      <c r="E65" t="s">
        <v>4002</v>
      </c>
      <c r="F65">
        <v>35</v>
      </c>
      <c r="G65">
        <v>0</v>
      </c>
      <c r="H65">
        <v>5</v>
      </c>
      <c r="I65" t="s">
        <v>5519</v>
      </c>
      <c r="J65">
        <v>0</v>
      </c>
      <c r="K65">
        <v>0</v>
      </c>
      <c r="L65">
        <v>6</v>
      </c>
      <c r="M65">
        <v>-5</v>
      </c>
      <c r="N65">
        <v>35</v>
      </c>
      <c r="O65">
        <v>-5</v>
      </c>
      <c r="P65">
        <v>5</v>
      </c>
      <c r="Q65">
        <v>0</v>
      </c>
      <c r="R65">
        <v>0</v>
      </c>
      <c r="S65">
        <v>0</v>
      </c>
      <c r="T65">
        <v>17.461567930852901</v>
      </c>
      <c r="U65">
        <v>0</v>
      </c>
    </row>
    <row r="66" spans="1:21" x14ac:dyDescent="0.3">
      <c r="A66" t="s">
        <v>3977</v>
      </c>
      <c r="B66" t="s">
        <v>3977</v>
      </c>
      <c r="C66" t="s">
        <v>3978</v>
      </c>
      <c r="D66">
        <v>214</v>
      </c>
      <c r="E66" t="s">
        <v>4179</v>
      </c>
      <c r="F66">
        <v>220</v>
      </c>
      <c r="G66">
        <v>1</v>
      </c>
      <c r="H66">
        <v>1</v>
      </c>
      <c r="I66" t="s">
        <v>5521</v>
      </c>
      <c r="J66">
        <v>46</v>
      </c>
      <c r="K66">
        <v>5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232.625161868221</v>
      </c>
      <c r="T66">
        <v>13.731813007037101</v>
      </c>
      <c r="U66">
        <v>0</v>
      </c>
    </row>
    <row r="67" spans="1:21" x14ac:dyDescent="0.3">
      <c r="A67" t="s">
        <v>3977</v>
      </c>
      <c r="B67" t="s">
        <v>3977</v>
      </c>
      <c r="C67" t="s">
        <v>3981</v>
      </c>
      <c r="D67">
        <v>215</v>
      </c>
      <c r="E67" t="s">
        <v>4285</v>
      </c>
      <c r="F67">
        <v>220</v>
      </c>
      <c r="G67">
        <v>1</v>
      </c>
      <c r="H67">
        <v>1</v>
      </c>
      <c r="I67" t="s">
        <v>5521</v>
      </c>
      <c r="J67">
        <v>810</v>
      </c>
      <c r="K67">
        <v>400</v>
      </c>
      <c r="L67">
        <v>845</v>
      </c>
      <c r="M67">
        <v>256</v>
      </c>
      <c r="N67">
        <v>229</v>
      </c>
      <c r="O67">
        <v>-110</v>
      </c>
      <c r="P67">
        <v>256</v>
      </c>
      <c r="Q67">
        <v>0</v>
      </c>
      <c r="R67">
        <v>0</v>
      </c>
      <c r="S67">
        <v>228.550128796922</v>
      </c>
      <c r="T67">
        <v>14.9466461835539</v>
      </c>
      <c r="U67">
        <v>0</v>
      </c>
    </row>
    <row r="68" spans="1:21" x14ac:dyDescent="0.3">
      <c r="A68" t="s">
        <v>3977</v>
      </c>
      <c r="B68" t="s">
        <v>3977</v>
      </c>
      <c r="C68" t="s">
        <v>3978</v>
      </c>
      <c r="D68">
        <v>218</v>
      </c>
      <c r="E68" t="s">
        <v>4180</v>
      </c>
      <c r="F68">
        <v>220</v>
      </c>
      <c r="G68">
        <v>1</v>
      </c>
      <c r="H68">
        <v>19</v>
      </c>
      <c r="I68" t="s">
        <v>5522</v>
      </c>
      <c r="J68">
        <v>146</v>
      </c>
      <c r="K68">
        <v>16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237.57390271451999</v>
      </c>
      <c r="T68">
        <v>11.794164522993</v>
      </c>
      <c r="U68">
        <v>0</v>
      </c>
    </row>
    <row r="69" spans="1:21" x14ac:dyDescent="0.3">
      <c r="A69" t="s">
        <v>3977</v>
      </c>
      <c r="B69" t="s">
        <v>3977</v>
      </c>
      <c r="C69" t="s">
        <v>3978</v>
      </c>
      <c r="D69">
        <v>220</v>
      </c>
      <c r="E69" t="s">
        <v>4256</v>
      </c>
      <c r="F69">
        <v>220</v>
      </c>
      <c r="G69">
        <v>1</v>
      </c>
      <c r="H69">
        <v>19</v>
      </c>
      <c r="I69" t="s">
        <v>5522</v>
      </c>
      <c r="J69">
        <v>47</v>
      </c>
      <c r="K69">
        <v>18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236.760394901154</v>
      </c>
      <c r="T69">
        <v>13.420010618835899</v>
      </c>
      <c r="U69">
        <v>0</v>
      </c>
    </row>
    <row r="70" spans="1:21" hidden="1" x14ac:dyDescent="0.3">
      <c r="A70" t="s">
        <v>3977</v>
      </c>
      <c r="B70" t="s">
        <v>3977</v>
      </c>
      <c r="C70" t="s">
        <v>3982</v>
      </c>
      <c r="D70">
        <v>221</v>
      </c>
      <c r="E70" t="s">
        <v>4255</v>
      </c>
      <c r="F70">
        <v>13.800000190734901</v>
      </c>
      <c r="G70">
        <v>0</v>
      </c>
      <c r="H70">
        <v>19</v>
      </c>
      <c r="I70" t="s">
        <v>5522</v>
      </c>
      <c r="J70">
        <v>0</v>
      </c>
      <c r="K70">
        <v>0</v>
      </c>
      <c r="L70">
        <v>152</v>
      </c>
      <c r="M70">
        <v>-0.81116376552408598</v>
      </c>
      <c r="N70">
        <v>14.2</v>
      </c>
      <c r="O70">
        <v>-210.15384615384599</v>
      </c>
      <c r="P70">
        <v>80.615384615384599</v>
      </c>
      <c r="Q70">
        <v>0</v>
      </c>
      <c r="R70">
        <v>0</v>
      </c>
      <c r="S70">
        <v>14.2</v>
      </c>
      <c r="T70">
        <v>14.7552297452355</v>
      </c>
      <c r="U70">
        <v>0</v>
      </c>
    </row>
    <row r="71" spans="1:21" x14ac:dyDescent="0.3">
      <c r="A71" t="s">
        <v>3977</v>
      </c>
      <c r="B71" t="s">
        <v>3977</v>
      </c>
      <c r="C71" t="s">
        <v>3978</v>
      </c>
      <c r="D71">
        <v>222</v>
      </c>
      <c r="E71" t="s">
        <v>4080</v>
      </c>
      <c r="F71">
        <v>220</v>
      </c>
      <c r="G71">
        <v>1</v>
      </c>
      <c r="H71">
        <v>19</v>
      </c>
      <c r="I71" t="s">
        <v>5522</v>
      </c>
      <c r="J71">
        <v>19</v>
      </c>
      <c r="K71">
        <v>-4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237.34154096285201</v>
      </c>
      <c r="T71">
        <v>12.6993325530667</v>
      </c>
      <c r="U71">
        <v>0</v>
      </c>
    </row>
    <row r="72" spans="1:21" hidden="1" x14ac:dyDescent="0.3">
      <c r="A72" t="s">
        <v>3977</v>
      </c>
      <c r="B72" t="s">
        <v>3977</v>
      </c>
      <c r="C72" t="s">
        <v>3978</v>
      </c>
      <c r="D72">
        <v>240</v>
      </c>
      <c r="E72" t="s">
        <v>4239</v>
      </c>
      <c r="F72">
        <v>500</v>
      </c>
      <c r="G72">
        <v>0</v>
      </c>
      <c r="H72">
        <v>1</v>
      </c>
      <c r="I72" t="s">
        <v>5521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500.84334075554801</v>
      </c>
      <c r="T72">
        <v>15.014644640181899</v>
      </c>
      <c r="U72">
        <v>0</v>
      </c>
    </row>
    <row r="73" spans="1:21" hidden="1" x14ac:dyDescent="0.3">
      <c r="A73" t="s">
        <v>3977</v>
      </c>
      <c r="B73" t="s">
        <v>3977</v>
      </c>
      <c r="C73" t="s">
        <v>3978</v>
      </c>
      <c r="D73">
        <v>241</v>
      </c>
      <c r="E73" t="s">
        <v>4238</v>
      </c>
      <c r="F73">
        <v>220</v>
      </c>
      <c r="G73">
        <v>0</v>
      </c>
      <c r="H73">
        <v>1</v>
      </c>
      <c r="I73" t="s">
        <v>5521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230.87746186560301</v>
      </c>
      <c r="T73">
        <v>14.5086883421049</v>
      </c>
      <c r="U73">
        <v>0</v>
      </c>
    </row>
    <row r="74" spans="1:21" x14ac:dyDescent="0.3">
      <c r="A74" t="s">
        <v>3977</v>
      </c>
      <c r="B74" t="s">
        <v>3977</v>
      </c>
      <c r="C74" t="s">
        <v>3982</v>
      </c>
      <c r="D74">
        <v>242</v>
      </c>
      <c r="E74" t="s">
        <v>4223</v>
      </c>
      <c r="F74">
        <v>220</v>
      </c>
      <c r="G74">
        <v>1</v>
      </c>
      <c r="H74">
        <v>1</v>
      </c>
      <c r="I74" t="s">
        <v>5521</v>
      </c>
      <c r="J74">
        <v>79</v>
      </c>
      <c r="K74">
        <v>30</v>
      </c>
      <c r="L74">
        <v>50</v>
      </c>
      <c r="M74">
        <v>-31.696732239597299</v>
      </c>
      <c r="N74">
        <v>228</v>
      </c>
      <c r="O74">
        <v>-291</v>
      </c>
      <c r="P74">
        <v>404</v>
      </c>
      <c r="Q74">
        <v>0</v>
      </c>
      <c r="R74">
        <v>0</v>
      </c>
      <c r="S74">
        <v>228</v>
      </c>
      <c r="T74">
        <v>14.241009072988099</v>
      </c>
      <c r="U74">
        <v>0</v>
      </c>
    </row>
    <row r="75" spans="1:21" hidden="1" x14ac:dyDescent="0.3">
      <c r="A75" t="s">
        <v>3977</v>
      </c>
      <c r="B75" t="s">
        <v>3977</v>
      </c>
      <c r="C75" t="s">
        <v>3978</v>
      </c>
      <c r="D75">
        <v>25</v>
      </c>
      <c r="E75" t="s">
        <v>4269</v>
      </c>
      <c r="F75">
        <v>500</v>
      </c>
      <c r="G75">
        <v>0</v>
      </c>
      <c r="H75">
        <v>2</v>
      </c>
      <c r="I75" t="s">
        <v>5526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1959</v>
      </c>
      <c r="R75">
        <v>1959</v>
      </c>
      <c r="S75">
        <v>518.06206377000501</v>
      </c>
      <c r="T75">
        <v>21.6997377242696</v>
      </c>
      <c r="U75">
        <v>0</v>
      </c>
    </row>
    <row r="76" spans="1:21" x14ac:dyDescent="0.3">
      <c r="A76" t="s">
        <v>3977</v>
      </c>
      <c r="B76" t="s">
        <v>3977</v>
      </c>
      <c r="C76" t="s">
        <v>3978</v>
      </c>
      <c r="D76">
        <v>251</v>
      </c>
      <c r="E76" t="s">
        <v>4181</v>
      </c>
      <c r="F76">
        <v>220</v>
      </c>
      <c r="G76">
        <v>1</v>
      </c>
      <c r="H76">
        <v>19</v>
      </c>
      <c r="I76" t="s">
        <v>5522</v>
      </c>
      <c r="J76">
        <v>19</v>
      </c>
      <c r="K76">
        <v>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238.73854338083501</v>
      </c>
      <c r="T76">
        <v>16.669038173193901</v>
      </c>
      <c r="U76">
        <v>0</v>
      </c>
    </row>
    <row r="77" spans="1:21" hidden="1" x14ac:dyDescent="0.3">
      <c r="A77" t="s">
        <v>3977</v>
      </c>
      <c r="B77" t="s">
        <v>3977</v>
      </c>
      <c r="C77" t="s">
        <v>3978</v>
      </c>
      <c r="D77">
        <v>26</v>
      </c>
      <c r="E77" t="s">
        <v>4276</v>
      </c>
      <c r="F77">
        <v>500</v>
      </c>
      <c r="G77">
        <v>0</v>
      </c>
      <c r="H77">
        <v>2</v>
      </c>
      <c r="I77" t="s">
        <v>5526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3862</v>
      </c>
      <c r="R77">
        <v>3862</v>
      </c>
      <c r="S77">
        <v>517.48394825957701</v>
      </c>
      <c r="T77">
        <v>21.562929007178301</v>
      </c>
      <c r="U77">
        <v>0</v>
      </c>
    </row>
    <row r="78" spans="1:21" x14ac:dyDescent="0.3">
      <c r="A78" t="s">
        <v>3977</v>
      </c>
      <c r="B78" t="s">
        <v>3977</v>
      </c>
      <c r="C78" t="s">
        <v>3978</v>
      </c>
      <c r="D78">
        <v>27</v>
      </c>
      <c r="E78" t="s">
        <v>4142</v>
      </c>
      <c r="F78">
        <v>500</v>
      </c>
      <c r="G78">
        <v>1</v>
      </c>
      <c r="H78">
        <v>2</v>
      </c>
      <c r="I78" t="s">
        <v>5526</v>
      </c>
      <c r="J78">
        <v>430</v>
      </c>
      <c r="K78">
        <v>131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513.99105925410402</v>
      </c>
      <c r="T78">
        <v>21.905163592594501</v>
      </c>
      <c r="U78">
        <v>0</v>
      </c>
    </row>
    <row r="79" spans="1:21" hidden="1" x14ac:dyDescent="0.3">
      <c r="A79" t="s">
        <v>3977</v>
      </c>
      <c r="B79" t="s">
        <v>3977</v>
      </c>
      <c r="C79" t="s">
        <v>3978</v>
      </c>
      <c r="D79">
        <v>28</v>
      </c>
      <c r="E79" t="s">
        <v>4274</v>
      </c>
      <c r="F79">
        <v>500</v>
      </c>
      <c r="G79">
        <v>0</v>
      </c>
      <c r="H79">
        <v>2</v>
      </c>
      <c r="I79" t="s">
        <v>5526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518.99742331821096</v>
      </c>
      <c r="T79">
        <v>22.6412980723609</v>
      </c>
      <c r="U79">
        <v>0</v>
      </c>
    </row>
    <row r="80" spans="1:21" x14ac:dyDescent="0.3">
      <c r="A80" t="s">
        <v>3977</v>
      </c>
      <c r="B80" t="s">
        <v>3977</v>
      </c>
      <c r="C80" t="s">
        <v>3978</v>
      </c>
      <c r="D80">
        <v>29</v>
      </c>
      <c r="E80" t="s">
        <v>4273</v>
      </c>
      <c r="F80">
        <v>220</v>
      </c>
      <c r="G80">
        <v>1</v>
      </c>
      <c r="H80">
        <v>2</v>
      </c>
      <c r="I80" t="s">
        <v>5526</v>
      </c>
      <c r="J80">
        <v>7</v>
      </c>
      <c r="K80">
        <v>-1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232.315228174</v>
      </c>
      <c r="T80">
        <v>21.547400739191499</v>
      </c>
      <c r="U80">
        <v>0</v>
      </c>
    </row>
    <row r="81" spans="1:21" x14ac:dyDescent="0.3">
      <c r="A81" t="s">
        <v>3979</v>
      </c>
      <c r="B81" t="s">
        <v>3979</v>
      </c>
      <c r="C81" t="s">
        <v>3978</v>
      </c>
      <c r="D81">
        <v>2915</v>
      </c>
      <c r="E81" t="s">
        <v>4227</v>
      </c>
      <c r="F81">
        <v>500</v>
      </c>
      <c r="G81">
        <v>1</v>
      </c>
      <c r="H81">
        <v>51</v>
      </c>
      <c r="I81" t="s">
        <v>5524</v>
      </c>
      <c r="J81">
        <v>80</v>
      </c>
      <c r="K81">
        <v>30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-39.831457955595802</v>
      </c>
      <c r="U81">
        <v>0</v>
      </c>
    </row>
    <row r="82" spans="1:21" x14ac:dyDescent="0.3">
      <c r="A82" t="s">
        <v>3977</v>
      </c>
      <c r="B82" t="s">
        <v>3977</v>
      </c>
      <c r="C82" t="s">
        <v>3981</v>
      </c>
      <c r="D82">
        <v>2916</v>
      </c>
      <c r="E82" t="s">
        <v>4054</v>
      </c>
      <c r="F82">
        <v>220</v>
      </c>
      <c r="G82">
        <v>1</v>
      </c>
      <c r="H82">
        <v>50</v>
      </c>
      <c r="I82" t="s">
        <v>5523</v>
      </c>
      <c r="J82">
        <v>680</v>
      </c>
      <c r="K82">
        <v>18</v>
      </c>
      <c r="L82">
        <v>270</v>
      </c>
      <c r="M82">
        <v>90</v>
      </c>
      <c r="N82">
        <v>230</v>
      </c>
      <c r="O82">
        <v>-90</v>
      </c>
      <c r="P82">
        <v>90</v>
      </c>
      <c r="Q82">
        <v>0</v>
      </c>
      <c r="R82">
        <v>0</v>
      </c>
      <c r="S82">
        <v>225.467683051157</v>
      </c>
      <c r="T82">
        <v>-50.382565901973798</v>
      </c>
      <c r="U82">
        <v>0</v>
      </c>
    </row>
    <row r="83" spans="1:21" hidden="1" x14ac:dyDescent="0.3">
      <c r="A83" t="s">
        <v>3979</v>
      </c>
      <c r="B83" t="s">
        <v>3979</v>
      </c>
      <c r="C83" t="s">
        <v>3978</v>
      </c>
      <c r="D83">
        <v>2917</v>
      </c>
      <c r="E83" t="s">
        <v>4111</v>
      </c>
      <c r="F83">
        <v>220</v>
      </c>
      <c r="G83">
        <v>1</v>
      </c>
      <c r="H83">
        <v>50</v>
      </c>
      <c r="I83" t="s">
        <v>5523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-44.642422857071402</v>
      </c>
      <c r="U83">
        <v>0</v>
      </c>
    </row>
    <row r="84" spans="1:21" x14ac:dyDescent="0.3">
      <c r="A84" t="s">
        <v>3977</v>
      </c>
      <c r="B84" t="s">
        <v>3977</v>
      </c>
      <c r="C84" t="s">
        <v>3978</v>
      </c>
      <c r="D84">
        <v>2918</v>
      </c>
      <c r="E84" t="s">
        <v>4041</v>
      </c>
      <c r="F84">
        <v>220</v>
      </c>
      <c r="G84">
        <v>1</v>
      </c>
      <c r="H84">
        <v>50</v>
      </c>
      <c r="I84" t="s">
        <v>5523</v>
      </c>
      <c r="J84">
        <v>400</v>
      </c>
      <c r="K84">
        <v>65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222.662641581343</v>
      </c>
      <c r="T84">
        <v>-43.987160476659199</v>
      </c>
      <c r="U84">
        <v>0</v>
      </c>
    </row>
    <row r="85" spans="1:21" hidden="1" x14ac:dyDescent="0.3">
      <c r="A85" t="s">
        <v>3977</v>
      </c>
      <c r="B85" t="s">
        <v>3977</v>
      </c>
      <c r="C85" t="s">
        <v>3978</v>
      </c>
      <c r="D85">
        <v>2919</v>
      </c>
      <c r="E85" t="s">
        <v>4241</v>
      </c>
      <c r="F85">
        <v>500</v>
      </c>
      <c r="G85">
        <v>0</v>
      </c>
      <c r="H85">
        <v>50</v>
      </c>
      <c r="I85" t="s">
        <v>5523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653</v>
      </c>
      <c r="R85">
        <v>653</v>
      </c>
      <c r="S85">
        <v>512.59887056974605</v>
      </c>
      <c r="T85">
        <v>-40.6076919591004</v>
      </c>
      <c r="U85">
        <v>0</v>
      </c>
    </row>
    <row r="86" spans="1:21" x14ac:dyDescent="0.3">
      <c r="A86" t="s">
        <v>3977</v>
      </c>
      <c r="B86" t="s">
        <v>3979</v>
      </c>
      <c r="C86" t="s">
        <v>3978</v>
      </c>
      <c r="D86">
        <v>2920</v>
      </c>
      <c r="E86" t="s">
        <v>4144</v>
      </c>
      <c r="F86">
        <v>500</v>
      </c>
      <c r="G86">
        <v>0</v>
      </c>
      <c r="H86">
        <v>18</v>
      </c>
      <c r="I86" t="s">
        <v>5525</v>
      </c>
      <c r="J86">
        <v>290</v>
      </c>
      <c r="K86">
        <v>110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-29.974170449376398</v>
      </c>
      <c r="U86">
        <v>0</v>
      </c>
    </row>
    <row r="87" spans="1:21" x14ac:dyDescent="0.3">
      <c r="A87" t="s">
        <v>3977</v>
      </c>
      <c r="B87" t="s">
        <v>3977</v>
      </c>
      <c r="C87" t="s">
        <v>3982</v>
      </c>
      <c r="D87">
        <v>2921</v>
      </c>
      <c r="E87" t="s">
        <v>4224</v>
      </c>
      <c r="F87">
        <v>500</v>
      </c>
      <c r="G87">
        <v>1</v>
      </c>
      <c r="H87">
        <v>51</v>
      </c>
      <c r="I87" t="s">
        <v>5524</v>
      </c>
      <c r="J87">
        <v>2230</v>
      </c>
      <c r="K87">
        <v>55</v>
      </c>
      <c r="L87">
        <v>2360</v>
      </c>
      <c r="M87">
        <v>196.261070074532</v>
      </c>
      <c r="N87">
        <v>522</v>
      </c>
      <c r="O87">
        <v>-800</v>
      </c>
      <c r="P87">
        <v>800</v>
      </c>
      <c r="Q87">
        <v>653</v>
      </c>
      <c r="R87">
        <v>653</v>
      </c>
      <c r="S87">
        <v>522</v>
      </c>
      <c r="T87">
        <v>-39.8175712864019</v>
      </c>
      <c r="U87">
        <v>0</v>
      </c>
    </row>
    <row r="88" spans="1:21" x14ac:dyDescent="0.3">
      <c r="A88" t="s">
        <v>3977</v>
      </c>
      <c r="B88" t="s">
        <v>3979</v>
      </c>
      <c r="C88" t="s">
        <v>3978</v>
      </c>
      <c r="D88">
        <v>2922</v>
      </c>
      <c r="E88" t="s">
        <v>4233</v>
      </c>
      <c r="F88">
        <v>500</v>
      </c>
      <c r="G88">
        <v>0</v>
      </c>
      <c r="H88">
        <v>18</v>
      </c>
      <c r="I88" t="s">
        <v>5525</v>
      </c>
      <c r="J88">
        <v>577</v>
      </c>
      <c r="K88">
        <v>272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-34.338435424846899</v>
      </c>
      <c r="U88">
        <v>0</v>
      </c>
    </row>
    <row r="89" spans="1:21" x14ac:dyDescent="0.3">
      <c r="A89" t="s">
        <v>3977</v>
      </c>
      <c r="B89" t="s">
        <v>3979</v>
      </c>
      <c r="C89" t="s">
        <v>3982</v>
      </c>
      <c r="D89">
        <v>2923</v>
      </c>
      <c r="E89" t="s">
        <v>4208</v>
      </c>
      <c r="F89">
        <v>500</v>
      </c>
      <c r="G89">
        <v>0</v>
      </c>
      <c r="H89">
        <v>18</v>
      </c>
      <c r="I89" t="s">
        <v>5525</v>
      </c>
      <c r="J89">
        <v>6390</v>
      </c>
      <c r="K89">
        <v>3066</v>
      </c>
      <c r="L89">
        <v>5240</v>
      </c>
      <c r="M89">
        <v>2967.47320545912</v>
      </c>
      <c r="N89">
        <v>505</v>
      </c>
      <c r="O89">
        <v>-2000</v>
      </c>
      <c r="P89">
        <v>10300</v>
      </c>
      <c r="Q89">
        <v>0</v>
      </c>
      <c r="R89">
        <v>0</v>
      </c>
      <c r="S89">
        <v>0</v>
      </c>
      <c r="T89">
        <v>-37.293015883616299</v>
      </c>
      <c r="U89">
        <v>0</v>
      </c>
    </row>
    <row r="90" spans="1:21" x14ac:dyDescent="0.3">
      <c r="A90" t="s">
        <v>3977</v>
      </c>
      <c r="B90" t="s">
        <v>3977</v>
      </c>
      <c r="C90" t="s">
        <v>3982</v>
      </c>
      <c r="D90">
        <v>2924</v>
      </c>
      <c r="E90" t="s">
        <v>4219</v>
      </c>
      <c r="F90">
        <v>500</v>
      </c>
      <c r="G90">
        <v>0</v>
      </c>
      <c r="H90">
        <v>18</v>
      </c>
      <c r="I90" t="s">
        <v>5525</v>
      </c>
      <c r="J90">
        <v>2500</v>
      </c>
      <c r="K90">
        <v>0</v>
      </c>
      <c r="L90">
        <v>2864</v>
      </c>
      <c r="M90">
        <v>300.39145941092499</v>
      </c>
      <c r="N90">
        <v>510</v>
      </c>
      <c r="O90">
        <v>-1000</v>
      </c>
      <c r="P90">
        <v>1000</v>
      </c>
      <c r="Q90">
        <v>0</v>
      </c>
      <c r="R90">
        <v>0</v>
      </c>
      <c r="S90">
        <v>510</v>
      </c>
      <c r="T90">
        <v>-42.270180262805802</v>
      </c>
      <c r="U90">
        <v>0</v>
      </c>
    </row>
    <row r="91" spans="1:21" hidden="1" x14ac:dyDescent="0.3">
      <c r="A91" t="s">
        <v>3977</v>
      </c>
      <c r="B91" t="s">
        <v>3977</v>
      </c>
      <c r="C91" t="s">
        <v>3980</v>
      </c>
      <c r="D91">
        <v>2925</v>
      </c>
      <c r="E91" t="s">
        <v>4220</v>
      </c>
      <c r="F91">
        <v>220</v>
      </c>
      <c r="G91">
        <v>0</v>
      </c>
      <c r="H91">
        <v>18</v>
      </c>
      <c r="I91" t="s">
        <v>5525</v>
      </c>
      <c r="J91">
        <v>0</v>
      </c>
      <c r="K91">
        <v>0</v>
      </c>
      <c r="L91">
        <v>123</v>
      </c>
      <c r="M91">
        <v>-500</v>
      </c>
      <c r="N91">
        <v>217</v>
      </c>
      <c r="O91">
        <v>-500</v>
      </c>
      <c r="P91">
        <v>960</v>
      </c>
      <c r="Q91">
        <v>0</v>
      </c>
      <c r="R91">
        <v>0</v>
      </c>
      <c r="S91">
        <v>219.66063170463801</v>
      </c>
      <c r="T91">
        <v>-42.739056737911099</v>
      </c>
      <c r="U91">
        <v>0</v>
      </c>
    </row>
    <row r="92" spans="1:21" hidden="1" x14ac:dyDescent="0.3">
      <c r="A92" t="s">
        <v>3979</v>
      </c>
      <c r="B92" t="s">
        <v>3979</v>
      </c>
      <c r="C92" t="s">
        <v>3982</v>
      </c>
      <c r="D92">
        <v>2926</v>
      </c>
      <c r="E92" t="s">
        <v>4222</v>
      </c>
      <c r="F92">
        <v>220</v>
      </c>
      <c r="G92">
        <v>1</v>
      </c>
      <c r="H92">
        <v>18</v>
      </c>
      <c r="I92" t="s">
        <v>5525</v>
      </c>
      <c r="J92">
        <v>0</v>
      </c>
      <c r="K92">
        <v>0</v>
      </c>
      <c r="L92">
        <v>123</v>
      </c>
      <c r="M92">
        <v>-414.15004252524</v>
      </c>
      <c r="N92">
        <v>217</v>
      </c>
      <c r="O92">
        <v>-500</v>
      </c>
      <c r="P92">
        <v>920</v>
      </c>
      <c r="Q92">
        <v>0</v>
      </c>
      <c r="R92">
        <v>0</v>
      </c>
      <c r="S92">
        <v>0</v>
      </c>
      <c r="T92">
        <v>-40.665178851818901</v>
      </c>
      <c r="U92">
        <v>0</v>
      </c>
    </row>
    <row r="93" spans="1:21" hidden="1" x14ac:dyDescent="0.3">
      <c r="A93" t="s">
        <v>3979</v>
      </c>
      <c r="B93" t="s">
        <v>3979</v>
      </c>
      <c r="C93" t="s">
        <v>3978</v>
      </c>
      <c r="D93">
        <v>2932</v>
      </c>
      <c r="E93" t="s">
        <v>4253</v>
      </c>
      <c r="F93">
        <v>220</v>
      </c>
      <c r="G93">
        <v>0</v>
      </c>
      <c r="H93">
        <v>51</v>
      </c>
      <c r="I93" t="s">
        <v>5524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-49.188410762497</v>
      </c>
      <c r="U93">
        <v>0</v>
      </c>
    </row>
    <row r="94" spans="1:21" hidden="1" x14ac:dyDescent="0.3">
      <c r="A94" t="s">
        <v>3977</v>
      </c>
      <c r="B94" t="s">
        <v>3979</v>
      </c>
      <c r="C94" t="s">
        <v>3978</v>
      </c>
      <c r="D94">
        <v>2940</v>
      </c>
      <c r="E94" t="s">
        <v>4221</v>
      </c>
      <c r="F94">
        <v>500</v>
      </c>
      <c r="G94">
        <v>0</v>
      </c>
      <c r="H94">
        <v>18</v>
      </c>
      <c r="I94" t="s">
        <v>5525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-34.062957425028898</v>
      </c>
      <c r="U94">
        <v>0</v>
      </c>
    </row>
    <row r="95" spans="1:21" x14ac:dyDescent="0.3">
      <c r="A95" t="s">
        <v>3977</v>
      </c>
      <c r="B95" t="s">
        <v>3979</v>
      </c>
      <c r="C95" t="s">
        <v>3982</v>
      </c>
      <c r="D95">
        <v>2945</v>
      </c>
      <c r="E95" t="s">
        <v>4160</v>
      </c>
      <c r="F95">
        <v>500</v>
      </c>
      <c r="G95">
        <v>1</v>
      </c>
      <c r="H95">
        <v>18</v>
      </c>
      <c r="I95" t="s">
        <v>5525</v>
      </c>
      <c r="J95">
        <v>75</v>
      </c>
      <c r="K95">
        <v>293</v>
      </c>
      <c r="L95">
        <v>1778</v>
      </c>
      <c r="M95">
        <v>156.30116238652599</v>
      </c>
      <c r="N95">
        <v>505</v>
      </c>
      <c r="O95">
        <v>-300</v>
      </c>
      <c r="P95">
        <v>1200</v>
      </c>
      <c r="Q95">
        <v>0</v>
      </c>
      <c r="R95">
        <v>0</v>
      </c>
      <c r="S95">
        <v>0</v>
      </c>
      <c r="T95">
        <v>-30.997666580714601</v>
      </c>
      <c r="U95">
        <v>0</v>
      </c>
    </row>
    <row r="96" spans="1:21" x14ac:dyDescent="0.3">
      <c r="A96" t="s">
        <v>3977</v>
      </c>
      <c r="B96" t="s">
        <v>3979</v>
      </c>
      <c r="C96" t="s">
        <v>3978</v>
      </c>
      <c r="D96">
        <v>2950</v>
      </c>
      <c r="E96" t="s">
        <v>4059</v>
      </c>
      <c r="F96">
        <v>500</v>
      </c>
      <c r="G96">
        <v>1</v>
      </c>
      <c r="H96">
        <v>51</v>
      </c>
      <c r="I96" t="s">
        <v>5524</v>
      </c>
      <c r="J96">
        <v>200</v>
      </c>
      <c r="K96">
        <v>100</v>
      </c>
      <c r="L96">
        <v>1115</v>
      </c>
      <c r="M96">
        <v>80</v>
      </c>
      <c r="N96">
        <v>0</v>
      </c>
      <c r="O96">
        <v>0</v>
      </c>
      <c r="P96">
        <v>0</v>
      </c>
      <c r="Q96">
        <v>870</v>
      </c>
      <c r="R96">
        <v>870</v>
      </c>
      <c r="S96">
        <v>0</v>
      </c>
      <c r="T96">
        <v>-25.628055664442201</v>
      </c>
      <c r="U96">
        <v>0</v>
      </c>
    </row>
    <row r="97" spans="1:21" x14ac:dyDescent="0.3">
      <c r="A97" t="s">
        <v>3977</v>
      </c>
      <c r="B97" t="s">
        <v>3977</v>
      </c>
      <c r="C97" t="s">
        <v>3982</v>
      </c>
      <c r="D97">
        <v>2951</v>
      </c>
      <c r="E97" t="s">
        <v>4118</v>
      </c>
      <c r="F97">
        <v>500</v>
      </c>
      <c r="G97">
        <v>0</v>
      </c>
      <c r="H97">
        <v>51</v>
      </c>
      <c r="I97" t="s">
        <v>5524</v>
      </c>
      <c r="J97">
        <v>1200</v>
      </c>
      <c r="K97">
        <v>500</v>
      </c>
      <c r="L97">
        <v>1454</v>
      </c>
      <c r="M97">
        <v>710.32022896395597</v>
      </c>
      <c r="N97">
        <v>520</v>
      </c>
      <c r="O97">
        <v>-800</v>
      </c>
      <c r="P97">
        <v>800</v>
      </c>
      <c r="Q97">
        <v>435</v>
      </c>
      <c r="R97">
        <v>435</v>
      </c>
      <c r="S97">
        <v>520</v>
      </c>
      <c r="T97">
        <v>-48.895214692277698</v>
      </c>
      <c r="U97">
        <v>0</v>
      </c>
    </row>
    <row r="98" spans="1:21" x14ac:dyDescent="0.3">
      <c r="A98" t="s">
        <v>3977</v>
      </c>
      <c r="B98" t="s">
        <v>3977</v>
      </c>
      <c r="C98" t="s">
        <v>3978</v>
      </c>
      <c r="D98">
        <v>2952</v>
      </c>
      <c r="E98" t="s">
        <v>4117</v>
      </c>
      <c r="F98">
        <v>220</v>
      </c>
      <c r="G98">
        <v>1</v>
      </c>
      <c r="H98">
        <v>51</v>
      </c>
      <c r="I98" t="s">
        <v>5524</v>
      </c>
      <c r="J98">
        <v>475</v>
      </c>
      <c r="K98">
        <v>70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222.41983106931599</v>
      </c>
      <c r="T98">
        <v>-50.526174115125499</v>
      </c>
      <c r="U98">
        <v>0</v>
      </c>
    </row>
    <row r="99" spans="1:21" x14ac:dyDescent="0.3">
      <c r="A99" t="s">
        <v>3977</v>
      </c>
      <c r="B99" t="s">
        <v>3977</v>
      </c>
      <c r="C99" t="s">
        <v>3982</v>
      </c>
      <c r="D99">
        <v>30</v>
      </c>
      <c r="E99" t="s">
        <v>4070</v>
      </c>
      <c r="F99">
        <v>20</v>
      </c>
      <c r="G99">
        <v>2</v>
      </c>
      <c r="H99">
        <v>2</v>
      </c>
      <c r="I99" t="s">
        <v>5526</v>
      </c>
      <c r="J99">
        <v>43</v>
      </c>
      <c r="K99">
        <v>11</v>
      </c>
      <c r="L99">
        <v>587</v>
      </c>
      <c r="M99">
        <v>153.44561879163101</v>
      </c>
      <c r="N99">
        <v>20</v>
      </c>
      <c r="O99">
        <v>-113</v>
      </c>
      <c r="P99">
        <v>387</v>
      </c>
      <c r="Q99">
        <v>0</v>
      </c>
      <c r="R99">
        <v>0</v>
      </c>
      <c r="S99">
        <v>20</v>
      </c>
      <c r="T99">
        <v>27.258993728976101</v>
      </c>
      <c r="U99">
        <v>0</v>
      </c>
    </row>
    <row r="100" spans="1:21" x14ac:dyDescent="0.3">
      <c r="A100" t="s">
        <v>3979</v>
      </c>
      <c r="B100" t="s">
        <v>3979</v>
      </c>
      <c r="C100" t="s">
        <v>3982</v>
      </c>
      <c r="D100">
        <v>3004</v>
      </c>
      <c r="E100" t="s">
        <v>4010</v>
      </c>
      <c r="F100">
        <v>220</v>
      </c>
      <c r="G100">
        <v>0</v>
      </c>
      <c r="H100">
        <v>33</v>
      </c>
      <c r="I100" t="s">
        <v>5527</v>
      </c>
      <c r="J100">
        <v>9</v>
      </c>
      <c r="K100">
        <v>5</v>
      </c>
      <c r="L100">
        <v>40</v>
      </c>
      <c r="M100">
        <v>12.1237794090137</v>
      </c>
      <c r="N100">
        <v>231</v>
      </c>
      <c r="O100">
        <v>-10</v>
      </c>
      <c r="P100">
        <v>20</v>
      </c>
      <c r="Q100">
        <v>0</v>
      </c>
      <c r="R100">
        <v>0</v>
      </c>
      <c r="S100">
        <v>0</v>
      </c>
      <c r="T100">
        <v>4.8222541568834902</v>
      </c>
      <c r="U100">
        <v>0</v>
      </c>
    </row>
    <row r="101" spans="1:21" x14ac:dyDescent="0.3">
      <c r="A101" t="s">
        <v>3979</v>
      </c>
      <c r="B101" t="s">
        <v>3979</v>
      </c>
      <c r="C101" t="s">
        <v>3978</v>
      </c>
      <c r="D101">
        <v>3005</v>
      </c>
      <c r="E101" t="s">
        <v>4120</v>
      </c>
      <c r="F101">
        <v>220</v>
      </c>
      <c r="G101">
        <v>1</v>
      </c>
      <c r="H101">
        <v>33</v>
      </c>
      <c r="I101" t="s">
        <v>5527</v>
      </c>
      <c r="J101">
        <v>63</v>
      </c>
      <c r="K101">
        <v>16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2.8972762086582602</v>
      </c>
      <c r="U101">
        <v>0</v>
      </c>
    </row>
    <row r="102" spans="1:21" x14ac:dyDescent="0.3">
      <c r="A102" t="s">
        <v>3979</v>
      </c>
      <c r="B102" t="s">
        <v>3979</v>
      </c>
      <c r="C102" t="s">
        <v>3980</v>
      </c>
      <c r="D102">
        <v>3006</v>
      </c>
      <c r="E102" t="s">
        <v>4016</v>
      </c>
      <c r="F102">
        <v>220</v>
      </c>
      <c r="G102">
        <v>1</v>
      </c>
      <c r="H102">
        <v>33</v>
      </c>
      <c r="I102" t="s">
        <v>5527</v>
      </c>
      <c r="J102">
        <v>256</v>
      </c>
      <c r="K102">
        <v>110</v>
      </c>
      <c r="L102">
        <v>276</v>
      </c>
      <c r="M102">
        <v>22</v>
      </c>
      <c r="N102">
        <v>220</v>
      </c>
      <c r="O102">
        <v>22</v>
      </c>
      <c r="P102">
        <v>112</v>
      </c>
      <c r="Q102">
        <v>0</v>
      </c>
      <c r="R102">
        <v>0</v>
      </c>
      <c r="S102">
        <v>0</v>
      </c>
      <c r="T102">
        <v>4.91240583035811</v>
      </c>
      <c r="U102">
        <v>0</v>
      </c>
    </row>
    <row r="103" spans="1:21" x14ac:dyDescent="0.3">
      <c r="A103" t="s">
        <v>3979</v>
      </c>
      <c r="B103" t="s">
        <v>3979</v>
      </c>
      <c r="C103" t="s">
        <v>3980</v>
      </c>
      <c r="D103">
        <v>3019</v>
      </c>
      <c r="E103" t="s">
        <v>4252</v>
      </c>
      <c r="F103">
        <v>220</v>
      </c>
      <c r="G103">
        <v>1</v>
      </c>
      <c r="H103">
        <v>33</v>
      </c>
      <c r="I103" t="s">
        <v>5527</v>
      </c>
      <c r="J103">
        <v>157</v>
      </c>
      <c r="K103">
        <v>17</v>
      </c>
      <c r="L103">
        <v>186</v>
      </c>
      <c r="M103">
        <v>8</v>
      </c>
      <c r="N103">
        <v>225</v>
      </c>
      <c r="O103">
        <v>8</v>
      </c>
      <c r="P103">
        <v>74</v>
      </c>
      <c r="Q103">
        <v>0</v>
      </c>
      <c r="R103">
        <v>0</v>
      </c>
      <c r="S103">
        <v>0</v>
      </c>
      <c r="T103">
        <v>6.5749610608016003</v>
      </c>
      <c r="U103">
        <v>0</v>
      </c>
    </row>
    <row r="104" spans="1:21" x14ac:dyDescent="0.3">
      <c r="A104" t="s">
        <v>3979</v>
      </c>
      <c r="B104" t="s">
        <v>3979</v>
      </c>
      <c r="C104" t="s">
        <v>3978</v>
      </c>
      <c r="D104">
        <v>3020</v>
      </c>
      <c r="E104" t="s">
        <v>4235</v>
      </c>
      <c r="F104">
        <v>220</v>
      </c>
      <c r="G104">
        <v>1</v>
      </c>
      <c r="H104">
        <v>33</v>
      </c>
      <c r="I104" t="s">
        <v>5527</v>
      </c>
      <c r="J104">
        <v>172</v>
      </c>
      <c r="K104">
        <v>39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5.0242960414311497</v>
      </c>
      <c r="U104">
        <v>0</v>
      </c>
    </row>
    <row r="105" spans="1:21" x14ac:dyDescent="0.3">
      <c r="A105" t="s">
        <v>3977</v>
      </c>
      <c r="B105" t="s">
        <v>3977</v>
      </c>
      <c r="C105" t="s">
        <v>3978</v>
      </c>
      <c r="D105">
        <v>306</v>
      </c>
      <c r="E105" t="s">
        <v>4172</v>
      </c>
      <c r="F105">
        <v>220</v>
      </c>
      <c r="G105">
        <v>1</v>
      </c>
      <c r="H105">
        <v>3</v>
      </c>
      <c r="I105" t="s">
        <v>5529</v>
      </c>
      <c r="J105">
        <v>22</v>
      </c>
      <c r="K105">
        <v>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233.23906512589099</v>
      </c>
      <c r="T105">
        <v>9.1676894441255303</v>
      </c>
      <c r="U105">
        <v>0</v>
      </c>
    </row>
    <row r="106" spans="1:21" x14ac:dyDescent="0.3">
      <c r="A106" t="s">
        <v>3979</v>
      </c>
      <c r="B106" t="s">
        <v>3979</v>
      </c>
      <c r="C106" t="s">
        <v>3978</v>
      </c>
      <c r="D106">
        <v>307</v>
      </c>
      <c r="E106" t="s">
        <v>4164</v>
      </c>
      <c r="F106">
        <v>220</v>
      </c>
      <c r="G106">
        <v>1</v>
      </c>
      <c r="H106">
        <v>3</v>
      </c>
      <c r="I106" t="s">
        <v>5529</v>
      </c>
      <c r="J106">
        <v>14</v>
      </c>
      <c r="K106">
        <v>1</v>
      </c>
      <c r="L106">
        <v>0</v>
      </c>
      <c r="M106">
        <v>0</v>
      </c>
      <c r="N106">
        <v>240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11.9334251584988</v>
      </c>
      <c r="U106">
        <v>0</v>
      </c>
    </row>
    <row r="107" spans="1:21" x14ac:dyDescent="0.3">
      <c r="A107" t="s">
        <v>3977</v>
      </c>
      <c r="B107" t="s">
        <v>3977</v>
      </c>
      <c r="C107" t="s">
        <v>3978</v>
      </c>
      <c r="D107">
        <v>308</v>
      </c>
      <c r="E107" t="s">
        <v>4192</v>
      </c>
      <c r="F107">
        <v>220</v>
      </c>
      <c r="G107">
        <v>0</v>
      </c>
      <c r="H107">
        <v>3</v>
      </c>
      <c r="I107" t="s">
        <v>5529</v>
      </c>
      <c r="J107">
        <v>1</v>
      </c>
      <c r="K107">
        <v>-11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232.95941985462599</v>
      </c>
      <c r="T107">
        <v>6.8337936717585199</v>
      </c>
      <c r="U107">
        <v>0</v>
      </c>
    </row>
    <row r="108" spans="1:21" x14ac:dyDescent="0.3">
      <c r="A108" t="s">
        <v>3977</v>
      </c>
      <c r="B108" t="s">
        <v>3977</v>
      </c>
      <c r="C108" t="s">
        <v>3978</v>
      </c>
      <c r="D108">
        <v>309</v>
      </c>
      <c r="E108" t="s">
        <v>4165</v>
      </c>
      <c r="F108">
        <v>220</v>
      </c>
      <c r="G108">
        <v>1</v>
      </c>
      <c r="H108">
        <v>3</v>
      </c>
      <c r="I108" t="s">
        <v>5529</v>
      </c>
      <c r="J108">
        <v>23</v>
      </c>
      <c r="K108">
        <v>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233.38994256695301</v>
      </c>
      <c r="T108">
        <v>10.637437176048</v>
      </c>
      <c r="U108">
        <v>0</v>
      </c>
    </row>
    <row r="109" spans="1:21" hidden="1" x14ac:dyDescent="0.3">
      <c r="A109" t="s">
        <v>3977</v>
      </c>
      <c r="B109" t="s">
        <v>3977</v>
      </c>
      <c r="C109" t="s">
        <v>3980</v>
      </c>
      <c r="D109">
        <v>31</v>
      </c>
      <c r="E109" t="s">
        <v>4068</v>
      </c>
      <c r="F109">
        <v>500</v>
      </c>
      <c r="G109">
        <v>0</v>
      </c>
      <c r="H109">
        <v>2</v>
      </c>
      <c r="I109" t="s">
        <v>5526</v>
      </c>
      <c r="J109">
        <v>0</v>
      </c>
      <c r="K109">
        <v>0</v>
      </c>
      <c r="L109">
        <v>0</v>
      </c>
      <c r="M109">
        <v>-180</v>
      </c>
      <c r="N109">
        <v>508</v>
      </c>
      <c r="O109">
        <v>-180</v>
      </c>
      <c r="P109">
        <v>0</v>
      </c>
      <c r="Q109">
        <v>0</v>
      </c>
      <c r="R109">
        <v>0</v>
      </c>
      <c r="S109">
        <v>515.12283770259501</v>
      </c>
      <c r="T109">
        <v>22.248862545297701</v>
      </c>
      <c r="U109">
        <v>0</v>
      </c>
    </row>
    <row r="110" spans="1:21" x14ac:dyDescent="0.3">
      <c r="A110" t="s">
        <v>3977</v>
      </c>
      <c r="B110" t="s">
        <v>3977</v>
      </c>
      <c r="C110" t="s">
        <v>3978</v>
      </c>
      <c r="D110">
        <v>310</v>
      </c>
      <c r="E110" t="s">
        <v>4167</v>
      </c>
      <c r="F110">
        <v>220</v>
      </c>
      <c r="G110">
        <v>0</v>
      </c>
      <c r="H110">
        <v>3</v>
      </c>
      <c r="I110" t="s">
        <v>5529</v>
      </c>
      <c r="J110">
        <v>27</v>
      </c>
      <c r="K110">
        <v>5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231.96295923678699</v>
      </c>
      <c r="T110">
        <v>6.7564596601736397</v>
      </c>
      <c r="U110">
        <v>0</v>
      </c>
    </row>
    <row r="111" spans="1:21" hidden="1" x14ac:dyDescent="0.3">
      <c r="A111" t="s">
        <v>3979</v>
      </c>
      <c r="B111" t="s">
        <v>3979</v>
      </c>
      <c r="C111" t="s">
        <v>3978</v>
      </c>
      <c r="D111">
        <v>3102</v>
      </c>
      <c r="E111" t="s">
        <v>4191</v>
      </c>
      <c r="F111">
        <v>220</v>
      </c>
      <c r="G111">
        <v>0</v>
      </c>
      <c r="H111">
        <v>16</v>
      </c>
      <c r="I111" t="s">
        <v>5530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3.0553665515436901</v>
      </c>
      <c r="U111">
        <v>0</v>
      </c>
    </row>
    <row r="112" spans="1:21" hidden="1" x14ac:dyDescent="0.3">
      <c r="A112" t="s">
        <v>3979</v>
      </c>
      <c r="B112" t="s">
        <v>3979</v>
      </c>
      <c r="C112" t="s">
        <v>3978</v>
      </c>
      <c r="D112">
        <v>3103</v>
      </c>
      <c r="E112" t="s">
        <v>4162</v>
      </c>
      <c r="F112">
        <v>220</v>
      </c>
      <c r="G112">
        <v>0</v>
      </c>
      <c r="H112">
        <v>16</v>
      </c>
      <c r="I112" t="s">
        <v>5530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3.2028649803440299</v>
      </c>
      <c r="U112">
        <v>0</v>
      </c>
    </row>
    <row r="113" spans="1:21" hidden="1" x14ac:dyDescent="0.3">
      <c r="A113" t="s">
        <v>3979</v>
      </c>
      <c r="B113" t="s">
        <v>3979</v>
      </c>
      <c r="C113" t="s">
        <v>3978</v>
      </c>
      <c r="D113">
        <v>3104</v>
      </c>
      <c r="E113" t="s">
        <v>4171</v>
      </c>
      <c r="F113">
        <v>220</v>
      </c>
      <c r="G113">
        <v>0</v>
      </c>
      <c r="H113">
        <v>16</v>
      </c>
      <c r="I113" t="s">
        <v>5530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3.1530328282284201</v>
      </c>
      <c r="U113">
        <v>0</v>
      </c>
    </row>
    <row r="114" spans="1:21" hidden="1" x14ac:dyDescent="0.3">
      <c r="A114" t="s">
        <v>3977</v>
      </c>
      <c r="B114" t="s">
        <v>3977</v>
      </c>
      <c r="C114" t="s">
        <v>3978</v>
      </c>
      <c r="D114">
        <v>314</v>
      </c>
      <c r="E114" t="s">
        <v>4174</v>
      </c>
      <c r="F114">
        <v>220</v>
      </c>
      <c r="G114">
        <v>0</v>
      </c>
      <c r="H114">
        <v>3</v>
      </c>
      <c r="I114" t="s">
        <v>5529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232.84334407355601</v>
      </c>
      <c r="T114">
        <v>7.1730835410491496</v>
      </c>
      <c r="U114">
        <v>0</v>
      </c>
    </row>
    <row r="115" spans="1:21" hidden="1" x14ac:dyDescent="0.3">
      <c r="A115" t="s">
        <v>3977</v>
      </c>
      <c r="B115" t="s">
        <v>3977</v>
      </c>
      <c r="C115" t="s">
        <v>3978</v>
      </c>
      <c r="D115">
        <v>315</v>
      </c>
      <c r="E115" t="s">
        <v>4175</v>
      </c>
      <c r="F115">
        <v>220</v>
      </c>
      <c r="G115">
        <v>0</v>
      </c>
      <c r="H115">
        <v>3</v>
      </c>
      <c r="I115" t="s">
        <v>5529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232.84334407355601</v>
      </c>
      <c r="T115">
        <v>7.1730835410491496</v>
      </c>
      <c r="U115">
        <v>0</v>
      </c>
    </row>
    <row r="116" spans="1:21" x14ac:dyDescent="0.3">
      <c r="A116" t="s">
        <v>3977</v>
      </c>
      <c r="B116" t="s">
        <v>3979</v>
      </c>
      <c r="C116" t="s">
        <v>3978</v>
      </c>
      <c r="D116">
        <v>318</v>
      </c>
      <c r="E116" t="s">
        <v>4098</v>
      </c>
      <c r="F116">
        <v>220</v>
      </c>
      <c r="G116">
        <v>1</v>
      </c>
      <c r="H116">
        <v>3</v>
      </c>
      <c r="I116" t="s">
        <v>5529</v>
      </c>
      <c r="J116">
        <v>210</v>
      </c>
      <c r="K116">
        <v>70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-33.446788235062101</v>
      </c>
      <c r="U116">
        <v>0</v>
      </c>
    </row>
    <row r="117" spans="1:21" x14ac:dyDescent="0.3">
      <c r="A117" t="s">
        <v>3977</v>
      </c>
      <c r="B117" t="s">
        <v>3977</v>
      </c>
      <c r="C117" t="s">
        <v>3982</v>
      </c>
      <c r="D117">
        <v>32</v>
      </c>
      <c r="E117" t="s">
        <v>4069</v>
      </c>
      <c r="F117">
        <v>20</v>
      </c>
      <c r="G117">
        <v>2</v>
      </c>
      <c r="H117">
        <v>2</v>
      </c>
      <c r="I117" t="s">
        <v>5526</v>
      </c>
      <c r="J117">
        <v>50</v>
      </c>
      <c r="K117">
        <v>8</v>
      </c>
      <c r="L117">
        <v>916</v>
      </c>
      <c r="M117">
        <v>-83.615390728092294</v>
      </c>
      <c r="N117">
        <v>19.3</v>
      </c>
      <c r="O117">
        <v>-117</v>
      </c>
      <c r="P117">
        <v>603</v>
      </c>
      <c r="Q117">
        <v>0</v>
      </c>
      <c r="R117">
        <v>0</v>
      </c>
      <c r="S117">
        <v>19.3</v>
      </c>
      <c r="T117">
        <v>30.233414084303998</v>
      </c>
      <c r="U117">
        <v>0</v>
      </c>
    </row>
    <row r="118" spans="1:21" hidden="1" x14ac:dyDescent="0.3">
      <c r="A118" t="s">
        <v>3977</v>
      </c>
      <c r="B118" t="s">
        <v>3977</v>
      </c>
      <c r="C118" t="s">
        <v>3978</v>
      </c>
      <c r="D118">
        <v>325</v>
      </c>
      <c r="E118" t="s">
        <v>4168</v>
      </c>
      <c r="F118">
        <v>500</v>
      </c>
      <c r="G118">
        <v>0</v>
      </c>
      <c r="H118">
        <v>3</v>
      </c>
      <c r="I118" t="s">
        <v>5529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511.78658138738803</v>
      </c>
      <c r="T118">
        <v>7.2131798757224601</v>
      </c>
      <c r="U118">
        <v>0</v>
      </c>
    </row>
    <row r="119" spans="1:21" x14ac:dyDescent="0.3">
      <c r="A119" t="s">
        <v>3977</v>
      </c>
      <c r="B119" t="s">
        <v>3977</v>
      </c>
      <c r="C119" t="s">
        <v>3982</v>
      </c>
      <c r="D119">
        <v>33</v>
      </c>
      <c r="E119" t="s">
        <v>4067</v>
      </c>
      <c r="F119">
        <v>220</v>
      </c>
      <c r="G119">
        <v>1</v>
      </c>
      <c r="H119">
        <v>2</v>
      </c>
      <c r="I119" t="s">
        <v>5526</v>
      </c>
      <c r="J119">
        <v>1149</v>
      </c>
      <c r="K119">
        <v>514</v>
      </c>
      <c r="L119">
        <v>925</v>
      </c>
      <c r="M119">
        <v>492.529808671078</v>
      </c>
      <c r="N119">
        <v>236</v>
      </c>
      <c r="O119">
        <v>-33</v>
      </c>
      <c r="P119">
        <v>967</v>
      </c>
      <c r="Q119">
        <v>0</v>
      </c>
      <c r="R119">
        <v>0</v>
      </c>
      <c r="S119">
        <v>236</v>
      </c>
      <c r="T119">
        <v>25.4240401004121</v>
      </c>
      <c r="U119">
        <v>0</v>
      </c>
    </row>
    <row r="120" spans="1:21" x14ac:dyDescent="0.3">
      <c r="A120" t="s">
        <v>3977</v>
      </c>
      <c r="B120" t="s">
        <v>3977</v>
      </c>
      <c r="C120" t="s">
        <v>3982</v>
      </c>
      <c r="D120">
        <v>355</v>
      </c>
      <c r="E120" t="s">
        <v>4058</v>
      </c>
      <c r="F120">
        <v>220</v>
      </c>
      <c r="G120">
        <v>1</v>
      </c>
      <c r="H120">
        <v>4</v>
      </c>
      <c r="I120" t="s">
        <v>5528</v>
      </c>
      <c r="J120">
        <v>260</v>
      </c>
      <c r="K120">
        <v>150</v>
      </c>
      <c r="L120">
        <v>508</v>
      </c>
      <c r="M120">
        <v>27.5110143448691</v>
      </c>
      <c r="N120">
        <v>232</v>
      </c>
      <c r="O120">
        <v>-80</v>
      </c>
      <c r="P120">
        <v>417</v>
      </c>
      <c r="Q120">
        <v>0</v>
      </c>
      <c r="R120">
        <v>0</v>
      </c>
      <c r="S120">
        <v>232</v>
      </c>
      <c r="T120">
        <v>5.9706343901269996</v>
      </c>
      <c r="U120">
        <v>0</v>
      </c>
    </row>
    <row r="121" spans="1:21" x14ac:dyDescent="0.3">
      <c r="A121" t="s">
        <v>3977</v>
      </c>
      <c r="B121" t="s">
        <v>3977</v>
      </c>
      <c r="C121" t="s">
        <v>3978</v>
      </c>
      <c r="D121">
        <v>36</v>
      </c>
      <c r="E121" t="s">
        <v>4107</v>
      </c>
      <c r="F121">
        <v>220</v>
      </c>
      <c r="G121">
        <v>1</v>
      </c>
      <c r="H121">
        <v>2</v>
      </c>
      <c r="I121" t="s">
        <v>5526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234.24070131119501</v>
      </c>
      <c r="T121">
        <v>23.442883568241101</v>
      </c>
      <c r="U121">
        <v>0</v>
      </c>
    </row>
    <row r="122" spans="1:21" x14ac:dyDescent="0.3">
      <c r="A122" t="s">
        <v>3979</v>
      </c>
      <c r="B122" t="s">
        <v>3979</v>
      </c>
      <c r="C122" t="s">
        <v>3978</v>
      </c>
      <c r="D122">
        <v>37</v>
      </c>
      <c r="E122" t="s">
        <v>4166</v>
      </c>
      <c r="F122">
        <v>220</v>
      </c>
      <c r="G122">
        <v>1</v>
      </c>
      <c r="H122">
        <v>2</v>
      </c>
      <c r="I122" t="s">
        <v>5526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18.825541493038099</v>
      </c>
      <c r="U122">
        <v>0</v>
      </c>
    </row>
    <row r="123" spans="1:21" x14ac:dyDescent="0.3">
      <c r="A123" t="s">
        <v>3977</v>
      </c>
      <c r="B123" t="s">
        <v>3977</v>
      </c>
      <c r="C123" t="s">
        <v>3980</v>
      </c>
      <c r="D123">
        <v>38</v>
      </c>
      <c r="E123" t="s">
        <v>4275</v>
      </c>
      <c r="F123">
        <v>220</v>
      </c>
      <c r="G123">
        <v>1</v>
      </c>
      <c r="H123">
        <v>2</v>
      </c>
      <c r="I123" t="s">
        <v>5526</v>
      </c>
      <c r="J123">
        <v>123</v>
      </c>
      <c r="K123">
        <v>14</v>
      </c>
      <c r="L123">
        <v>12</v>
      </c>
      <c r="M123">
        <v>0</v>
      </c>
      <c r="N123">
        <v>230</v>
      </c>
      <c r="O123">
        <v>0</v>
      </c>
      <c r="P123">
        <v>9</v>
      </c>
      <c r="Q123">
        <v>0</v>
      </c>
      <c r="R123">
        <v>0</v>
      </c>
      <c r="S123">
        <v>230.14722295024001</v>
      </c>
      <c r="T123">
        <v>20.388441540256899</v>
      </c>
      <c r="U123">
        <v>0</v>
      </c>
    </row>
    <row r="124" spans="1:21" x14ac:dyDescent="0.3">
      <c r="A124" t="s">
        <v>3977</v>
      </c>
      <c r="B124" t="s">
        <v>3977</v>
      </c>
      <c r="C124" t="s">
        <v>3982</v>
      </c>
      <c r="D124">
        <v>383</v>
      </c>
      <c r="E124" t="s">
        <v>4228</v>
      </c>
      <c r="F124">
        <v>220</v>
      </c>
      <c r="G124">
        <v>1</v>
      </c>
      <c r="H124">
        <v>3</v>
      </c>
      <c r="I124" t="s">
        <v>5529</v>
      </c>
      <c r="J124">
        <v>410</v>
      </c>
      <c r="K124">
        <v>200</v>
      </c>
      <c r="L124">
        <v>602</v>
      </c>
      <c r="M124">
        <v>263.75348628063199</v>
      </c>
      <c r="N124">
        <v>233</v>
      </c>
      <c r="O124">
        <v>-266</v>
      </c>
      <c r="P124">
        <v>535</v>
      </c>
      <c r="Q124">
        <v>0</v>
      </c>
      <c r="R124">
        <v>0</v>
      </c>
      <c r="S124">
        <v>233</v>
      </c>
      <c r="T124">
        <v>7.25218941649445</v>
      </c>
      <c r="U124">
        <v>0</v>
      </c>
    </row>
    <row r="125" spans="1:21" x14ac:dyDescent="0.3">
      <c r="A125" t="s">
        <v>3977</v>
      </c>
      <c r="B125" t="s">
        <v>3977</v>
      </c>
      <c r="C125" t="s">
        <v>3982</v>
      </c>
      <c r="D125">
        <v>384</v>
      </c>
      <c r="E125" t="s">
        <v>4150</v>
      </c>
      <c r="F125">
        <v>220</v>
      </c>
      <c r="G125">
        <v>1</v>
      </c>
      <c r="H125">
        <v>3</v>
      </c>
      <c r="I125" t="s">
        <v>5529</v>
      </c>
      <c r="J125">
        <v>440</v>
      </c>
      <c r="K125">
        <v>250</v>
      </c>
      <c r="L125">
        <v>353</v>
      </c>
      <c r="M125">
        <v>139.517468294406</v>
      </c>
      <c r="N125">
        <v>231</v>
      </c>
      <c r="O125">
        <v>-128</v>
      </c>
      <c r="P125">
        <v>329</v>
      </c>
      <c r="Q125">
        <v>0</v>
      </c>
      <c r="R125">
        <v>0</v>
      </c>
      <c r="S125">
        <v>231</v>
      </c>
      <c r="T125">
        <v>6.7686856422298298</v>
      </c>
      <c r="U125">
        <v>0</v>
      </c>
    </row>
    <row r="126" spans="1:21" x14ac:dyDescent="0.3">
      <c r="A126" t="s">
        <v>3977</v>
      </c>
      <c r="B126" t="s">
        <v>3977</v>
      </c>
      <c r="C126" t="s">
        <v>3978</v>
      </c>
      <c r="D126">
        <v>39</v>
      </c>
      <c r="E126" t="s">
        <v>4268</v>
      </c>
      <c r="F126">
        <v>220</v>
      </c>
      <c r="G126">
        <v>1</v>
      </c>
      <c r="H126">
        <v>2</v>
      </c>
      <c r="I126" t="s">
        <v>5526</v>
      </c>
      <c r="J126">
        <v>52</v>
      </c>
      <c r="K126">
        <v>21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232.10659391693</v>
      </c>
      <c r="T126">
        <v>21.6675383573536</v>
      </c>
      <c r="U126">
        <v>0</v>
      </c>
    </row>
    <row r="127" spans="1:21" x14ac:dyDescent="0.3">
      <c r="A127" t="s">
        <v>3979</v>
      </c>
      <c r="B127" t="s">
        <v>3979</v>
      </c>
      <c r="C127" t="s">
        <v>3982</v>
      </c>
      <c r="D127">
        <v>4004</v>
      </c>
      <c r="E127" t="s">
        <v>4024</v>
      </c>
      <c r="F127">
        <v>110</v>
      </c>
      <c r="G127">
        <v>1</v>
      </c>
      <c r="H127">
        <v>33</v>
      </c>
      <c r="I127" t="s">
        <v>5527</v>
      </c>
      <c r="J127">
        <v>9</v>
      </c>
      <c r="K127">
        <v>5</v>
      </c>
      <c r="L127">
        <v>40</v>
      </c>
      <c r="M127">
        <v>18.226603029845599</v>
      </c>
      <c r="N127">
        <v>115</v>
      </c>
      <c r="O127">
        <v>-10</v>
      </c>
      <c r="P127">
        <v>20</v>
      </c>
      <c r="Q127">
        <v>0</v>
      </c>
      <c r="R127">
        <v>0</v>
      </c>
      <c r="S127">
        <v>0</v>
      </c>
      <c r="T127">
        <v>5.4342889873417999</v>
      </c>
      <c r="U127">
        <v>0</v>
      </c>
    </row>
    <row r="128" spans="1:21" x14ac:dyDescent="0.3">
      <c r="A128" t="s">
        <v>3979</v>
      </c>
      <c r="B128" t="s">
        <v>3979</v>
      </c>
      <c r="C128" t="s">
        <v>3980</v>
      </c>
      <c r="D128">
        <v>44</v>
      </c>
      <c r="E128" t="s">
        <v>4277</v>
      </c>
      <c r="F128">
        <v>6.1999998092651403</v>
      </c>
      <c r="G128">
        <v>2</v>
      </c>
      <c r="H128">
        <v>2</v>
      </c>
      <c r="I128" t="s">
        <v>5526</v>
      </c>
      <c r="J128">
        <v>41</v>
      </c>
      <c r="K128">
        <v>5</v>
      </c>
      <c r="L128">
        <v>12</v>
      </c>
      <c r="M128">
        <v>0</v>
      </c>
      <c r="N128">
        <v>6</v>
      </c>
      <c r="O128">
        <v>0</v>
      </c>
      <c r="P128">
        <v>9</v>
      </c>
      <c r="Q128">
        <v>0</v>
      </c>
      <c r="R128">
        <v>0</v>
      </c>
      <c r="S128">
        <v>0</v>
      </c>
      <c r="T128">
        <v>21.431821182904699</v>
      </c>
      <c r="U128">
        <v>0</v>
      </c>
    </row>
    <row r="129" spans="1:21" x14ac:dyDescent="0.3">
      <c r="A129" t="s">
        <v>3979</v>
      </c>
      <c r="B129" t="s">
        <v>3979</v>
      </c>
      <c r="C129" t="s">
        <v>3978</v>
      </c>
      <c r="D129">
        <v>450</v>
      </c>
      <c r="E129" t="s">
        <v>4110</v>
      </c>
      <c r="F129">
        <v>220</v>
      </c>
      <c r="G129">
        <v>1</v>
      </c>
      <c r="H129">
        <v>4</v>
      </c>
      <c r="I129" t="s">
        <v>5528</v>
      </c>
      <c r="J129">
        <v>5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2.66758622535334</v>
      </c>
      <c r="U129">
        <v>0</v>
      </c>
    </row>
    <row r="130" spans="1:21" x14ac:dyDescent="0.3">
      <c r="A130" t="s">
        <v>3979</v>
      </c>
      <c r="B130" t="s">
        <v>3979</v>
      </c>
      <c r="C130" t="s">
        <v>3978</v>
      </c>
      <c r="D130">
        <v>451</v>
      </c>
      <c r="E130" t="s">
        <v>4079</v>
      </c>
      <c r="F130">
        <v>220</v>
      </c>
      <c r="G130">
        <v>1</v>
      </c>
      <c r="H130">
        <v>4</v>
      </c>
      <c r="I130" t="s">
        <v>5528</v>
      </c>
      <c r="J130">
        <v>3</v>
      </c>
      <c r="K130">
        <v>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-1.0295197508513001</v>
      </c>
      <c r="U130">
        <v>0</v>
      </c>
    </row>
    <row r="131" spans="1:21" x14ac:dyDescent="0.3">
      <c r="A131" t="s">
        <v>3977</v>
      </c>
      <c r="B131" t="s">
        <v>3977</v>
      </c>
      <c r="C131" t="s">
        <v>3978</v>
      </c>
      <c r="D131">
        <v>452</v>
      </c>
      <c r="E131" t="s">
        <v>4009</v>
      </c>
      <c r="F131">
        <v>220</v>
      </c>
      <c r="G131">
        <v>1</v>
      </c>
      <c r="H131">
        <v>4</v>
      </c>
      <c r="I131" t="s">
        <v>5528</v>
      </c>
      <c r="J131">
        <v>21</v>
      </c>
      <c r="K131">
        <v>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228.598322431268</v>
      </c>
      <c r="T131">
        <v>-4.7257188508709902</v>
      </c>
      <c r="U131">
        <v>0</v>
      </c>
    </row>
    <row r="132" spans="1:21" x14ac:dyDescent="0.3">
      <c r="A132" t="s">
        <v>3977</v>
      </c>
      <c r="B132" t="s">
        <v>3977</v>
      </c>
      <c r="C132" t="s">
        <v>3978</v>
      </c>
      <c r="D132">
        <v>453</v>
      </c>
      <c r="E132" t="s">
        <v>4077</v>
      </c>
      <c r="F132">
        <v>220</v>
      </c>
      <c r="G132">
        <v>1</v>
      </c>
      <c r="H132">
        <v>4</v>
      </c>
      <c r="I132" t="s">
        <v>5528</v>
      </c>
      <c r="J132">
        <v>6</v>
      </c>
      <c r="K132">
        <v>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234.363584400138</v>
      </c>
      <c r="T132">
        <v>-2.6916010918506998</v>
      </c>
      <c r="U132">
        <v>0</v>
      </c>
    </row>
    <row r="133" spans="1:21" x14ac:dyDescent="0.3">
      <c r="A133" t="s">
        <v>3977</v>
      </c>
      <c r="B133" t="s">
        <v>3977</v>
      </c>
      <c r="C133" t="s">
        <v>3978</v>
      </c>
      <c r="D133">
        <v>454</v>
      </c>
      <c r="E133" t="s">
        <v>4035</v>
      </c>
      <c r="F133">
        <v>220</v>
      </c>
      <c r="G133">
        <v>1</v>
      </c>
      <c r="H133">
        <v>4</v>
      </c>
      <c r="I133" t="s">
        <v>5528</v>
      </c>
      <c r="J133">
        <v>24</v>
      </c>
      <c r="K133">
        <v>-16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239.17489823002899</v>
      </c>
      <c r="T133">
        <v>-13.2711872496554</v>
      </c>
      <c r="U133">
        <v>0</v>
      </c>
    </row>
    <row r="134" spans="1:21" x14ac:dyDescent="0.3">
      <c r="A134" t="s">
        <v>3977</v>
      </c>
      <c r="B134" t="s">
        <v>3977</v>
      </c>
      <c r="C134" t="s">
        <v>3981</v>
      </c>
      <c r="D134">
        <v>455</v>
      </c>
      <c r="E134" t="s">
        <v>4133</v>
      </c>
      <c r="F134">
        <v>110</v>
      </c>
      <c r="G134">
        <v>1</v>
      </c>
      <c r="H134">
        <v>4</v>
      </c>
      <c r="I134" t="s">
        <v>5528</v>
      </c>
      <c r="J134">
        <v>144</v>
      </c>
      <c r="K134">
        <v>54.6</v>
      </c>
      <c r="L134">
        <v>131</v>
      </c>
      <c r="M134">
        <v>61</v>
      </c>
      <c r="N134">
        <v>120</v>
      </c>
      <c r="O134">
        <v>-5.5</v>
      </c>
      <c r="P134">
        <v>61</v>
      </c>
      <c r="Q134">
        <v>1499</v>
      </c>
      <c r="R134">
        <v>1499</v>
      </c>
      <c r="S134">
        <v>114.53554125512299</v>
      </c>
      <c r="T134">
        <v>-24.770410532444199</v>
      </c>
      <c r="U134">
        <v>0</v>
      </c>
    </row>
    <row r="135" spans="1:21" x14ac:dyDescent="0.3">
      <c r="A135" t="s">
        <v>3977</v>
      </c>
      <c r="B135" t="s">
        <v>3977</v>
      </c>
      <c r="C135" t="s">
        <v>3978</v>
      </c>
      <c r="D135">
        <v>457</v>
      </c>
      <c r="E135" t="s">
        <v>4106</v>
      </c>
      <c r="F135">
        <v>220</v>
      </c>
      <c r="G135">
        <v>1</v>
      </c>
      <c r="H135">
        <v>4</v>
      </c>
      <c r="I135" t="s">
        <v>5528</v>
      </c>
      <c r="J135">
        <v>9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233.77893731283999</v>
      </c>
      <c r="T135">
        <v>-1.86117646387933</v>
      </c>
      <c r="U135">
        <v>0</v>
      </c>
    </row>
    <row r="136" spans="1:21" x14ac:dyDescent="0.3">
      <c r="A136" t="s">
        <v>3979</v>
      </c>
      <c r="B136" t="s">
        <v>3979</v>
      </c>
      <c r="C136" t="s">
        <v>3978</v>
      </c>
      <c r="D136">
        <v>461</v>
      </c>
      <c r="E136" t="s">
        <v>4158</v>
      </c>
      <c r="F136">
        <v>110</v>
      </c>
      <c r="G136">
        <v>1</v>
      </c>
      <c r="H136">
        <v>4</v>
      </c>
      <c r="I136" t="s">
        <v>5528</v>
      </c>
      <c r="J136">
        <v>53</v>
      </c>
      <c r="K136">
        <v>39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-15.1859685236297</v>
      </c>
      <c r="U136">
        <v>0</v>
      </c>
    </row>
    <row r="137" spans="1:21" x14ac:dyDescent="0.3">
      <c r="A137" t="s">
        <v>3979</v>
      </c>
      <c r="B137" t="s">
        <v>3979</v>
      </c>
      <c r="C137" t="s">
        <v>3982</v>
      </c>
      <c r="D137">
        <v>462</v>
      </c>
      <c r="E137" t="s">
        <v>4090</v>
      </c>
      <c r="F137">
        <v>110</v>
      </c>
      <c r="G137">
        <v>1</v>
      </c>
      <c r="H137">
        <v>4</v>
      </c>
      <c r="I137" t="s">
        <v>5528</v>
      </c>
      <c r="J137">
        <v>213</v>
      </c>
      <c r="K137">
        <v>62</v>
      </c>
      <c r="L137">
        <v>200</v>
      </c>
      <c r="M137">
        <v>50.140070358693798</v>
      </c>
      <c r="N137">
        <v>120</v>
      </c>
      <c r="O137">
        <v>-13</v>
      </c>
      <c r="P137">
        <v>147</v>
      </c>
      <c r="Q137">
        <v>0</v>
      </c>
      <c r="R137">
        <v>0</v>
      </c>
      <c r="S137">
        <v>0</v>
      </c>
      <c r="T137">
        <v>-14.503984211798601</v>
      </c>
      <c r="U137">
        <v>0</v>
      </c>
    </row>
    <row r="138" spans="1:21" x14ac:dyDescent="0.3">
      <c r="A138" t="s">
        <v>3977</v>
      </c>
      <c r="B138" t="s">
        <v>3977</v>
      </c>
      <c r="C138" t="s">
        <v>3982</v>
      </c>
      <c r="D138">
        <v>463</v>
      </c>
      <c r="E138" t="s">
        <v>4091</v>
      </c>
      <c r="F138">
        <v>220</v>
      </c>
      <c r="G138">
        <v>0</v>
      </c>
      <c r="H138">
        <v>4</v>
      </c>
      <c r="I138" t="s">
        <v>5528</v>
      </c>
      <c r="J138">
        <v>213</v>
      </c>
      <c r="K138">
        <v>62</v>
      </c>
      <c r="L138">
        <v>200</v>
      </c>
      <c r="M138">
        <v>42.020481268091402</v>
      </c>
      <c r="N138">
        <v>235</v>
      </c>
      <c r="O138">
        <v>25</v>
      </c>
      <c r="P138">
        <v>235</v>
      </c>
      <c r="Q138">
        <v>0</v>
      </c>
      <c r="R138">
        <v>0</v>
      </c>
      <c r="S138">
        <v>235</v>
      </c>
      <c r="T138">
        <v>-13.8621420030541</v>
      </c>
      <c r="U138">
        <v>0</v>
      </c>
    </row>
    <row r="139" spans="1:21" x14ac:dyDescent="0.3">
      <c r="A139" t="s">
        <v>3977</v>
      </c>
      <c r="B139" t="s">
        <v>3977</v>
      </c>
      <c r="C139" t="s">
        <v>3978</v>
      </c>
      <c r="D139">
        <v>464</v>
      </c>
      <c r="E139" t="s">
        <v>4159</v>
      </c>
      <c r="F139">
        <v>220</v>
      </c>
      <c r="G139">
        <v>0</v>
      </c>
      <c r="H139">
        <v>4</v>
      </c>
      <c r="I139" t="s">
        <v>5528</v>
      </c>
      <c r="J139">
        <v>56</v>
      </c>
      <c r="K139">
        <v>45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234.343175197916</v>
      </c>
      <c r="T139">
        <v>-14.185758906100601</v>
      </c>
      <c r="U139">
        <v>0</v>
      </c>
    </row>
    <row r="140" spans="1:21" x14ac:dyDescent="0.3">
      <c r="A140" t="s">
        <v>3977</v>
      </c>
      <c r="B140" t="s">
        <v>3977</v>
      </c>
      <c r="C140" t="s">
        <v>3978</v>
      </c>
      <c r="D140">
        <v>465</v>
      </c>
      <c r="E140" t="s">
        <v>4112</v>
      </c>
      <c r="F140">
        <v>220</v>
      </c>
      <c r="G140">
        <v>1</v>
      </c>
      <c r="H140">
        <v>4</v>
      </c>
      <c r="I140" t="s">
        <v>5528</v>
      </c>
      <c r="J140">
        <v>19</v>
      </c>
      <c r="K140">
        <v>5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236.65260098735101</v>
      </c>
      <c r="T140">
        <v>-8.2860360318760495</v>
      </c>
      <c r="U140">
        <v>0</v>
      </c>
    </row>
    <row r="141" spans="1:21" hidden="1" x14ac:dyDescent="0.3">
      <c r="A141" t="s">
        <v>3977</v>
      </c>
      <c r="B141" t="s">
        <v>3977</v>
      </c>
      <c r="C141" t="s">
        <v>3978</v>
      </c>
      <c r="D141">
        <v>466</v>
      </c>
      <c r="E141" t="s">
        <v>4084</v>
      </c>
      <c r="F141">
        <v>220</v>
      </c>
      <c r="G141">
        <v>0</v>
      </c>
      <c r="H141">
        <v>4</v>
      </c>
      <c r="I141" t="s">
        <v>5528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235.01005067660401</v>
      </c>
      <c r="T141">
        <v>-14.007628208504499</v>
      </c>
      <c r="U141">
        <v>0</v>
      </c>
    </row>
    <row r="142" spans="1:21" hidden="1" x14ac:dyDescent="0.3">
      <c r="A142" t="s">
        <v>3977</v>
      </c>
      <c r="B142" t="s">
        <v>3977</v>
      </c>
      <c r="C142" t="s">
        <v>3978</v>
      </c>
      <c r="D142">
        <v>467</v>
      </c>
      <c r="E142" t="s">
        <v>4134</v>
      </c>
      <c r="F142">
        <v>220</v>
      </c>
      <c r="G142">
        <v>0</v>
      </c>
      <c r="H142">
        <v>4</v>
      </c>
      <c r="I142" t="s">
        <v>5528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228.19750792237701</v>
      </c>
      <c r="T142">
        <v>-23.934063088460601</v>
      </c>
      <c r="U142">
        <v>0</v>
      </c>
    </row>
    <row r="143" spans="1:21" x14ac:dyDescent="0.3">
      <c r="A143" t="s">
        <v>3977</v>
      </c>
      <c r="B143" t="s">
        <v>3977</v>
      </c>
      <c r="C143" t="s">
        <v>3978</v>
      </c>
      <c r="D143">
        <v>468</v>
      </c>
      <c r="E143" t="s">
        <v>4006</v>
      </c>
      <c r="F143">
        <v>220</v>
      </c>
      <c r="G143">
        <v>1</v>
      </c>
      <c r="H143">
        <v>4</v>
      </c>
      <c r="I143" t="s">
        <v>5528</v>
      </c>
      <c r="J143">
        <v>17</v>
      </c>
      <c r="K143">
        <v>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228.80370734204701</v>
      </c>
      <c r="T143">
        <v>-7.0629798649072599</v>
      </c>
      <c r="U143">
        <v>0</v>
      </c>
    </row>
    <row r="144" spans="1:21" x14ac:dyDescent="0.3">
      <c r="A144" t="s">
        <v>3977</v>
      </c>
      <c r="B144" t="s">
        <v>3977</v>
      </c>
      <c r="C144" t="s">
        <v>3981</v>
      </c>
      <c r="D144">
        <v>469</v>
      </c>
      <c r="E144" t="s">
        <v>4007</v>
      </c>
      <c r="F144">
        <v>500</v>
      </c>
      <c r="G144">
        <v>1</v>
      </c>
      <c r="H144">
        <v>4</v>
      </c>
      <c r="I144" t="s">
        <v>5528</v>
      </c>
      <c r="J144">
        <v>10</v>
      </c>
      <c r="K144">
        <v>0</v>
      </c>
      <c r="L144">
        <v>0</v>
      </c>
      <c r="M144">
        <v>0</v>
      </c>
      <c r="N144">
        <v>520</v>
      </c>
      <c r="O144">
        <v>-360</v>
      </c>
      <c r="P144">
        <v>0</v>
      </c>
      <c r="Q144">
        <v>1959</v>
      </c>
      <c r="R144">
        <v>1959</v>
      </c>
      <c r="S144">
        <v>509.64819437360597</v>
      </c>
      <c r="T144">
        <v>-6.6392272361574296</v>
      </c>
      <c r="U144">
        <v>0</v>
      </c>
    </row>
    <row r="145" spans="1:21" hidden="1" x14ac:dyDescent="0.3">
      <c r="A145" t="s">
        <v>3979</v>
      </c>
      <c r="B145" t="s">
        <v>3979</v>
      </c>
      <c r="C145" t="s">
        <v>3980</v>
      </c>
      <c r="D145">
        <v>470</v>
      </c>
      <c r="E145" t="s">
        <v>4043</v>
      </c>
      <c r="F145">
        <v>10</v>
      </c>
      <c r="G145">
        <v>2</v>
      </c>
      <c r="H145">
        <v>4</v>
      </c>
      <c r="I145" t="s">
        <v>5528</v>
      </c>
      <c r="J145">
        <v>0</v>
      </c>
      <c r="K145">
        <v>0</v>
      </c>
      <c r="L145">
        <v>120</v>
      </c>
      <c r="M145">
        <v>20</v>
      </c>
      <c r="N145">
        <v>10</v>
      </c>
      <c r="O145">
        <v>20</v>
      </c>
      <c r="P145">
        <v>90</v>
      </c>
      <c r="Q145">
        <v>0</v>
      </c>
      <c r="R145">
        <v>0</v>
      </c>
      <c r="S145">
        <v>0</v>
      </c>
      <c r="T145">
        <v>-4.6906282150304497</v>
      </c>
      <c r="U145">
        <v>0</v>
      </c>
    </row>
    <row r="146" spans="1:21" x14ac:dyDescent="0.3">
      <c r="A146" t="s">
        <v>3977</v>
      </c>
      <c r="B146" t="s">
        <v>3977</v>
      </c>
      <c r="C146" t="s">
        <v>3978</v>
      </c>
      <c r="D146">
        <v>4701</v>
      </c>
      <c r="E146" t="s">
        <v>4279</v>
      </c>
      <c r="F146">
        <v>500</v>
      </c>
      <c r="G146">
        <v>1</v>
      </c>
      <c r="H146">
        <v>16</v>
      </c>
      <c r="I146" t="s">
        <v>5530</v>
      </c>
      <c r="J146">
        <v>10</v>
      </c>
      <c r="K146">
        <v>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512.94083144236902</v>
      </c>
      <c r="T146">
        <v>33.215128605558597</v>
      </c>
      <c r="U146">
        <v>1</v>
      </c>
    </row>
    <row r="147" spans="1:21" x14ac:dyDescent="0.3">
      <c r="A147" t="s">
        <v>3977</v>
      </c>
      <c r="B147" t="s">
        <v>3977</v>
      </c>
      <c r="C147" t="s">
        <v>3982</v>
      </c>
      <c r="D147">
        <v>4702</v>
      </c>
      <c r="E147" t="s">
        <v>4186</v>
      </c>
      <c r="F147">
        <v>500</v>
      </c>
      <c r="G147">
        <v>1</v>
      </c>
      <c r="H147">
        <v>16</v>
      </c>
      <c r="I147" t="s">
        <v>5530</v>
      </c>
      <c r="J147">
        <v>550</v>
      </c>
      <c r="K147">
        <v>150</v>
      </c>
      <c r="L147">
        <v>2850</v>
      </c>
      <c r="M147">
        <v>-91.572231242355997</v>
      </c>
      <c r="N147">
        <v>510</v>
      </c>
      <c r="O147">
        <v>-1000</v>
      </c>
      <c r="P147">
        <v>1050</v>
      </c>
      <c r="Q147">
        <v>653</v>
      </c>
      <c r="R147">
        <v>653</v>
      </c>
      <c r="S147">
        <v>510</v>
      </c>
      <c r="T147">
        <v>34.183522282912101</v>
      </c>
      <c r="U147">
        <v>0</v>
      </c>
    </row>
    <row r="148" spans="1:21" hidden="1" x14ac:dyDescent="0.3">
      <c r="A148" t="s">
        <v>3977</v>
      </c>
      <c r="B148" t="s">
        <v>3977</v>
      </c>
      <c r="C148" t="s">
        <v>3978</v>
      </c>
      <c r="D148">
        <v>4703</v>
      </c>
      <c r="E148" t="s">
        <v>4123</v>
      </c>
      <c r="F148">
        <v>500</v>
      </c>
      <c r="G148">
        <v>0</v>
      </c>
      <c r="H148">
        <v>16</v>
      </c>
      <c r="I148" t="s">
        <v>5530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653</v>
      </c>
      <c r="R148">
        <v>653</v>
      </c>
      <c r="S148">
        <v>501.86214534596598</v>
      </c>
      <c r="T148">
        <v>24.160931665860801</v>
      </c>
      <c r="U148">
        <v>0</v>
      </c>
    </row>
    <row r="149" spans="1:21" hidden="1" x14ac:dyDescent="0.3">
      <c r="A149" t="s">
        <v>3977</v>
      </c>
      <c r="B149" t="s">
        <v>3977</v>
      </c>
      <c r="C149" t="s">
        <v>3978</v>
      </c>
      <c r="D149">
        <v>4705</v>
      </c>
      <c r="E149" t="s">
        <v>4248</v>
      </c>
      <c r="F149">
        <v>500</v>
      </c>
      <c r="G149">
        <v>0</v>
      </c>
      <c r="H149">
        <v>16</v>
      </c>
      <c r="I149" t="s">
        <v>5530</v>
      </c>
      <c r="J149">
        <v>0</v>
      </c>
      <c r="K149">
        <v>0</v>
      </c>
      <c r="L149">
        <v>411.50127679017999</v>
      </c>
      <c r="M149">
        <v>-30.793140867728301</v>
      </c>
      <c r="N149">
        <v>505</v>
      </c>
      <c r="O149">
        <v>0</v>
      </c>
      <c r="P149">
        <v>0</v>
      </c>
      <c r="Q149">
        <v>653</v>
      </c>
      <c r="R149">
        <v>653</v>
      </c>
      <c r="S149">
        <v>507.25817546584301</v>
      </c>
      <c r="T149">
        <v>22.3831159762412</v>
      </c>
      <c r="U149">
        <v>0</v>
      </c>
    </row>
    <row r="150" spans="1:21" hidden="1" x14ac:dyDescent="0.3">
      <c r="A150" t="s">
        <v>3977</v>
      </c>
      <c r="B150" t="s">
        <v>3977</v>
      </c>
      <c r="C150" t="s">
        <v>3983</v>
      </c>
      <c r="D150">
        <v>4709</v>
      </c>
      <c r="E150" t="s">
        <v>4038</v>
      </c>
      <c r="F150">
        <v>500</v>
      </c>
      <c r="G150">
        <v>0</v>
      </c>
      <c r="H150">
        <v>16</v>
      </c>
      <c r="I150" t="s">
        <v>5530</v>
      </c>
      <c r="J150">
        <v>0</v>
      </c>
      <c r="K150">
        <v>0</v>
      </c>
      <c r="L150">
        <v>-3.7048115979759798E-4</v>
      </c>
      <c r="M150">
        <v>-1.9061189467556E-3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513.75478893146305</v>
      </c>
      <c r="T150">
        <v>18.821296214662301</v>
      </c>
      <c r="U150">
        <v>0</v>
      </c>
    </row>
    <row r="151" spans="1:21" x14ac:dyDescent="0.3">
      <c r="A151" t="s">
        <v>3977</v>
      </c>
      <c r="B151" t="s">
        <v>3977</v>
      </c>
      <c r="C151" t="s">
        <v>3982</v>
      </c>
      <c r="D151">
        <v>471</v>
      </c>
      <c r="E151" t="s">
        <v>4044</v>
      </c>
      <c r="F151">
        <v>110</v>
      </c>
      <c r="G151">
        <v>1</v>
      </c>
      <c r="H151">
        <v>4</v>
      </c>
      <c r="I151" t="s">
        <v>5528</v>
      </c>
      <c r="J151">
        <v>111</v>
      </c>
      <c r="K151">
        <v>58</v>
      </c>
      <c r="L151">
        <v>120</v>
      </c>
      <c r="M151">
        <v>24.945661833953</v>
      </c>
      <c r="N151">
        <v>121</v>
      </c>
      <c r="O151">
        <v>20</v>
      </c>
      <c r="P151">
        <v>90</v>
      </c>
      <c r="Q151">
        <v>0</v>
      </c>
      <c r="R151">
        <v>0</v>
      </c>
      <c r="S151">
        <v>121</v>
      </c>
      <c r="T151">
        <v>-14.5935740801305</v>
      </c>
      <c r="U151">
        <v>0</v>
      </c>
    </row>
    <row r="152" spans="1:21" x14ac:dyDescent="0.3">
      <c r="A152" t="s">
        <v>3977</v>
      </c>
      <c r="B152" t="s">
        <v>3977</v>
      </c>
      <c r="C152" t="s">
        <v>3978</v>
      </c>
      <c r="D152">
        <v>4712</v>
      </c>
      <c r="E152" t="s">
        <v>4240</v>
      </c>
      <c r="F152">
        <v>500</v>
      </c>
      <c r="G152">
        <v>1</v>
      </c>
      <c r="H152">
        <v>16</v>
      </c>
      <c r="I152" t="s">
        <v>5530</v>
      </c>
      <c r="J152">
        <v>150</v>
      </c>
      <c r="K152">
        <v>80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653</v>
      </c>
      <c r="R152">
        <v>653</v>
      </c>
      <c r="S152">
        <v>509.90649432259301</v>
      </c>
      <c r="T152">
        <v>18.597978033782798</v>
      </c>
      <c r="U152">
        <v>0</v>
      </c>
    </row>
    <row r="153" spans="1:21" hidden="1" x14ac:dyDescent="0.3">
      <c r="A153" t="s">
        <v>3977</v>
      </c>
      <c r="B153" t="s">
        <v>3977</v>
      </c>
      <c r="C153" t="s">
        <v>3978</v>
      </c>
      <c r="D153">
        <v>4714</v>
      </c>
      <c r="E153" t="s">
        <v>4131</v>
      </c>
      <c r="F153">
        <v>500</v>
      </c>
      <c r="G153">
        <v>0</v>
      </c>
      <c r="H153">
        <v>16</v>
      </c>
      <c r="I153" t="s">
        <v>5530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515.55145221512396</v>
      </c>
      <c r="T153">
        <v>19.319458732749599</v>
      </c>
      <c r="U153">
        <v>0</v>
      </c>
    </row>
    <row r="154" spans="1:21" x14ac:dyDescent="0.3">
      <c r="A154" t="s">
        <v>3977</v>
      </c>
      <c r="B154" t="s">
        <v>3977</v>
      </c>
      <c r="C154" t="s">
        <v>3978</v>
      </c>
      <c r="D154">
        <v>4715</v>
      </c>
      <c r="E154" t="s">
        <v>4097</v>
      </c>
      <c r="F154">
        <v>500</v>
      </c>
      <c r="G154">
        <v>1</v>
      </c>
      <c r="H154">
        <v>16</v>
      </c>
      <c r="I154" t="s">
        <v>5530</v>
      </c>
      <c r="J154">
        <v>50</v>
      </c>
      <c r="K154">
        <v>20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513.55719651382003</v>
      </c>
      <c r="T154">
        <v>20.3825661484764</v>
      </c>
      <c r="U154">
        <v>0</v>
      </c>
    </row>
    <row r="155" spans="1:21" x14ac:dyDescent="0.3">
      <c r="A155" t="s">
        <v>3977</v>
      </c>
      <c r="B155" t="s">
        <v>3977</v>
      </c>
      <c r="C155" t="s">
        <v>3981</v>
      </c>
      <c r="D155">
        <v>47161</v>
      </c>
      <c r="E155" t="s">
        <v>4280</v>
      </c>
      <c r="F155">
        <v>500</v>
      </c>
      <c r="G155">
        <v>1</v>
      </c>
      <c r="H155">
        <v>16</v>
      </c>
      <c r="I155" t="s">
        <v>5530</v>
      </c>
      <c r="J155">
        <v>150</v>
      </c>
      <c r="K155">
        <v>80</v>
      </c>
      <c r="L155">
        <v>250</v>
      </c>
      <c r="M155">
        <v>300</v>
      </c>
      <c r="N155">
        <v>515</v>
      </c>
      <c r="O155">
        <v>-300</v>
      </c>
      <c r="P155">
        <v>300</v>
      </c>
      <c r="Q155">
        <v>0</v>
      </c>
      <c r="R155">
        <v>0</v>
      </c>
      <c r="S155">
        <v>509.58821891311499</v>
      </c>
      <c r="T155">
        <v>23.2352838934471</v>
      </c>
      <c r="U155">
        <v>0</v>
      </c>
    </row>
    <row r="156" spans="1:21" x14ac:dyDescent="0.3">
      <c r="A156" t="s">
        <v>3977</v>
      </c>
      <c r="B156" t="s">
        <v>3977</v>
      </c>
      <c r="C156" t="s">
        <v>3978</v>
      </c>
      <c r="D156">
        <v>472</v>
      </c>
      <c r="E156" t="s">
        <v>4029</v>
      </c>
      <c r="F156">
        <v>110</v>
      </c>
      <c r="G156">
        <v>1</v>
      </c>
      <c r="H156">
        <v>4</v>
      </c>
      <c r="I156" t="s">
        <v>5528</v>
      </c>
      <c r="J156">
        <v>105</v>
      </c>
      <c r="K156">
        <v>-33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121.541058919127</v>
      </c>
      <c r="T156">
        <v>-14.662250272528899</v>
      </c>
      <c r="U156">
        <v>0</v>
      </c>
    </row>
    <row r="157" spans="1:21" x14ac:dyDescent="0.3">
      <c r="A157" t="s">
        <v>3977</v>
      </c>
      <c r="B157" t="s">
        <v>3977</v>
      </c>
      <c r="C157" t="s">
        <v>3982</v>
      </c>
      <c r="D157">
        <v>4727</v>
      </c>
      <c r="E157" t="s">
        <v>4135</v>
      </c>
      <c r="F157">
        <v>500</v>
      </c>
      <c r="G157">
        <v>0</v>
      </c>
      <c r="H157">
        <v>16</v>
      </c>
      <c r="I157" t="s">
        <v>5530</v>
      </c>
      <c r="J157">
        <v>500</v>
      </c>
      <c r="K157">
        <v>200</v>
      </c>
      <c r="L157">
        <v>500</v>
      </c>
      <c r="M157">
        <v>-188.05429057471801</v>
      </c>
      <c r="N157">
        <v>505</v>
      </c>
      <c r="O157">
        <v>-500</v>
      </c>
      <c r="P157">
        <v>500</v>
      </c>
      <c r="Q157">
        <v>653</v>
      </c>
      <c r="R157">
        <v>653</v>
      </c>
      <c r="S157">
        <v>505</v>
      </c>
      <c r="T157">
        <v>20.903122917913802</v>
      </c>
      <c r="U157">
        <v>0</v>
      </c>
    </row>
    <row r="158" spans="1:21" x14ac:dyDescent="0.3">
      <c r="A158" t="s">
        <v>3977</v>
      </c>
      <c r="B158" t="s">
        <v>3977</v>
      </c>
      <c r="C158" t="s">
        <v>3978</v>
      </c>
      <c r="D158">
        <v>4728</v>
      </c>
      <c r="E158" t="s">
        <v>4039</v>
      </c>
      <c r="F158">
        <v>500</v>
      </c>
      <c r="G158">
        <v>1</v>
      </c>
      <c r="H158">
        <v>35</v>
      </c>
      <c r="I158" t="s">
        <v>5531</v>
      </c>
      <c r="J158">
        <v>298</v>
      </c>
      <c r="K158">
        <v>10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653</v>
      </c>
      <c r="R158">
        <v>653</v>
      </c>
      <c r="S158">
        <v>510.76835013247501</v>
      </c>
      <c r="T158">
        <v>20.350414729394199</v>
      </c>
      <c r="U158">
        <v>0</v>
      </c>
    </row>
    <row r="159" spans="1:21" hidden="1" x14ac:dyDescent="0.3">
      <c r="A159" t="s">
        <v>3977</v>
      </c>
      <c r="B159" t="s">
        <v>3977</v>
      </c>
      <c r="C159" t="s">
        <v>3978</v>
      </c>
      <c r="D159">
        <v>473</v>
      </c>
      <c r="E159" t="s">
        <v>4030</v>
      </c>
      <c r="F159">
        <v>220</v>
      </c>
      <c r="G159">
        <v>0</v>
      </c>
      <c r="H159">
        <v>4</v>
      </c>
      <c r="I159" t="s">
        <v>5528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231.946365888022</v>
      </c>
      <c r="T159">
        <v>-12.039427450295401</v>
      </c>
      <c r="U159">
        <v>0</v>
      </c>
    </row>
    <row r="160" spans="1:21" x14ac:dyDescent="0.3">
      <c r="A160" t="s">
        <v>3977</v>
      </c>
      <c r="B160" t="s">
        <v>3977</v>
      </c>
      <c r="C160" t="s">
        <v>3982</v>
      </c>
      <c r="D160">
        <v>4730</v>
      </c>
      <c r="E160" t="s">
        <v>4231</v>
      </c>
      <c r="F160">
        <v>500</v>
      </c>
      <c r="G160">
        <v>1</v>
      </c>
      <c r="H160">
        <v>35</v>
      </c>
      <c r="I160" t="s">
        <v>5531</v>
      </c>
      <c r="J160">
        <v>5000</v>
      </c>
      <c r="K160">
        <v>50</v>
      </c>
      <c r="L160">
        <v>3760</v>
      </c>
      <c r="M160">
        <v>912.28147764849598</v>
      </c>
      <c r="N160">
        <v>515</v>
      </c>
      <c r="O160">
        <v>-1000</v>
      </c>
      <c r="P160">
        <v>1000</v>
      </c>
      <c r="Q160">
        <v>1959</v>
      </c>
      <c r="R160">
        <v>1959</v>
      </c>
      <c r="S160">
        <v>515</v>
      </c>
      <c r="T160">
        <v>20.9411150273922</v>
      </c>
      <c r="U160">
        <v>0</v>
      </c>
    </row>
    <row r="161" spans="1:21" x14ac:dyDescent="0.3">
      <c r="A161" t="s">
        <v>3977</v>
      </c>
      <c r="B161" t="s">
        <v>3977</v>
      </c>
      <c r="C161" t="s">
        <v>3978</v>
      </c>
      <c r="D161">
        <v>474</v>
      </c>
      <c r="E161" t="s">
        <v>4964</v>
      </c>
      <c r="F161">
        <v>220</v>
      </c>
      <c r="G161">
        <v>1</v>
      </c>
      <c r="H161">
        <v>4</v>
      </c>
      <c r="I161" t="s">
        <v>5528</v>
      </c>
      <c r="J161">
        <v>5</v>
      </c>
      <c r="K161">
        <v>-7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234.58738964157001</v>
      </c>
      <c r="T161">
        <v>-5.7997197450272404</v>
      </c>
      <c r="U161">
        <v>0</v>
      </c>
    </row>
    <row r="162" spans="1:21" x14ac:dyDescent="0.3">
      <c r="A162" t="s">
        <v>3977</v>
      </c>
      <c r="B162" t="s">
        <v>3977</v>
      </c>
      <c r="C162" t="s">
        <v>3978</v>
      </c>
      <c r="D162">
        <v>475</v>
      </c>
      <c r="E162" t="s">
        <v>4155</v>
      </c>
      <c r="F162">
        <v>220</v>
      </c>
      <c r="G162">
        <v>1</v>
      </c>
      <c r="H162">
        <v>4</v>
      </c>
      <c r="I162" t="s">
        <v>5528</v>
      </c>
      <c r="J162">
        <v>19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232.69866044475</v>
      </c>
      <c r="T162">
        <v>-13.5581687959105</v>
      </c>
      <c r="U162">
        <v>0</v>
      </c>
    </row>
    <row r="163" spans="1:21" x14ac:dyDescent="0.3">
      <c r="A163" t="s">
        <v>3979</v>
      </c>
      <c r="B163" t="s">
        <v>3979</v>
      </c>
      <c r="C163" t="s">
        <v>3978</v>
      </c>
      <c r="D163">
        <v>476</v>
      </c>
      <c r="E163" t="s">
        <v>4113</v>
      </c>
      <c r="F163">
        <v>220</v>
      </c>
      <c r="G163">
        <v>1</v>
      </c>
      <c r="H163">
        <v>4</v>
      </c>
      <c r="I163" t="s">
        <v>5528</v>
      </c>
      <c r="J163">
        <v>6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-5.8097997310736398</v>
      </c>
      <c r="U163">
        <v>0</v>
      </c>
    </row>
    <row r="164" spans="1:21" x14ac:dyDescent="0.3">
      <c r="A164" t="s">
        <v>3979</v>
      </c>
      <c r="B164" t="s">
        <v>3979</v>
      </c>
      <c r="C164" t="s">
        <v>3978</v>
      </c>
      <c r="D164">
        <v>477</v>
      </c>
      <c r="E164" t="s">
        <v>4195</v>
      </c>
      <c r="F164">
        <v>220</v>
      </c>
      <c r="G164">
        <v>1</v>
      </c>
      <c r="H164">
        <v>4</v>
      </c>
      <c r="I164" t="s">
        <v>5528</v>
      </c>
      <c r="J164">
        <v>6</v>
      </c>
      <c r="K164">
        <v>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-6.07460655184145</v>
      </c>
      <c r="U164">
        <v>0</v>
      </c>
    </row>
    <row r="165" spans="1:21" hidden="1" x14ac:dyDescent="0.3">
      <c r="A165" t="s">
        <v>3979</v>
      </c>
      <c r="B165" t="s">
        <v>3979</v>
      </c>
      <c r="C165" t="s">
        <v>3978</v>
      </c>
      <c r="D165">
        <v>4781</v>
      </c>
      <c r="E165" t="s">
        <v>4147</v>
      </c>
      <c r="F165">
        <v>220</v>
      </c>
      <c r="G165">
        <v>1</v>
      </c>
      <c r="H165">
        <v>16</v>
      </c>
      <c r="I165" t="s">
        <v>5530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23.751810898662999</v>
      </c>
      <c r="U165">
        <v>0</v>
      </c>
    </row>
    <row r="166" spans="1:21" hidden="1" x14ac:dyDescent="0.3">
      <c r="A166" t="s">
        <v>3977</v>
      </c>
      <c r="B166" t="s">
        <v>3977</v>
      </c>
      <c r="C166" t="s">
        <v>3978</v>
      </c>
      <c r="D166">
        <v>4782</v>
      </c>
      <c r="E166" t="s">
        <v>4254</v>
      </c>
      <c r="F166">
        <v>500</v>
      </c>
      <c r="G166">
        <v>0</v>
      </c>
      <c r="H166">
        <v>16</v>
      </c>
      <c r="I166" t="s">
        <v>5530</v>
      </c>
      <c r="J166">
        <v>0</v>
      </c>
      <c r="K166">
        <v>0</v>
      </c>
      <c r="L166">
        <v>-1282.7562842037601</v>
      </c>
      <c r="M166">
        <v>-381.14124111898599</v>
      </c>
      <c r="N166">
        <v>0</v>
      </c>
      <c r="O166">
        <v>0</v>
      </c>
      <c r="P166">
        <v>0</v>
      </c>
      <c r="Q166">
        <v>653</v>
      </c>
      <c r="R166">
        <v>653</v>
      </c>
      <c r="S166">
        <v>500.00004655556802</v>
      </c>
      <c r="T166">
        <v>22.3649814614995</v>
      </c>
      <c r="U166">
        <v>0</v>
      </c>
    </row>
    <row r="167" spans="1:21" x14ac:dyDescent="0.3">
      <c r="A167" t="s">
        <v>3977</v>
      </c>
      <c r="B167" t="s">
        <v>3977</v>
      </c>
      <c r="C167" t="s">
        <v>3982</v>
      </c>
      <c r="D167">
        <v>4785</v>
      </c>
      <c r="E167" t="s">
        <v>4145</v>
      </c>
      <c r="F167">
        <v>500</v>
      </c>
      <c r="G167">
        <v>0</v>
      </c>
      <c r="H167">
        <v>16</v>
      </c>
      <c r="I167" t="s">
        <v>5530</v>
      </c>
      <c r="J167">
        <v>614</v>
      </c>
      <c r="K167">
        <v>400</v>
      </c>
      <c r="L167">
        <v>500</v>
      </c>
      <c r="M167">
        <v>123.721982511124</v>
      </c>
      <c r="N167">
        <v>504</v>
      </c>
      <c r="O167">
        <v>-500</v>
      </c>
      <c r="P167">
        <v>500</v>
      </c>
      <c r="Q167">
        <v>0</v>
      </c>
      <c r="R167">
        <v>0</v>
      </c>
      <c r="S167">
        <v>504</v>
      </c>
      <c r="T167">
        <v>20.504405877342499</v>
      </c>
      <c r="U167">
        <v>0</v>
      </c>
    </row>
    <row r="168" spans="1:21" hidden="1" x14ac:dyDescent="0.3">
      <c r="A168" t="s">
        <v>3977</v>
      </c>
      <c r="B168" t="s">
        <v>3977</v>
      </c>
      <c r="C168" t="s">
        <v>3982</v>
      </c>
      <c r="D168">
        <v>4790</v>
      </c>
      <c r="E168" t="s">
        <v>4100</v>
      </c>
      <c r="F168">
        <v>500</v>
      </c>
      <c r="G168">
        <v>0</v>
      </c>
      <c r="H168">
        <v>16</v>
      </c>
      <c r="I168" t="s">
        <v>5530</v>
      </c>
      <c r="J168">
        <v>0</v>
      </c>
      <c r="K168">
        <v>0</v>
      </c>
      <c r="L168">
        <v>474</v>
      </c>
      <c r="M168">
        <v>1.06682848133553</v>
      </c>
      <c r="N168">
        <v>507</v>
      </c>
      <c r="O168">
        <v>-200</v>
      </c>
      <c r="P168">
        <v>200</v>
      </c>
      <c r="Q168">
        <v>653</v>
      </c>
      <c r="R168">
        <v>653</v>
      </c>
      <c r="S168">
        <v>507</v>
      </c>
      <c r="T168">
        <v>24.653291238968698</v>
      </c>
      <c r="U168">
        <v>0</v>
      </c>
    </row>
    <row r="169" spans="1:21" x14ac:dyDescent="0.3">
      <c r="A169" t="s">
        <v>3979</v>
      </c>
      <c r="B169" t="s">
        <v>3979</v>
      </c>
      <c r="C169" t="s">
        <v>3982</v>
      </c>
      <c r="D169">
        <v>4791</v>
      </c>
      <c r="E169" t="s">
        <v>4099</v>
      </c>
      <c r="F169">
        <v>220</v>
      </c>
      <c r="G169">
        <v>1</v>
      </c>
      <c r="H169">
        <v>16</v>
      </c>
      <c r="I169" t="s">
        <v>5530</v>
      </c>
      <c r="J169">
        <v>1140</v>
      </c>
      <c r="K169">
        <v>50</v>
      </c>
      <c r="L169">
        <v>227</v>
      </c>
      <c r="M169">
        <v>138.51040507666301</v>
      </c>
      <c r="N169">
        <v>243</v>
      </c>
      <c r="O169">
        <v>-400</v>
      </c>
      <c r="P169">
        <v>300</v>
      </c>
      <c r="Q169">
        <v>0</v>
      </c>
      <c r="R169">
        <v>0</v>
      </c>
      <c r="S169">
        <v>0</v>
      </c>
      <c r="T169">
        <v>2.9477718855131601</v>
      </c>
      <c r="U169">
        <v>0</v>
      </c>
    </row>
    <row r="170" spans="1:21" x14ac:dyDescent="0.3">
      <c r="A170" t="s">
        <v>3977</v>
      </c>
      <c r="B170" t="s">
        <v>3977</v>
      </c>
      <c r="C170" t="s">
        <v>3978</v>
      </c>
      <c r="D170">
        <v>4798</v>
      </c>
      <c r="E170" t="s">
        <v>4225</v>
      </c>
      <c r="F170">
        <v>220</v>
      </c>
      <c r="G170">
        <v>1</v>
      </c>
      <c r="H170">
        <v>16</v>
      </c>
      <c r="I170" t="s">
        <v>5530</v>
      </c>
      <c r="J170">
        <v>50</v>
      </c>
      <c r="K170">
        <v>25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235.29100598513901</v>
      </c>
      <c r="T170">
        <v>22.1699159214925</v>
      </c>
      <c r="U170">
        <v>0</v>
      </c>
    </row>
    <row r="171" spans="1:21" hidden="1" x14ac:dyDescent="0.3">
      <c r="A171" t="s">
        <v>3977</v>
      </c>
      <c r="B171" t="s">
        <v>3977</v>
      </c>
      <c r="C171" t="s">
        <v>3982</v>
      </c>
      <c r="D171">
        <v>4799</v>
      </c>
      <c r="E171" t="s">
        <v>4226</v>
      </c>
      <c r="F171">
        <v>500</v>
      </c>
      <c r="G171">
        <v>0</v>
      </c>
      <c r="H171">
        <v>16</v>
      </c>
      <c r="I171" t="s">
        <v>5530</v>
      </c>
      <c r="J171">
        <v>0</v>
      </c>
      <c r="K171">
        <v>0</v>
      </c>
      <c r="L171">
        <v>748</v>
      </c>
      <c r="M171">
        <v>-374.24386713094702</v>
      </c>
      <c r="N171">
        <v>505</v>
      </c>
      <c r="O171">
        <v>-500</v>
      </c>
      <c r="P171">
        <v>500</v>
      </c>
      <c r="Q171">
        <v>0</v>
      </c>
      <c r="R171">
        <v>0</v>
      </c>
      <c r="S171">
        <v>505</v>
      </c>
      <c r="T171">
        <v>23.537289980731899</v>
      </c>
      <c r="U171">
        <v>0</v>
      </c>
    </row>
    <row r="172" spans="1:21" hidden="1" x14ac:dyDescent="0.3">
      <c r="A172" t="s">
        <v>3977</v>
      </c>
      <c r="B172" t="s">
        <v>3977</v>
      </c>
      <c r="C172" t="s">
        <v>3978</v>
      </c>
      <c r="D172">
        <v>480</v>
      </c>
      <c r="E172" t="s">
        <v>4085</v>
      </c>
      <c r="F172">
        <v>500</v>
      </c>
      <c r="G172">
        <v>0</v>
      </c>
      <c r="H172">
        <v>4</v>
      </c>
      <c r="I172" t="s">
        <v>5528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653</v>
      </c>
      <c r="R172">
        <v>653</v>
      </c>
      <c r="S172">
        <v>510.67551993550001</v>
      </c>
      <c r="T172">
        <v>-11.709926015570201</v>
      </c>
      <c r="U172">
        <v>0</v>
      </c>
    </row>
    <row r="173" spans="1:21" hidden="1" x14ac:dyDescent="0.3">
      <c r="A173" t="s">
        <v>3977</v>
      </c>
      <c r="B173" t="s">
        <v>3977</v>
      </c>
      <c r="C173" t="s">
        <v>3978</v>
      </c>
      <c r="D173">
        <v>481</v>
      </c>
      <c r="E173" t="s">
        <v>4128</v>
      </c>
      <c r="F173">
        <v>220</v>
      </c>
      <c r="G173">
        <v>0</v>
      </c>
      <c r="H173">
        <v>4</v>
      </c>
      <c r="I173" t="s">
        <v>5528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1908</v>
      </c>
      <c r="R173">
        <v>1908</v>
      </c>
      <c r="S173">
        <v>223.94658187784299</v>
      </c>
      <c r="T173">
        <v>4.4574961691255996</v>
      </c>
      <c r="U173">
        <v>0</v>
      </c>
    </row>
    <row r="174" spans="1:21" hidden="1" x14ac:dyDescent="0.3">
      <c r="A174" t="s">
        <v>3979</v>
      </c>
      <c r="B174" t="s">
        <v>3979</v>
      </c>
      <c r="C174" t="s">
        <v>3978</v>
      </c>
      <c r="D174">
        <v>482</v>
      </c>
      <c r="E174" t="s">
        <v>4127</v>
      </c>
      <c r="F174">
        <v>110</v>
      </c>
      <c r="G174">
        <v>0</v>
      </c>
      <c r="H174">
        <v>4</v>
      </c>
      <c r="I174" t="s">
        <v>5528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-7.0708494414849898</v>
      </c>
      <c r="U174">
        <v>0</v>
      </c>
    </row>
    <row r="175" spans="1:21" hidden="1" x14ac:dyDescent="0.3">
      <c r="A175" t="s">
        <v>3977</v>
      </c>
      <c r="B175" t="s">
        <v>3977</v>
      </c>
      <c r="C175" t="s">
        <v>3978</v>
      </c>
      <c r="D175">
        <v>483</v>
      </c>
      <c r="E175" t="s">
        <v>4014</v>
      </c>
      <c r="F175">
        <v>220</v>
      </c>
      <c r="G175">
        <v>0</v>
      </c>
      <c r="H175">
        <v>4</v>
      </c>
      <c r="I175" t="s">
        <v>5528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223.36502425868201</v>
      </c>
      <c r="T175">
        <v>0.180821386507513</v>
      </c>
      <c r="U175">
        <v>0</v>
      </c>
    </row>
    <row r="176" spans="1:21" x14ac:dyDescent="0.3">
      <c r="A176" t="s">
        <v>3977</v>
      </c>
      <c r="B176" t="s">
        <v>3977</v>
      </c>
      <c r="C176" t="s">
        <v>3982</v>
      </c>
      <c r="D176">
        <v>484</v>
      </c>
      <c r="E176" t="s">
        <v>4013</v>
      </c>
      <c r="F176">
        <v>110</v>
      </c>
      <c r="G176">
        <v>1</v>
      </c>
      <c r="H176">
        <v>4</v>
      </c>
      <c r="I176" t="s">
        <v>5528</v>
      </c>
      <c r="J176">
        <v>22</v>
      </c>
      <c r="K176">
        <v>-13</v>
      </c>
      <c r="L176">
        <v>0</v>
      </c>
      <c r="M176">
        <v>-33.772501421978802</v>
      </c>
      <c r="N176">
        <v>116</v>
      </c>
      <c r="O176">
        <v>-50</v>
      </c>
      <c r="P176">
        <v>-2</v>
      </c>
      <c r="Q176">
        <v>0</v>
      </c>
      <c r="R176">
        <v>0</v>
      </c>
      <c r="S176">
        <v>116</v>
      </c>
      <c r="T176">
        <v>-0.63631539689738803</v>
      </c>
      <c r="U176">
        <v>0</v>
      </c>
    </row>
    <row r="177" spans="1:21" x14ac:dyDescent="0.3">
      <c r="A177" t="s">
        <v>3977</v>
      </c>
      <c r="B177" t="s">
        <v>3977</v>
      </c>
      <c r="C177" t="s">
        <v>3982</v>
      </c>
      <c r="D177">
        <v>50</v>
      </c>
      <c r="E177" t="s">
        <v>4270</v>
      </c>
      <c r="F177">
        <v>20</v>
      </c>
      <c r="G177">
        <v>2</v>
      </c>
      <c r="H177">
        <v>2</v>
      </c>
      <c r="I177" t="s">
        <v>5526</v>
      </c>
      <c r="J177">
        <v>20</v>
      </c>
      <c r="K177">
        <v>22</v>
      </c>
      <c r="L177">
        <v>501</v>
      </c>
      <c r="M177">
        <v>262.59827484789599</v>
      </c>
      <c r="N177">
        <v>20</v>
      </c>
      <c r="O177">
        <v>-189.8</v>
      </c>
      <c r="P177">
        <v>350.2</v>
      </c>
      <c r="Q177">
        <v>0</v>
      </c>
      <c r="R177">
        <v>0</v>
      </c>
      <c r="S177">
        <v>20</v>
      </c>
      <c r="T177">
        <v>27.146040526108301</v>
      </c>
      <c r="U177">
        <v>0</v>
      </c>
    </row>
    <row r="178" spans="1:21" hidden="1" x14ac:dyDescent="0.3">
      <c r="A178" t="s">
        <v>3977</v>
      </c>
      <c r="B178" t="s">
        <v>3977</v>
      </c>
      <c r="C178" t="s">
        <v>3978</v>
      </c>
      <c r="D178">
        <v>50001</v>
      </c>
      <c r="E178" t="s">
        <v>4104</v>
      </c>
      <c r="F178">
        <v>500</v>
      </c>
      <c r="G178">
        <v>0</v>
      </c>
      <c r="H178">
        <v>16</v>
      </c>
      <c r="I178" t="s">
        <v>5530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653</v>
      </c>
      <c r="R178">
        <v>653</v>
      </c>
      <c r="S178">
        <v>502.86778249554402</v>
      </c>
      <c r="T178">
        <v>30.360300961273701</v>
      </c>
      <c r="U178">
        <v>0</v>
      </c>
    </row>
    <row r="179" spans="1:21" x14ac:dyDescent="0.3">
      <c r="A179" t="s">
        <v>3977</v>
      </c>
      <c r="B179" t="s">
        <v>3977</v>
      </c>
      <c r="C179" t="s">
        <v>3981</v>
      </c>
      <c r="D179">
        <v>50002</v>
      </c>
      <c r="E179" t="s">
        <v>4136</v>
      </c>
      <c r="F179">
        <v>500</v>
      </c>
      <c r="G179">
        <v>1</v>
      </c>
      <c r="H179">
        <v>16</v>
      </c>
      <c r="I179" t="s">
        <v>5530</v>
      </c>
      <c r="J179">
        <v>200</v>
      </c>
      <c r="K179">
        <v>100</v>
      </c>
      <c r="L179">
        <v>850</v>
      </c>
      <c r="M179">
        <v>60</v>
      </c>
      <c r="N179">
        <v>515</v>
      </c>
      <c r="O179">
        <v>-60</v>
      </c>
      <c r="P179">
        <v>60</v>
      </c>
      <c r="Q179">
        <v>653</v>
      </c>
      <c r="R179">
        <v>653</v>
      </c>
      <c r="S179">
        <v>510.06260728793501</v>
      </c>
      <c r="T179">
        <v>31.890531394066599</v>
      </c>
      <c r="U179">
        <v>0</v>
      </c>
    </row>
    <row r="180" spans="1:21" x14ac:dyDescent="0.3">
      <c r="A180" t="s">
        <v>3977</v>
      </c>
      <c r="B180" t="s">
        <v>3977</v>
      </c>
      <c r="C180" t="s">
        <v>3978</v>
      </c>
      <c r="D180">
        <v>50014</v>
      </c>
      <c r="E180" t="s">
        <v>4201</v>
      </c>
      <c r="F180">
        <v>500</v>
      </c>
      <c r="G180">
        <v>1</v>
      </c>
      <c r="H180">
        <v>16</v>
      </c>
      <c r="I180" t="s">
        <v>5530</v>
      </c>
      <c r="J180">
        <v>350</v>
      </c>
      <c r="K180">
        <v>80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504.71330980219602</v>
      </c>
      <c r="T180">
        <v>19.9469686443657</v>
      </c>
      <c r="U180">
        <v>0</v>
      </c>
    </row>
    <row r="181" spans="1:21" x14ac:dyDescent="0.3">
      <c r="A181" t="s">
        <v>3977</v>
      </c>
      <c r="B181" t="s">
        <v>3977</v>
      </c>
      <c r="C181" t="s">
        <v>3978</v>
      </c>
      <c r="D181">
        <v>50032</v>
      </c>
      <c r="E181" t="s">
        <v>4177</v>
      </c>
      <c r="F181">
        <v>500</v>
      </c>
      <c r="G181">
        <v>1</v>
      </c>
      <c r="H181">
        <v>16</v>
      </c>
      <c r="I181" t="s">
        <v>5530</v>
      </c>
      <c r="J181">
        <v>100</v>
      </c>
      <c r="K181">
        <v>40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514.53488620869098</v>
      </c>
      <c r="T181">
        <v>19.827590757453201</v>
      </c>
      <c r="U181">
        <v>0</v>
      </c>
    </row>
    <row r="182" spans="1:21" x14ac:dyDescent="0.3">
      <c r="A182" t="s">
        <v>3977</v>
      </c>
      <c r="B182" t="s">
        <v>3977</v>
      </c>
      <c r="C182" t="s">
        <v>3982</v>
      </c>
      <c r="D182">
        <v>51</v>
      </c>
      <c r="E182" t="s">
        <v>4271</v>
      </c>
      <c r="F182">
        <v>19.799999237060501</v>
      </c>
      <c r="G182">
        <v>2</v>
      </c>
      <c r="H182">
        <v>2</v>
      </c>
      <c r="I182" t="s">
        <v>5526</v>
      </c>
      <c r="J182">
        <v>92</v>
      </c>
      <c r="K182">
        <v>40</v>
      </c>
      <c r="L182">
        <v>1784</v>
      </c>
      <c r="M182">
        <v>323.83479985795202</v>
      </c>
      <c r="N182">
        <v>20</v>
      </c>
      <c r="O182">
        <v>-567.29999999999995</v>
      </c>
      <c r="P182">
        <v>1345.1</v>
      </c>
      <c r="Q182">
        <v>0</v>
      </c>
      <c r="R182">
        <v>0</v>
      </c>
      <c r="S182">
        <v>20</v>
      </c>
      <c r="T182">
        <v>29.184498339574699</v>
      </c>
      <c r="U182">
        <v>0</v>
      </c>
    </row>
    <row r="183" spans="1:21" x14ac:dyDescent="0.3">
      <c r="A183" t="s">
        <v>3979</v>
      </c>
      <c r="B183" t="s">
        <v>3979</v>
      </c>
      <c r="C183" t="s">
        <v>3978</v>
      </c>
      <c r="D183">
        <v>52</v>
      </c>
      <c r="E183" t="s">
        <v>4163</v>
      </c>
      <c r="F183">
        <v>220</v>
      </c>
      <c r="G183">
        <v>1</v>
      </c>
      <c r="H183">
        <v>2</v>
      </c>
      <c r="I183" t="s">
        <v>5526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15.339271207755599</v>
      </c>
      <c r="U183">
        <v>0</v>
      </c>
    </row>
    <row r="184" spans="1:21" x14ac:dyDescent="0.3">
      <c r="A184" t="s">
        <v>3977</v>
      </c>
      <c r="B184" t="s">
        <v>3977</v>
      </c>
      <c r="C184" t="s">
        <v>3978</v>
      </c>
      <c r="D184">
        <v>53</v>
      </c>
      <c r="E184" t="s">
        <v>4278</v>
      </c>
      <c r="F184">
        <v>220</v>
      </c>
      <c r="G184">
        <v>1</v>
      </c>
      <c r="H184">
        <v>2</v>
      </c>
      <c r="I184" t="s">
        <v>5526</v>
      </c>
      <c r="J184">
        <v>1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231.68705636017401</v>
      </c>
      <c r="T184">
        <v>21.493653802065701</v>
      </c>
      <c r="U184">
        <v>0</v>
      </c>
    </row>
    <row r="185" spans="1:21" x14ac:dyDescent="0.3">
      <c r="A185" t="s">
        <v>3977</v>
      </c>
      <c r="B185" t="s">
        <v>3977</v>
      </c>
      <c r="C185" t="s">
        <v>3978</v>
      </c>
      <c r="D185">
        <v>54</v>
      </c>
      <c r="E185" t="s">
        <v>4246</v>
      </c>
      <c r="F185">
        <v>220</v>
      </c>
      <c r="G185">
        <v>1</v>
      </c>
      <c r="H185">
        <v>2</v>
      </c>
      <c r="I185" t="s">
        <v>5526</v>
      </c>
      <c r="J185">
        <v>13</v>
      </c>
      <c r="K185">
        <v>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230.881832927098</v>
      </c>
      <c r="T185">
        <v>20.955934114495399</v>
      </c>
      <c r="U185">
        <v>0</v>
      </c>
    </row>
    <row r="186" spans="1:21" x14ac:dyDescent="0.3">
      <c r="A186" t="s">
        <v>3979</v>
      </c>
      <c r="B186" t="s">
        <v>3979</v>
      </c>
      <c r="C186" t="s">
        <v>3978</v>
      </c>
      <c r="D186">
        <v>55</v>
      </c>
      <c r="E186" t="s">
        <v>4008</v>
      </c>
      <c r="F186">
        <v>220</v>
      </c>
      <c r="G186">
        <v>1</v>
      </c>
      <c r="H186">
        <v>2</v>
      </c>
      <c r="I186" t="s">
        <v>5526</v>
      </c>
      <c r="J186">
        <v>429</v>
      </c>
      <c r="K186">
        <v>230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4.0543761063015697</v>
      </c>
      <c r="U186">
        <v>0</v>
      </c>
    </row>
    <row r="187" spans="1:21" x14ac:dyDescent="0.3">
      <c r="A187" t="s">
        <v>3977</v>
      </c>
      <c r="B187" t="s">
        <v>3977</v>
      </c>
      <c r="C187" t="s">
        <v>3978</v>
      </c>
      <c r="D187">
        <v>56</v>
      </c>
      <c r="E187" t="s">
        <v>4207</v>
      </c>
      <c r="F187">
        <v>220</v>
      </c>
      <c r="G187">
        <v>1</v>
      </c>
      <c r="H187">
        <v>2</v>
      </c>
      <c r="I187" t="s">
        <v>5526</v>
      </c>
      <c r="J187">
        <v>7</v>
      </c>
      <c r="K187">
        <v>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232.331834097621</v>
      </c>
      <c r="T187">
        <v>21.538895755188701</v>
      </c>
      <c r="U187">
        <v>0</v>
      </c>
    </row>
    <row r="188" spans="1:21" x14ac:dyDescent="0.3">
      <c r="A188" t="s">
        <v>3979</v>
      </c>
      <c r="B188" t="s">
        <v>3979</v>
      </c>
      <c r="C188" t="s">
        <v>3978</v>
      </c>
      <c r="D188">
        <v>571</v>
      </c>
      <c r="E188" t="s">
        <v>4138</v>
      </c>
      <c r="F188">
        <v>220</v>
      </c>
      <c r="G188">
        <v>1</v>
      </c>
      <c r="H188">
        <v>8</v>
      </c>
      <c r="I188" t="s">
        <v>5532</v>
      </c>
      <c r="J188">
        <v>7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9.8070600278647309</v>
      </c>
      <c r="U188">
        <v>0</v>
      </c>
    </row>
    <row r="189" spans="1:21" x14ac:dyDescent="0.3">
      <c r="A189" t="s">
        <v>3979</v>
      </c>
      <c r="B189" t="s">
        <v>3979</v>
      </c>
      <c r="C189" t="s">
        <v>3978</v>
      </c>
      <c r="D189">
        <v>572</v>
      </c>
      <c r="E189" t="s">
        <v>4022</v>
      </c>
      <c r="F189">
        <v>220</v>
      </c>
      <c r="G189">
        <v>1</v>
      </c>
      <c r="H189">
        <v>8</v>
      </c>
      <c r="I189" t="s">
        <v>5532</v>
      </c>
      <c r="J189">
        <v>13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9.6342315478211802</v>
      </c>
      <c r="U189">
        <v>0</v>
      </c>
    </row>
    <row r="190" spans="1:21" x14ac:dyDescent="0.3">
      <c r="A190" t="s">
        <v>3977</v>
      </c>
      <c r="B190" t="s">
        <v>3977</v>
      </c>
      <c r="C190" t="s">
        <v>3978</v>
      </c>
      <c r="D190">
        <v>573</v>
      </c>
      <c r="E190" t="s">
        <v>4023</v>
      </c>
      <c r="F190">
        <v>220</v>
      </c>
      <c r="G190">
        <v>1</v>
      </c>
      <c r="H190">
        <v>8</v>
      </c>
      <c r="I190" t="s">
        <v>5532</v>
      </c>
      <c r="J190">
        <v>33</v>
      </c>
      <c r="K190">
        <v>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230.60200339952701</v>
      </c>
      <c r="T190">
        <v>16.5750154913115</v>
      </c>
      <c r="U190">
        <v>0</v>
      </c>
    </row>
    <row r="191" spans="1:21" x14ac:dyDescent="0.3">
      <c r="A191" t="s">
        <v>3977</v>
      </c>
      <c r="B191" t="s">
        <v>3977</v>
      </c>
      <c r="C191" t="s">
        <v>3978</v>
      </c>
      <c r="D191">
        <v>574</v>
      </c>
      <c r="E191" t="s">
        <v>4143</v>
      </c>
      <c r="F191">
        <v>220</v>
      </c>
      <c r="G191">
        <v>0</v>
      </c>
      <c r="H191">
        <v>8</v>
      </c>
      <c r="I191" t="s">
        <v>5532</v>
      </c>
      <c r="J191">
        <v>87</v>
      </c>
      <c r="K191">
        <v>-1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229.878762518218</v>
      </c>
      <c r="T191">
        <v>16.1580741340134</v>
      </c>
      <c r="U191">
        <v>0</v>
      </c>
    </row>
    <row r="192" spans="1:21" x14ac:dyDescent="0.3">
      <c r="A192" t="s">
        <v>3977</v>
      </c>
      <c r="B192" t="s">
        <v>3977</v>
      </c>
      <c r="C192" t="s">
        <v>3978</v>
      </c>
      <c r="D192">
        <v>575</v>
      </c>
      <c r="E192" t="s">
        <v>4203</v>
      </c>
      <c r="F192">
        <v>220</v>
      </c>
      <c r="G192">
        <v>1</v>
      </c>
      <c r="H192">
        <v>8</v>
      </c>
      <c r="I192" t="s">
        <v>5532</v>
      </c>
      <c r="J192">
        <v>22</v>
      </c>
      <c r="K192">
        <v>5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229.68263424219899</v>
      </c>
      <c r="T192">
        <v>18.281703952157301</v>
      </c>
      <c r="U192">
        <v>0</v>
      </c>
    </row>
    <row r="193" spans="1:21" hidden="1" x14ac:dyDescent="0.3">
      <c r="A193" t="s">
        <v>3977</v>
      </c>
      <c r="B193" t="s">
        <v>3977</v>
      </c>
      <c r="C193" t="s">
        <v>3978</v>
      </c>
      <c r="D193">
        <v>576</v>
      </c>
      <c r="E193" t="s">
        <v>4204</v>
      </c>
      <c r="F193">
        <v>500</v>
      </c>
      <c r="G193">
        <v>0</v>
      </c>
      <c r="H193">
        <v>8</v>
      </c>
      <c r="I193" t="s">
        <v>5532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653</v>
      </c>
      <c r="R193">
        <v>653</v>
      </c>
      <c r="S193">
        <v>508.24171904950703</v>
      </c>
      <c r="T193">
        <v>20.049425979112801</v>
      </c>
      <c r="U193">
        <v>0</v>
      </c>
    </row>
    <row r="194" spans="1:21" hidden="1" x14ac:dyDescent="0.3">
      <c r="A194" t="s">
        <v>3977</v>
      </c>
      <c r="B194" t="s">
        <v>3977</v>
      </c>
      <c r="C194" t="s">
        <v>3978</v>
      </c>
      <c r="D194">
        <v>577</v>
      </c>
      <c r="E194" t="s">
        <v>4088</v>
      </c>
      <c r="F194">
        <v>500</v>
      </c>
      <c r="G194">
        <v>0</v>
      </c>
      <c r="H194">
        <v>8</v>
      </c>
      <c r="I194" t="s">
        <v>5532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653</v>
      </c>
      <c r="R194">
        <v>653</v>
      </c>
      <c r="S194">
        <v>501.979964560258</v>
      </c>
      <c r="T194">
        <v>22.1663939020623</v>
      </c>
      <c r="U194">
        <v>0</v>
      </c>
    </row>
    <row r="195" spans="1:21" x14ac:dyDescent="0.3">
      <c r="A195" t="s">
        <v>3977</v>
      </c>
      <c r="B195" t="s">
        <v>3977</v>
      </c>
      <c r="C195" t="s">
        <v>3978</v>
      </c>
      <c r="D195">
        <v>578</v>
      </c>
      <c r="E195" t="s">
        <v>4087</v>
      </c>
      <c r="F195">
        <v>110</v>
      </c>
      <c r="G195">
        <v>1</v>
      </c>
      <c r="H195">
        <v>8</v>
      </c>
      <c r="I195" t="s">
        <v>5532</v>
      </c>
      <c r="J195">
        <v>23</v>
      </c>
      <c r="K195">
        <v>20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6829.9998529255399</v>
      </c>
      <c r="R195">
        <v>6829.9998529255399</v>
      </c>
      <c r="S195">
        <v>107.947543818453</v>
      </c>
      <c r="T195">
        <v>21.585088574543501</v>
      </c>
      <c r="U195">
        <v>0</v>
      </c>
    </row>
    <row r="196" spans="1:21" x14ac:dyDescent="0.3">
      <c r="A196" t="s">
        <v>3977</v>
      </c>
      <c r="B196" t="s">
        <v>3977</v>
      </c>
      <c r="C196" t="s">
        <v>3978</v>
      </c>
      <c r="D196">
        <v>58</v>
      </c>
      <c r="E196" t="s">
        <v>4234</v>
      </c>
      <c r="F196">
        <v>220</v>
      </c>
      <c r="G196">
        <v>1</v>
      </c>
      <c r="H196">
        <v>2</v>
      </c>
      <c r="I196" t="s">
        <v>5526</v>
      </c>
      <c r="J196">
        <v>9</v>
      </c>
      <c r="K196">
        <v>3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233.38250588771299</v>
      </c>
      <c r="T196">
        <v>18.9848751487676</v>
      </c>
      <c r="U196">
        <v>0</v>
      </c>
    </row>
    <row r="197" spans="1:21" x14ac:dyDescent="0.3">
      <c r="A197" t="s">
        <v>3977</v>
      </c>
      <c r="B197" t="s">
        <v>3977</v>
      </c>
      <c r="C197" t="s">
        <v>3978</v>
      </c>
      <c r="D197">
        <v>582</v>
      </c>
      <c r="E197" t="s">
        <v>4115</v>
      </c>
      <c r="F197">
        <v>220</v>
      </c>
      <c r="G197">
        <v>1</v>
      </c>
      <c r="H197">
        <v>8</v>
      </c>
      <c r="I197" t="s">
        <v>5532</v>
      </c>
      <c r="J197">
        <v>24</v>
      </c>
      <c r="K197">
        <v>16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230.22276910956199</v>
      </c>
      <c r="T197">
        <v>18.920697520528201</v>
      </c>
      <c r="U197">
        <v>0</v>
      </c>
    </row>
    <row r="198" spans="1:21" x14ac:dyDescent="0.3">
      <c r="A198" t="s">
        <v>3979</v>
      </c>
      <c r="B198" t="s">
        <v>3979</v>
      </c>
      <c r="C198" t="s">
        <v>3978</v>
      </c>
      <c r="D198">
        <v>585</v>
      </c>
      <c r="E198" t="s">
        <v>4247</v>
      </c>
      <c r="F198">
        <v>220</v>
      </c>
      <c r="G198">
        <v>1</v>
      </c>
      <c r="H198">
        <v>8</v>
      </c>
      <c r="I198" t="s">
        <v>5532</v>
      </c>
      <c r="J198">
        <v>7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10.7158584003733</v>
      </c>
      <c r="U198">
        <v>0</v>
      </c>
    </row>
    <row r="199" spans="1:21" x14ac:dyDescent="0.3">
      <c r="A199" t="s">
        <v>3977</v>
      </c>
      <c r="B199" t="s">
        <v>3977</v>
      </c>
      <c r="C199" t="s">
        <v>3978</v>
      </c>
      <c r="D199">
        <v>59</v>
      </c>
      <c r="E199" t="s">
        <v>4042</v>
      </c>
      <c r="F199">
        <v>220</v>
      </c>
      <c r="G199">
        <v>1</v>
      </c>
      <c r="H199">
        <v>2</v>
      </c>
      <c r="I199" t="s">
        <v>5526</v>
      </c>
      <c r="J199">
        <v>8</v>
      </c>
      <c r="K199">
        <v>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233.267743677152</v>
      </c>
      <c r="T199">
        <v>19.7753571876171</v>
      </c>
      <c r="U199">
        <v>0</v>
      </c>
    </row>
    <row r="200" spans="1:21" hidden="1" x14ac:dyDescent="0.3">
      <c r="A200" t="s">
        <v>3977</v>
      </c>
      <c r="B200" t="s">
        <v>3977</v>
      </c>
      <c r="C200" t="s">
        <v>3978</v>
      </c>
      <c r="D200">
        <v>590</v>
      </c>
      <c r="E200" t="s">
        <v>4126</v>
      </c>
      <c r="F200">
        <v>500</v>
      </c>
      <c r="G200">
        <v>0</v>
      </c>
      <c r="H200">
        <v>8</v>
      </c>
      <c r="I200" t="s">
        <v>5532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1278</v>
      </c>
      <c r="R200">
        <v>1278</v>
      </c>
      <c r="S200">
        <v>509.01722183879298</v>
      </c>
      <c r="T200">
        <v>20.000844000961902</v>
      </c>
      <c r="U200">
        <v>0</v>
      </c>
    </row>
    <row r="201" spans="1:21" hidden="1" x14ac:dyDescent="0.3">
      <c r="A201" t="s">
        <v>3977</v>
      </c>
      <c r="B201" t="s">
        <v>3977</v>
      </c>
      <c r="C201" t="s">
        <v>3978</v>
      </c>
      <c r="D201">
        <v>592</v>
      </c>
      <c r="E201" t="s">
        <v>4137</v>
      </c>
      <c r="F201">
        <v>220</v>
      </c>
      <c r="G201">
        <v>1</v>
      </c>
      <c r="H201">
        <v>8</v>
      </c>
      <c r="I201" t="s">
        <v>5532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231.903875633474</v>
      </c>
      <c r="T201">
        <v>18.591514754381201</v>
      </c>
      <c r="U201">
        <v>0</v>
      </c>
    </row>
    <row r="202" spans="1:21" x14ac:dyDescent="0.3">
      <c r="A202" t="s">
        <v>3977</v>
      </c>
      <c r="B202" t="s">
        <v>3977</v>
      </c>
      <c r="C202" t="s">
        <v>3978</v>
      </c>
      <c r="D202">
        <v>593</v>
      </c>
      <c r="E202" t="s">
        <v>4245</v>
      </c>
      <c r="F202">
        <v>220</v>
      </c>
      <c r="G202">
        <v>1</v>
      </c>
      <c r="H202">
        <v>8</v>
      </c>
      <c r="I202" t="s">
        <v>5532</v>
      </c>
      <c r="J202">
        <v>114</v>
      </c>
      <c r="K202">
        <v>30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227.57888734207199</v>
      </c>
      <c r="T202">
        <v>16.4640149666327</v>
      </c>
      <c r="U202">
        <v>0</v>
      </c>
    </row>
    <row r="203" spans="1:21" x14ac:dyDescent="0.3">
      <c r="A203" t="s">
        <v>3977</v>
      </c>
      <c r="B203" t="s">
        <v>3977</v>
      </c>
      <c r="C203" t="s">
        <v>3982</v>
      </c>
      <c r="D203">
        <v>594</v>
      </c>
      <c r="E203" t="s">
        <v>4205</v>
      </c>
      <c r="F203">
        <v>220</v>
      </c>
      <c r="G203">
        <v>1</v>
      </c>
      <c r="H203">
        <v>8</v>
      </c>
      <c r="I203" t="s">
        <v>5532</v>
      </c>
      <c r="J203">
        <v>245</v>
      </c>
      <c r="K203">
        <v>75</v>
      </c>
      <c r="L203">
        <v>94</v>
      </c>
      <c r="M203">
        <v>35.0879388662891</v>
      </c>
      <c r="N203">
        <v>229</v>
      </c>
      <c r="O203">
        <v>-58.5</v>
      </c>
      <c r="P203">
        <v>112</v>
      </c>
      <c r="Q203">
        <v>0</v>
      </c>
      <c r="R203">
        <v>0</v>
      </c>
      <c r="S203">
        <v>229</v>
      </c>
      <c r="T203">
        <v>17.986652265822599</v>
      </c>
      <c r="U203">
        <v>0</v>
      </c>
    </row>
    <row r="204" spans="1:21" x14ac:dyDescent="0.3">
      <c r="A204" t="s">
        <v>3977</v>
      </c>
      <c r="B204" t="s">
        <v>3977</v>
      </c>
      <c r="C204" t="s">
        <v>3978</v>
      </c>
      <c r="D204">
        <v>595</v>
      </c>
      <c r="E204" t="s">
        <v>4178</v>
      </c>
      <c r="F204">
        <v>220</v>
      </c>
      <c r="G204">
        <v>1</v>
      </c>
      <c r="H204">
        <v>8</v>
      </c>
      <c r="I204" t="s">
        <v>5532</v>
      </c>
      <c r="J204">
        <v>23</v>
      </c>
      <c r="K204">
        <v>4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233.183644278359</v>
      </c>
      <c r="T204">
        <v>20.637771143278599</v>
      </c>
      <c r="U204">
        <v>0</v>
      </c>
    </row>
    <row r="205" spans="1:21" x14ac:dyDescent="0.3">
      <c r="A205" t="s">
        <v>3977</v>
      </c>
      <c r="B205" t="s">
        <v>3977</v>
      </c>
      <c r="C205" t="s">
        <v>3978</v>
      </c>
      <c r="D205">
        <v>5957</v>
      </c>
      <c r="E205" t="s">
        <v>4057</v>
      </c>
      <c r="F205">
        <v>220</v>
      </c>
      <c r="G205">
        <v>0</v>
      </c>
      <c r="H205">
        <v>14</v>
      </c>
      <c r="I205" t="s">
        <v>5540</v>
      </c>
      <c r="J205">
        <v>97</v>
      </c>
      <c r="K205">
        <v>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219.93869135008401</v>
      </c>
      <c r="T205">
        <v>-43.836857427484397</v>
      </c>
      <c r="U205">
        <v>0</v>
      </c>
    </row>
    <row r="206" spans="1:21" hidden="1" x14ac:dyDescent="0.3">
      <c r="A206" t="s">
        <v>3979</v>
      </c>
      <c r="B206" t="s">
        <v>3979</v>
      </c>
      <c r="C206" t="s">
        <v>3981</v>
      </c>
      <c r="D206">
        <v>5958</v>
      </c>
      <c r="E206" t="s">
        <v>4056</v>
      </c>
      <c r="F206">
        <v>220</v>
      </c>
      <c r="G206">
        <v>0</v>
      </c>
      <c r="H206">
        <v>14</v>
      </c>
      <c r="I206" t="s">
        <v>5540</v>
      </c>
      <c r="J206">
        <v>0</v>
      </c>
      <c r="K206">
        <v>0</v>
      </c>
      <c r="L206">
        <v>0</v>
      </c>
      <c r="M206">
        <v>8</v>
      </c>
      <c r="N206">
        <v>220</v>
      </c>
      <c r="O206">
        <v>-5</v>
      </c>
      <c r="P206">
        <v>8</v>
      </c>
      <c r="Q206">
        <v>0</v>
      </c>
      <c r="R206">
        <v>0</v>
      </c>
      <c r="S206">
        <v>0</v>
      </c>
      <c r="T206">
        <v>-43.662869063120098</v>
      </c>
      <c r="U206">
        <v>0</v>
      </c>
    </row>
    <row r="207" spans="1:21" x14ac:dyDescent="0.3">
      <c r="A207" t="s">
        <v>3977</v>
      </c>
      <c r="B207" t="s">
        <v>3977</v>
      </c>
      <c r="C207" t="s">
        <v>3978</v>
      </c>
      <c r="D207">
        <v>596</v>
      </c>
      <c r="E207" t="s">
        <v>4095</v>
      </c>
      <c r="F207">
        <v>220</v>
      </c>
      <c r="G207">
        <v>1</v>
      </c>
      <c r="H207">
        <v>8</v>
      </c>
      <c r="I207" t="s">
        <v>5532</v>
      </c>
      <c r="J207">
        <v>27</v>
      </c>
      <c r="K207">
        <v>3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227.71794418277901</v>
      </c>
      <c r="T207">
        <v>16.5311566376995</v>
      </c>
      <c r="U207">
        <v>0</v>
      </c>
    </row>
    <row r="208" spans="1:21" x14ac:dyDescent="0.3">
      <c r="A208" t="s">
        <v>3977</v>
      </c>
      <c r="B208" t="s">
        <v>3977</v>
      </c>
      <c r="C208" t="s">
        <v>3982</v>
      </c>
      <c r="D208">
        <v>60</v>
      </c>
      <c r="E208" t="s">
        <v>4272</v>
      </c>
      <c r="F208">
        <v>19.600000000000001</v>
      </c>
      <c r="G208">
        <v>2</v>
      </c>
      <c r="H208">
        <v>2</v>
      </c>
      <c r="I208" t="s">
        <v>5526</v>
      </c>
      <c r="J208">
        <v>36</v>
      </c>
      <c r="K208">
        <v>15</v>
      </c>
      <c r="L208">
        <v>921</v>
      </c>
      <c r="M208">
        <v>159.309202695213</v>
      </c>
      <c r="N208">
        <v>20</v>
      </c>
      <c r="O208">
        <v>-343.7</v>
      </c>
      <c r="P208">
        <v>661.6</v>
      </c>
      <c r="Q208">
        <v>0</v>
      </c>
      <c r="R208">
        <v>0</v>
      </c>
      <c r="S208">
        <v>20</v>
      </c>
      <c r="T208">
        <v>28.592753561357799</v>
      </c>
      <c r="U208">
        <v>0</v>
      </c>
    </row>
    <row r="209" spans="1:21" x14ac:dyDescent="0.3">
      <c r="A209" t="s">
        <v>3977</v>
      </c>
      <c r="B209" t="s">
        <v>3977</v>
      </c>
      <c r="C209" t="s">
        <v>3978</v>
      </c>
      <c r="D209">
        <v>61</v>
      </c>
      <c r="E209" t="s">
        <v>4216</v>
      </c>
      <c r="F209">
        <v>220</v>
      </c>
      <c r="G209">
        <v>1</v>
      </c>
      <c r="H209">
        <v>2</v>
      </c>
      <c r="I209" t="s">
        <v>5526</v>
      </c>
      <c r="J209">
        <v>4</v>
      </c>
      <c r="K209">
        <v>3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232.87171255714901</v>
      </c>
      <c r="T209">
        <v>21.3086127717613</v>
      </c>
      <c r="U209">
        <v>0</v>
      </c>
    </row>
    <row r="210" spans="1:21" x14ac:dyDescent="0.3">
      <c r="A210" t="s">
        <v>3977</v>
      </c>
      <c r="B210" t="s">
        <v>3977</v>
      </c>
      <c r="C210" t="s">
        <v>3978</v>
      </c>
      <c r="D210">
        <v>62</v>
      </c>
      <c r="E210" t="s">
        <v>4037</v>
      </c>
      <c r="F210">
        <v>220</v>
      </c>
      <c r="G210">
        <v>1</v>
      </c>
      <c r="H210">
        <v>2</v>
      </c>
      <c r="I210" t="s">
        <v>5526</v>
      </c>
      <c r="J210">
        <v>174</v>
      </c>
      <c r="K210">
        <v>21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224.29900946705101</v>
      </c>
      <c r="T210">
        <v>15.307254329420999</v>
      </c>
      <c r="U210">
        <v>0</v>
      </c>
    </row>
    <row r="211" spans="1:21" hidden="1" x14ac:dyDescent="0.3">
      <c r="A211" t="s">
        <v>3977</v>
      </c>
      <c r="B211" t="s">
        <v>3977</v>
      </c>
      <c r="C211" t="s">
        <v>3978</v>
      </c>
      <c r="D211">
        <v>800</v>
      </c>
      <c r="E211" t="s">
        <v>4076</v>
      </c>
      <c r="F211">
        <v>500</v>
      </c>
      <c r="G211">
        <v>1</v>
      </c>
      <c r="H211">
        <v>11</v>
      </c>
      <c r="I211" t="s">
        <v>5533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653</v>
      </c>
      <c r="R211">
        <v>653</v>
      </c>
      <c r="S211">
        <v>513.58414072975597</v>
      </c>
      <c r="T211">
        <v>-44.228496723198298</v>
      </c>
      <c r="U211">
        <v>0</v>
      </c>
    </row>
    <row r="212" spans="1:21" x14ac:dyDescent="0.3">
      <c r="A212" t="s">
        <v>3977</v>
      </c>
      <c r="B212" t="s">
        <v>3977</v>
      </c>
      <c r="C212" t="s">
        <v>3978</v>
      </c>
      <c r="D212">
        <v>801</v>
      </c>
      <c r="E212" t="s">
        <v>4075</v>
      </c>
      <c r="F212">
        <v>220</v>
      </c>
      <c r="G212">
        <v>1</v>
      </c>
      <c r="H212">
        <v>11</v>
      </c>
      <c r="I212" t="s">
        <v>5533</v>
      </c>
      <c r="J212">
        <v>275</v>
      </c>
      <c r="K212">
        <v>115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239.05966254018699</v>
      </c>
      <c r="T212">
        <v>-47.020356265670202</v>
      </c>
      <c r="U212">
        <v>0</v>
      </c>
    </row>
    <row r="213" spans="1:21" x14ac:dyDescent="0.3">
      <c r="A213" t="s">
        <v>3977</v>
      </c>
      <c r="B213" t="s">
        <v>3977</v>
      </c>
      <c r="C213" t="s">
        <v>3978</v>
      </c>
      <c r="D213">
        <v>802</v>
      </c>
      <c r="E213" t="s">
        <v>4048</v>
      </c>
      <c r="F213">
        <v>220</v>
      </c>
      <c r="G213">
        <v>1</v>
      </c>
      <c r="H213">
        <v>11</v>
      </c>
      <c r="I213" t="s">
        <v>5533</v>
      </c>
      <c r="J213">
        <v>10</v>
      </c>
      <c r="K213">
        <v>5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237.97422424426401</v>
      </c>
      <c r="T213">
        <v>-47.586457022424199</v>
      </c>
      <c r="U213">
        <v>0</v>
      </c>
    </row>
    <row r="214" spans="1:21" x14ac:dyDescent="0.3">
      <c r="A214" t="s">
        <v>3977</v>
      </c>
      <c r="B214" t="s">
        <v>3977</v>
      </c>
      <c r="C214" t="s">
        <v>3978</v>
      </c>
      <c r="D214">
        <v>803</v>
      </c>
      <c r="E214" t="s">
        <v>4114</v>
      </c>
      <c r="F214">
        <v>220</v>
      </c>
      <c r="G214">
        <v>1</v>
      </c>
      <c r="H214">
        <v>11</v>
      </c>
      <c r="I214" t="s">
        <v>5533</v>
      </c>
      <c r="J214">
        <v>5</v>
      </c>
      <c r="K214">
        <v>-1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239.363669727645</v>
      </c>
      <c r="T214">
        <v>-48.332235243868098</v>
      </c>
      <c r="U214">
        <v>0</v>
      </c>
    </row>
    <row r="215" spans="1:21" x14ac:dyDescent="0.3">
      <c r="A215" t="s">
        <v>3977</v>
      </c>
      <c r="B215" t="s">
        <v>3977</v>
      </c>
      <c r="C215" t="s">
        <v>3978</v>
      </c>
      <c r="D215">
        <v>804</v>
      </c>
      <c r="E215" t="s">
        <v>4170</v>
      </c>
      <c r="F215">
        <v>220</v>
      </c>
      <c r="G215">
        <v>1</v>
      </c>
      <c r="H215">
        <v>11</v>
      </c>
      <c r="I215" t="s">
        <v>5533</v>
      </c>
      <c r="J215">
        <v>16</v>
      </c>
      <c r="K215">
        <v>5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238.000905870617</v>
      </c>
      <c r="T215">
        <v>-50.830789623688297</v>
      </c>
      <c r="U215">
        <v>0</v>
      </c>
    </row>
    <row r="216" spans="1:21" x14ac:dyDescent="0.3">
      <c r="A216" t="s">
        <v>3977</v>
      </c>
      <c r="B216" t="s">
        <v>3977</v>
      </c>
      <c r="C216" t="s">
        <v>3980</v>
      </c>
      <c r="D216">
        <v>805</v>
      </c>
      <c r="E216" t="s">
        <v>4083</v>
      </c>
      <c r="F216">
        <v>220</v>
      </c>
      <c r="G216">
        <v>1</v>
      </c>
      <c r="H216">
        <v>11</v>
      </c>
      <c r="I216" t="s">
        <v>5533</v>
      </c>
      <c r="J216">
        <v>220</v>
      </c>
      <c r="K216">
        <v>0</v>
      </c>
      <c r="L216">
        <v>370</v>
      </c>
      <c r="M216">
        <v>220</v>
      </c>
      <c r="N216">
        <v>234</v>
      </c>
      <c r="O216">
        <v>220</v>
      </c>
      <c r="P216">
        <v>762</v>
      </c>
      <c r="Q216">
        <v>0</v>
      </c>
      <c r="R216">
        <v>0</v>
      </c>
      <c r="S216">
        <v>243.54627307767601</v>
      </c>
      <c r="T216">
        <v>-46.073134078453997</v>
      </c>
      <c r="U216">
        <v>0</v>
      </c>
    </row>
    <row r="217" spans="1:21" x14ac:dyDescent="0.3">
      <c r="A217" t="s">
        <v>3979</v>
      </c>
      <c r="B217" t="s">
        <v>3979</v>
      </c>
      <c r="C217" t="s">
        <v>3981</v>
      </c>
      <c r="D217">
        <v>806</v>
      </c>
      <c r="E217" t="s">
        <v>4082</v>
      </c>
      <c r="F217">
        <v>16.069999694824201</v>
      </c>
      <c r="G217">
        <v>2</v>
      </c>
      <c r="H217">
        <v>11</v>
      </c>
      <c r="I217" t="s">
        <v>5533</v>
      </c>
      <c r="J217">
        <v>7</v>
      </c>
      <c r="K217">
        <v>1</v>
      </c>
      <c r="L217">
        <v>161</v>
      </c>
      <c r="M217">
        <v>139.55000000000001</v>
      </c>
      <c r="N217">
        <v>16</v>
      </c>
      <c r="O217">
        <v>-39</v>
      </c>
      <c r="P217">
        <v>139.55000000000001</v>
      </c>
      <c r="Q217">
        <v>0</v>
      </c>
      <c r="R217">
        <v>0</v>
      </c>
      <c r="S217">
        <v>0</v>
      </c>
      <c r="T217">
        <v>-42.7222750999602</v>
      </c>
      <c r="U217">
        <v>0</v>
      </c>
    </row>
    <row r="218" spans="1:21" x14ac:dyDescent="0.3">
      <c r="A218" t="s">
        <v>3979</v>
      </c>
      <c r="B218" t="s">
        <v>3979</v>
      </c>
      <c r="C218" t="s">
        <v>3982</v>
      </c>
      <c r="D218">
        <v>807</v>
      </c>
      <c r="E218" t="s">
        <v>4081</v>
      </c>
      <c r="F218">
        <v>110</v>
      </c>
      <c r="G218">
        <v>1</v>
      </c>
      <c r="H218">
        <v>11</v>
      </c>
      <c r="I218" t="s">
        <v>5533</v>
      </c>
      <c r="J218">
        <v>217</v>
      </c>
      <c r="K218">
        <v>45</v>
      </c>
      <c r="L218">
        <v>209</v>
      </c>
      <c r="M218">
        <v>-15.210793896366599</v>
      </c>
      <c r="N218">
        <v>115</v>
      </c>
      <c r="O218">
        <v>-58</v>
      </c>
      <c r="P218">
        <v>152</v>
      </c>
      <c r="Q218">
        <v>0</v>
      </c>
      <c r="R218">
        <v>0</v>
      </c>
      <c r="S218">
        <v>0</v>
      </c>
      <c r="T218">
        <v>-44.163260313496302</v>
      </c>
      <c r="U218">
        <v>0</v>
      </c>
    </row>
    <row r="219" spans="1:21" x14ac:dyDescent="0.3">
      <c r="A219" t="s">
        <v>3977</v>
      </c>
      <c r="B219" t="s">
        <v>3977</v>
      </c>
      <c r="C219" t="s">
        <v>3978</v>
      </c>
      <c r="D219">
        <v>809</v>
      </c>
      <c r="E219" t="s">
        <v>4149</v>
      </c>
      <c r="F219">
        <v>220</v>
      </c>
      <c r="G219">
        <v>1</v>
      </c>
      <c r="H219">
        <v>11</v>
      </c>
      <c r="I219" t="s">
        <v>5533</v>
      </c>
      <c r="J219">
        <v>5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226.57215304373699</v>
      </c>
      <c r="T219">
        <v>-44.442789897644701</v>
      </c>
      <c r="U219">
        <v>0</v>
      </c>
    </row>
    <row r="220" spans="1:21" x14ac:dyDescent="0.3">
      <c r="A220" t="s">
        <v>3977</v>
      </c>
      <c r="B220" t="s">
        <v>3977</v>
      </c>
      <c r="C220" t="s">
        <v>3978</v>
      </c>
      <c r="D220">
        <v>810</v>
      </c>
      <c r="E220" t="s">
        <v>4209</v>
      </c>
      <c r="F220">
        <v>220</v>
      </c>
      <c r="G220">
        <v>1</v>
      </c>
      <c r="H220">
        <v>11</v>
      </c>
      <c r="I220" t="s">
        <v>5533</v>
      </c>
      <c r="J220">
        <v>1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238.716568561347</v>
      </c>
      <c r="T220">
        <v>-47.274878275490998</v>
      </c>
      <c r="U220">
        <v>0</v>
      </c>
    </row>
    <row r="221" spans="1:21" x14ac:dyDescent="0.3">
      <c r="A221" t="s">
        <v>3977</v>
      </c>
      <c r="B221" t="s">
        <v>3977</v>
      </c>
      <c r="C221" t="s">
        <v>3982</v>
      </c>
      <c r="D221">
        <v>813</v>
      </c>
      <c r="E221" t="s">
        <v>4264</v>
      </c>
      <c r="F221">
        <v>220</v>
      </c>
      <c r="G221">
        <v>1</v>
      </c>
      <c r="H221">
        <v>12</v>
      </c>
      <c r="I221" t="s">
        <v>5534</v>
      </c>
      <c r="J221">
        <v>220</v>
      </c>
      <c r="K221">
        <v>42</v>
      </c>
      <c r="L221">
        <v>57</v>
      </c>
      <c r="M221">
        <v>115.213143340828</v>
      </c>
      <c r="N221">
        <v>237</v>
      </c>
      <c r="O221">
        <v>-105</v>
      </c>
      <c r="P221">
        <v>185</v>
      </c>
      <c r="Q221">
        <v>0</v>
      </c>
      <c r="R221">
        <v>0</v>
      </c>
      <c r="S221">
        <v>237</v>
      </c>
      <c r="T221">
        <v>-48.1867504496565</v>
      </c>
      <c r="U221">
        <v>0</v>
      </c>
    </row>
    <row r="222" spans="1:21" x14ac:dyDescent="0.3">
      <c r="A222" t="s">
        <v>3977</v>
      </c>
      <c r="B222" t="s">
        <v>3977</v>
      </c>
      <c r="C222" t="s">
        <v>3978</v>
      </c>
      <c r="D222">
        <v>814</v>
      </c>
      <c r="E222" t="s">
        <v>4026</v>
      </c>
      <c r="F222">
        <v>220</v>
      </c>
      <c r="G222">
        <v>1</v>
      </c>
      <c r="H222">
        <v>11</v>
      </c>
      <c r="I222" t="s">
        <v>5533</v>
      </c>
      <c r="J222">
        <v>5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235.056838724269</v>
      </c>
      <c r="T222">
        <v>-38.6206263508018</v>
      </c>
      <c r="U222">
        <v>0</v>
      </c>
    </row>
    <row r="223" spans="1:21" x14ac:dyDescent="0.3">
      <c r="A223" t="s">
        <v>3977</v>
      </c>
      <c r="B223" t="s">
        <v>3977</v>
      </c>
      <c r="C223" t="s">
        <v>3978</v>
      </c>
      <c r="D223">
        <v>815</v>
      </c>
      <c r="E223" t="s">
        <v>4074</v>
      </c>
      <c r="F223">
        <v>220</v>
      </c>
      <c r="G223">
        <v>1</v>
      </c>
      <c r="H223">
        <v>11</v>
      </c>
      <c r="I223" t="s">
        <v>5533</v>
      </c>
      <c r="J223">
        <v>16</v>
      </c>
      <c r="K223">
        <v>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241.57954512433</v>
      </c>
      <c r="T223">
        <v>-46.552057837338097</v>
      </c>
      <c r="U223">
        <v>0</v>
      </c>
    </row>
    <row r="224" spans="1:21" x14ac:dyDescent="0.3">
      <c r="A224" t="s">
        <v>3979</v>
      </c>
      <c r="B224" t="s">
        <v>3979</v>
      </c>
      <c r="C224" t="s">
        <v>3978</v>
      </c>
      <c r="D224">
        <v>816</v>
      </c>
      <c r="E224" t="s">
        <v>4047</v>
      </c>
      <c r="F224">
        <v>220</v>
      </c>
      <c r="G224">
        <v>1</v>
      </c>
      <c r="H224">
        <v>11</v>
      </c>
      <c r="I224" t="s">
        <v>5533</v>
      </c>
      <c r="J224">
        <v>14</v>
      </c>
      <c r="K224">
        <v>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-45.470583456590099</v>
      </c>
      <c r="U224">
        <v>0</v>
      </c>
    </row>
    <row r="225" spans="1:21" x14ac:dyDescent="0.3">
      <c r="A225" t="s">
        <v>3979</v>
      </c>
      <c r="B225" t="s">
        <v>3979</v>
      </c>
      <c r="C225" t="s">
        <v>3978</v>
      </c>
      <c r="D225">
        <v>817</v>
      </c>
      <c r="E225" t="s">
        <v>4003</v>
      </c>
      <c r="F225">
        <v>220</v>
      </c>
      <c r="G225">
        <v>1</v>
      </c>
      <c r="H225">
        <v>11</v>
      </c>
      <c r="I225" t="s">
        <v>5533</v>
      </c>
      <c r="J225">
        <v>5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-43.757326347526998</v>
      </c>
      <c r="U225">
        <v>0</v>
      </c>
    </row>
    <row r="226" spans="1:21" hidden="1" x14ac:dyDescent="0.3">
      <c r="A226" t="s">
        <v>3977</v>
      </c>
      <c r="B226" t="s">
        <v>3977</v>
      </c>
      <c r="C226" t="s">
        <v>3978</v>
      </c>
      <c r="D226">
        <v>830</v>
      </c>
      <c r="E226" t="s">
        <v>4266</v>
      </c>
      <c r="F226">
        <v>500</v>
      </c>
      <c r="G226">
        <v>0</v>
      </c>
      <c r="H226">
        <v>12</v>
      </c>
      <c r="I226" t="s">
        <v>5534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510.90088559156999</v>
      </c>
      <c r="T226">
        <v>-44.6358606210799</v>
      </c>
      <c r="U226">
        <v>0</v>
      </c>
    </row>
    <row r="227" spans="1:21" x14ac:dyDescent="0.3">
      <c r="A227" t="s">
        <v>3977</v>
      </c>
      <c r="B227" t="s">
        <v>3977</v>
      </c>
      <c r="C227" t="s">
        <v>3980</v>
      </c>
      <c r="D227">
        <v>831</v>
      </c>
      <c r="E227" t="s">
        <v>4265</v>
      </c>
      <c r="F227">
        <v>220</v>
      </c>
      <c r="G227">
        <v>1</v>
      </c>
      <c r="H227">
        <v>12</v>
      </c>
      <c r="I227" t="s">
        <v>5534</v>
      </c>
      <c r="J227">
        <v>49</v>
      </c>
      <c r="K227">
        <v>9</v>
      </c>
      <c r="L227">
        <v>0</v>
      </c>
      <c r="M227">
        <v>-100</v>
      </c>
      <c r="N227">
        <v>233.35</v>
      </c>
      <c r="O227">
        <v>-100</v>
      </c>
      <c r="P227">
        <v>35</v>
      </c>
      <c r="Q227">
        <v>0</v>
      </c>
      <c r="R227">
        <v>0</v>
      </c>
      <c r="S227">
        <v>236.50972186034201</v>
      </c>
      <c r="T227">
        <v>-47.253684248286902</v>
      </c>
      <c r="U227">
        <v>0</v>
      </c>
    </row>
    <row r="228" spans="1:21" x14ac:dyDescent="0.3">
      <c r="A228" t="s">
        <v>3977</v>
      </c>
      <c r="B228" t="s">
        <v>3977</v>
      </c>
      <c r="C228" t="s">
        <v>3978</v>
      </c>
      <c r="D228">
        <v>834</v>
      </c>
      <c r="E228" t="s">
        <v>4196</v>
      </c>
      <c r="F228">
        <v>220</v>
      </c>
      <c r="G228">
        <v>1</v>
      </c>
      <c r="H228">
        <v>12</v>
      </c>
      <c r="I228" t="s">
        <v>5534</v>
      </c>
      <c r="J228">
        <v>8</v>
      </c>
      <c r="K228">
        <v>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237.383084784299</v>
      </c>
      <c r="T228">
        <v>-47.610920060617602</v>
      </c>
      <c r="U228">
        <v>0</v>
      </c>
    </row>
    <row r="229" spans="1:21" x14ac:dyDescent="0.3">
      <c r="A229" t="s">
        <v>3977</v>
      </c>
      <c r="B229" t="s">
        <v>3977</v>
      </c>
      <c r="C229" t="s">
        <v>3978</v>
      </c>
      <c r="D229">
        <v>835</v>
      </c>
      <c r="E229" t="s">
        <v>4049</v>
      </c>
      <c r="F229">
        <v>220</v>
      </c>
      <c r="G229">
        <v>1</v>
      </c>
      <c r="H229">
        <v>12</v>
      </c>
      <c r="I229" t="s">
        <v>5534</v>
      </c>
      <c r="J229">
        <v>10</v>
      </c>
      <c r="K229">
        <v>3.4769643261776499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237.68040856949401</v>
      </c>
      <c r="T229">
        <v>-47.6628878065818</v>
      </c>
      <c r="U229">
        <v>0</v>
      </c>
    </row>
    <row r="230" spans="1:21" x14ac:dyDescent="0.3">
      <c r="A230" t="s">
        <v>3979</v>
      </c>
      <c r="B230" t="s">
        <v>3979</v>
      </c>
      <c r="C230" t="s">
        <v>3978</v>
      </c>
      <c r="D230">
        <v>836</v>
      </c>
      <c r="E230" t="s">
        <v>4028</v>
      </c>
      <c r="F230">
        <v>220</v>
      </c>
      <c r="G230">
        <v>1</v>
      </c>
      <c r="H230">
        <v>12</v>
      </c>
      <c r="I230" t="s">
        <v>5534</v>
      </c>
      <c r="J230">
        <v>9</v>
      </c>
      <c r="K230">
        <v>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-45.478480526985997</v>
      </c>
      <c r="U230">
        <v>0</v>
      </c>
    </row>
    <row r="231" spans="1:21" x14ac:dyDescent="0.3">
      <c r="A231" t="s">
        <v>3979</v>
      </c>
      <c r="B231" t="s">
        <v>3979</v>
      </c>
      <c r="C231" t="s">
        <v>3978</v>
      </c>
      <c r="D231">
        <v>837</v>
      </c>
      <c r="E231" t="s">
        <v>4025</v>
      </c>
      <c r="F231">
        <v>220</v>
      </c>
      <c r="G231">
        <v>1</v>
      </c>
      <c r="H231">
        <v>12</v>
      </c>
      <c r="I231" t="s">
        <v>5534</v>
      </c>
      <c r="J231">
        <v>7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-45.2050252203084</v>
      </c>
      <c r="U231">
        <v>0</v>
      </c>
    </row>
    <row r="232" spans="1:21" x14ac:dyDescent="0.3">
      <c r="A232" t="s">
        <v>3979</v>
      </c>
      <c r="B232" t="s">
        <v>3979</v>
      </c>
      <c r="C232" t="s">
        <v>3978</v>
      </c>
      <c r="D232">
        <v>838</v>
      </c>
      <c r="E232" t="s">
        <v>4156</v>
      </c>
      <c r="F232">
        <v>220</v>
      </c>
      <c r="G232">
        <v>1</v>
      </c>
      <c r="H232">
        <v>12</v>
      </c>
      <c r="I232" t="s">
        <v>5534</v>
      </c>
      <c r="J232">
        <v>7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-44.735002962783597</v>
      </c>
      <c r="U232">
        <v>0</v>
      </c>
    </row>
    <row r="233" spans="1:21" x14ac:dyDescent="0.3">
      <c r="A233" t="s">
        <v>3977</v>
      </c>
      <c r="B233" t="s">
        <v>3977</v>
      </c>
      <c r="C233" t="s">
        <v>3978</v>
      </c>
      <c r="D233">
        <v>839</v>
      </c>
      <c r="E233" t="s">
        <v>4093</v>
      </c>
      <c r="F233">
        <v>220</v>
      </c>
      <c r="G233">
        <v>1</v>
      </c>
      <c r="H233">
        <v>12</v>
      </c>
      <c r="I233" t="s">
        <v>5534</v>
      </c>
      <c r="J233">
        <v>29</v>
      </c>
      <c r="K233">
        <v>9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227.473327014689</v>
      </c>
      <c r="T233">
        <v>-46.001313322337403</v>
      </c>
      <c r="U233">
        <v>0</v>
      </c>
    </row>
    <row r="234" spans="1:21" x14ac:dyDescent="0.3">
      <c r="A234" t="s">
        <v>3977</v>
      </c>
      <c r="B234" t="s">
        <v>3977</v>
      </c>
      <c r="C234" t="s">
        <v>3978</v>
      </c>
      <c r="D234">
        <v>840</v>
      </c>
      <c r="E234" t="s">
        <v>4119</v>
      </c>
      <c r="F234">
        <v>220</v>
      </c>
      <c r="G234">
        <v>1</v>
      </c>
      <c r="H234">
        <v>12</v>
      </c>
      <c r="I234" t="s">
        <v>5534</v>
      </c>
      <c r="J234">
        <v>50</v>
      </c>
      <c r="K234">
        <v>12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235.27761775980699</v>
      </c>
      <c r="T234">
        <v>-52.546619069645203</v>
      </c>
      <c r="U234">
        <v>0</v>
      </c>
    </row>
    <row r="235" spans="1:21" x14ac:dyDescent="0.3">
      <c r="A235" t="s">
        <v>3977</v>
      </c>
      <c r="B235" t="s">
        <v>3977</v>
      </c>
      <c r="C235" t="s">
        <v>3978</v>
      </c>
      <c r="D235">
        <v>841</v>
      </c>
      <c r="E235" t="s">
        <v>4258</v>
      </c>
      <c r="F235">
        <v>220</v>
      </c>
      <c r="G235">
        <v>1</v>
      </c>
      <c r="H235">
        <v>12</v>
      </c>
      <c r="I235" t="s">
        <v>5534</v>
      </c>
      <c r="J235">
        <v>35</v>
      </c>
      <c r="K235">
        <v>-5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237.340401112905</v>
      </c>
      <c r="T235">
        <v>-51.987191344982897</v>
      </c>
      <c r="U235">
        <v>0</v>
      </c>
    </row>
    <row r="236" spans="1:21" x14ac:dyDescent="0.3">
      <c r="A236" t="s">
        <v>3977</v>
      </c>
      <c r="B236" t="s">
        <v>3977</v>
      </c>
      <c r="C236" t="s">
        <v>3978</v>
      </c>
      <c r="D236">
        <v>842</v>
      </c>
      <c r="E236" t="s">
        <v>4151</v>
      </c>
      <c r="F236">
        <v>220</v>
      </c>
      <c r="G236">
        <v>1</v>
      </c>
      <c r="H236">
        <v>12</v>
      </c>
      <c r="I236" t="s">
        <v>5534</v>
      </c>
      <c r="J236">
        <v>20</v>
      </c>
      <c r="K236">
        <v>13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234.66099596747699</v>
      </c>
      <c r="T236">
        <v>-52.461604809964697</v>
      </c>
      <c r="U236">
        <v>0</v>
      </c>
    </row>
    <row r="237" spans="1:21" x14ac:dyDescent="0.3">
      <c r="A237" t="s">
        <v>3977</v>
      </c>
      <c r="B237" t="s">
        <v>3977</v>
      </c>
      <c r="C237" t="s">
        <v>3978</v>
      </c>
      <c r="D237">
        <v>843</v>
      </c>
      <c r="E237" t="s">
        <v>4267</v>
      </c>
      <c r="F237">
        <v>220</v>
      </c>
      <c r="G237">
        <v>1</v>
      </c>
      <c r="H237">
        <v>12</v>
      </c>
      <c r="I237" t="s">
        <v>5534</v>
      </c>
      <c r="J237">
        <v>150</v>
      </c>
      <c r="K237">
        <v>50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231.231755117245</v>
      </c>
      <c r="T237">
        <v>-48.022342294347297</v>
      </c>
      <c r="U237">
        <v>0</v>
      </c>
    </row>
    <row r="238" spans="1:21" x14ac:dyDescent="0.3">
      <c r="A238" t="s">
        <v>3979</v>
      </c>
      <c r="B238" t="s">
        <v>3979</v>
      </c>
      <c r="C238" t="s">
        <v>3978</v>
      </c>
      <c r="D238">
        <v>844</v>
      </c>
      <c r="E238" t="s">
        <v>4230</v>
      </c>
      <c r="F238">
        <v>220</v>
      </c>
      <c r="G238">
        <v>1</v>
      </c>
      <c r="H238">
        <v>12</v>
      </c>
      <c r="I238" t="s">
        <v>5534</v>
      </c>
      <c r="J238">
        <v>3</v>
      </c>
      <c r="K238">
        <v>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-45.833569755516201</v>
      </c>
      <c r="U238">
        <v>0</v>
      </c>
    </row>
    <row r="239" spans="1:21" x14ac:dyDescent="0.3">
      <c r="A239" t="s">
        <v>3977</v>
      </c>
      <c r="B239" t="s">
        <v>3977</v>
      </c>
      <c r="C239" t="s">
        <v>3978</v>
      </c>
      <c r="D239">
        <v>845</v>
      </c>
      <c r="E239" t="s">
        <v>4141</v>
      </c>
      <c r="F239">
        <v>220</v>
      </c>
      <c r="G239">
        <v>1</v>
      </c>
      <c r="H239">
        <v>12</v>
      </c>
      <c r="I239" t="s">
        <v>5534</v>
      </c>
      <c r="J239">
        <v>8</v>
      </c>
      <c r="K239">
        <v>3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237.70071750829101</v>
      </c>
      <c r="T239">
        <v>-47.381765511475002</v>
      </c>
      <c r="U239">
        <v>0</v>
      </c>
    </row>
    <row r="240" spans="1:21" hidden="1" x14ac:dyDescent="0.3">
      <c r="A240" t="s">
        <v>3977</v>
      </c>
      <c r="B240" t="s">
        <v>3977</v>
      </c>
      <c r="C240" t="s">
        <v>3978</v>
      </c>
      <c r="D240">
        <v>846</v>
      </c>
      <c r="E240" t="s">
        <v>4055</v>
      </c>
      <c r="F240">
        <v>220</v>
      </c>
      <c r="G240">
        <v>0</v>
      </c>
      <c r="H240">
        <v>12</v>
      </c>
      <c r="I240" t="s">
        <v>5534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237.466554894659</v>
      </c>
      <c r="T240">
        <v>-48.338549253374403</v>
      </c>
      <c r="U240">
        <v>0</v>
      </c>
    </row>
    <row r="241" spans="1:21" x14ac:dyDescent="0.3">
      <c r="A241" t="s">
        <v>3977</v>
      </c>
      <c r="B241" t="s">
        <v>3977</v>
      </c>
      <c r="C241" t="s">
        <v>3980</v>
      </c>
      <c r="D241">
        <v>860</v>
      </c>
      <c r="E241" t="s">
        <v>4140</v>
      </c>
      <c r="F241">
        <v>220</v>
      </c>
      <c r="G241">
        <v>1</v>
      </c>
      <c r="H241">
        <v>13</v>
      </c>
      <c r="I241" t="s">
        <v>5535</v>
      </c>
      <c r="J241">
        <v>23</v>
      </c>
      <c r="K241">
        <v>11</v>
      </c>
      <c r="L241">
        <v>52</v>
      </c>
      <c r="M241">
        <v>-31.6</v>
      </c>
      <c r="N241">
        <v>220</v>
      </c>
      <c r="O241">
        <v>-31.6</v>
      </c>
      <c r="P241">
        <v>67.3</v>
      </c>
      <c r="Q241">
        <v>0</v>
      </c>
      <c r="R241">
        <v>0</v>
      </c>
      <c r="S241">
        <v>224.31905563828599</v>
      </c>
      <c r="T241">
        <v>-51.437000155173699</v>
      </c>
      <c r="U241">
        <v>0</v>
      </c>
    </row>
    <row r="242" spans="1:21" hidden="1" x14ac:dyDescent="0.3">
      <c r="A242" t="s">
        <v>3977</v>
      </c>
      <c r="B242" t="s">
        <v>3977</v>
      </c>
      <c r="C242" t="s">
        <v>3978</v>
      </c>
      <c r="D242">
        <v>861</v>
      </c>
      <c r="E242" t="s">
        <v>4173</v>
      </c>
      <c r="F242">
        <v>220</v>
      </c>
      <c r="G242">
        <v>0</v>
      </c>
      <c r="H242">
        <v>13</v>
      </c>
      <c r="I242" t="s">
        <v>5535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225.02741075588901</v>
      </c>
      <c r="T242">
        <v>-51.366461196519602</v>
      </c>
      <c r="U242">
        <v>0</v>
      </c>
    </row>
    <row r="243" spans="1:21" x14ac:dyDescent="0.3">
      <c r="A243" t="s">
        <v>3977</v>
      </c>
      <c r="B243" t="s">
        <v>3977</v>
      </c>
      <c r="C243" t="s">
        <v>3978</v>
      </c>
      <c r="D243">
        <v>862</v>
      </c>
      <c r="E243" t="s">
        <v>4139</v>
      </c>
      <c r="F243">
        <v>220</v>
      </c>
      <c r="G243">
        <v>1</v>
      </c>
      <c r="H243">
        <v>13</v>
      </c>
      <c r="I243" t="s">
        <v>5535</v>
      </c>
      <c r="J243">
        <v>23</v>
      </c>
      <c r="K243">
        <v>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378.1</v>
      </c>
      <c r="R243">
        <v>378.1</v>
      </c>
      <c r="S243">
        <v>224.95722385519599</v>
      </c>
      <c r="T243">
        <v>-51.620749356136699</v>
      </c>
      <c r="U243">
        <v>0</v>
      </c>
    </row>
    <row r="244" spans="1:21" x14ac:dyDescent="0.3">
      <c r="A244" t="s">
        <v>3977</v>
      </c>
      <c r="B244" t="s">
        <v>3977</v>
      </c>
      <c r="C244" t="s">
        <v>3978</v>
      </c>
      <c r="D244">
        <v>863</v>
      </c>
      <c r="E244" t="s">
        <v>4257</v>
      </c>
      <c r="F244">
        <v>220</v>
      </c>
      <c r="G244">
        <v>1</v>
      </c>
      <c r="H244">
        <v>13</v>
      </c>
      <c r="I244" t="s">
        <v>5535</v>
      </c>
      <c r="J244">
        <v>18</v>
      </c>
      <c r="K244">
        <v>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229.26786372131301</v>
      </c>
      <c r="T244">
        <v>-53.4842663030404</v>
      </c>
      <c r="U244">
        <v>0</v>
      </c>
    </row>
    <row r="245" spans="1:21" x14ac:dyDescent="0.3">
      <c r="A245" t="s">
        <v>3977</v>
      </c>
      <c r="B245" t="s">
        <v>3977</v>
      </c>
      <c r="C245" t="s">
        <v>3978</v>
      </c>
      <c r="D245">
        <v>865</v>
      </c>
      <c r="E245" t="s">
        <v>4078</v>
      </c>
      <c r="F245">
        <v>220</v>
      </c>
      <c r="G245">
        <v>1</v>
      </c>
      <c r="H245">
        <v>13</v>
      </c>
      <c r="I245" t="s">
        <v>5535</v>
      </c>
      <c r="J245">
        <v>6</v>
      </c>
      <c r="K245">
        <v>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232.900572039748</v>
      </c>
      <c r="T245">
        <v>-53.485758747283398</v>
      </c>
      <c r="U245">
        <v>0</v>
      </c>
    </row>
    <row r="246" spans="1:21" x14ac:dyDescent="0.3">
      <c r="A246" t="s">
        <v>3979</v>
      </c>
      <c r="B246" t="s">
        <v>3979</v>
      </c>
      <c r="C246" t="s">
        <v>3978</v>
      </c>
      <c r="D246">
        <v>866</v>
      </c>
      <c r="E246" t="s">
        <v>4072</v>
      </c>
      <c r="F246">
        <v>220</v>
      </c>
      <c r="G246">
        <v>1</v>
      </c>
      <c r="H246">
        <v>13</v>
      </c>
      <c r="I246" t="s">
        <v>5535</v>
      </c>
      <c r="J246">
        <v>8</v>
      </c>
      <c r="K246">
        <v>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-49.327581665586401</v>
      </c>
      <c r="U246">
        <v>0</v>
      </c>
    </row>
    <row r="247" spans="1:21" x14ac:dyDescent="0.3">
      <c r="A247" t="s">
        <v>3979</v>
      </c>
      <c r="B247" t="s">
        <v>3979</v>
      </c>
      <c r="C247" t="s">
        <v>3978</v>
      </c>
      <c r="D247">
        <v>867</v>
      </c>
      <c r="E247" t="s">
        <v>4092</v>
      </c>
      <c r="F247">
        <v>220</v>
      </c>
      <c r="G247">
        <v>1</v>
      </c>
      <c r="H247">
        <v>13</v>
      </c>
      <c r="I247" t="s">
        <v>5535</v>
      </c>
      <c r="J247">
        <v>9</v>
      </c>
      <c r="K247">
        <v>2.26416093534865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-47.159856028570502</v>
      </c>
      <c r="U247">
        <v>0</v>
      </c>
    </row>
    <row r="248" spans="1:21" x14ac:dyDescent="0.3">
      <c r="A248" t="s">
        <v>3977</v>
      </c>
      <c r="B248" t="s">
        <v>3977</v>
      </c>
      <c r="C248" t="s">
        <v>3978</v>
      </c>
      <c r="D248">
        <v>869</v>
      </c>
      <c r="E248" t="s">
        <v>4188</v>
      </c>
      <c r="F248">
        <v>220</v>
      </c>
      <c r="G248">
        <v>1</v>
      </c>
      <c r="H248">
        <v>13</v>
      </c>
      <c r="I248" t="s">
        <v>5535</v>
      </c>
      <c r="J248">
        <v>67</v>
      </c>
      <c r="K248">
        <v>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230.710608854387</v>
      </c>
      <c r="T248">
        <v>-53.822798866767201</v>
      </c>
      <c r="U248">
        <v>0</v>
      </c>
    </row>
    <row r="249" spans="1:21" hidden="1" x14ac:dyDescent="0.3">
      <c r="A249" t="s">
        <v>3977</v>
      </c>
      <c r="B249" t="s">
        <v>3977</v>
      </c>
      <c r="C249" t="s">
        <v>3981</v>
      </c>
      <c r="D249">
        <v>900</v>
      </c>
      <c r="E249" t="s">
        <v>4282</v>
      </c>
      <c r="F249">
        <v>500</v>
      </c>
      <c r="G249">
        <v>0</v>
      </c>
      <c r="H249">
        <v>9</v>
      </c>
      <c r="I249" t="s">
        <v>5536</v>
      </c>
      <c r="J249">
        <v>0</v>
      </c>
      <c r="K249">
        <v>0</v>
      </c>
      <c r="L249">
        <v>0</v>
      </c>
      <c r="M249">
        <v>0</v>
      </c>
      <c r="N249">
        <v>516</v>
      </c>
      <c r="O249">
        <v>-180</v>
      </c>
      <c r="P249">
        <v>0</v>
      </c>
      <c r="Q249">
        <v>1959</v>
      </c>
      <c r="R249">
        <v>1959</v>
      </c>
      <c r="S249">
        <v>507.54122588255802</v>
      </c>
      <c r="T249">
        <v>-25.269712920144901</v>
      </c>
      <c r="U249">
        <v>0</v>
      </c>
    </row>
    <row r="250" spans="1:21" hidden="1" x14ac:dyDescent="0.3">
      <c r="A250" t="s">
        <v>3979</v>
      </c>
      <c r="B250" t="s">
        <v>3979</v>
      </c>
      <c r="C250" t="s">
        <v>3978</v>
      </c>
      <c r="D250">
        <v>9001</v>
      </c>
      <c r="E250" t="s">
        <v>4236</v>
      </c>
      <c r="F250">
        <v>500</v>
      </c>
      <c r="G250">
        <v>0</v>
      </c>
      <c r="H250">
        <v>33</v>
      </c>
      <c r="I250" t="s">
        <v>5527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1306</v>
      </c>
      <c r="R250">
        <v>1306</v>
      </c>
      <c r="S250">
        <v>0</v>
      </c>
      <c r="T250">
        <v>-1.1255442241284801</v>
      </c>
      <c r="U250">
        <v>0</v>
      </c>
    </row>
    <row r="251" spans="1:21" x14ac:dyDescent="0.3">
      <c r="A251" t="s">
        <v>3977</v>
      </c>
      <c r="B251" t="s">
        <v>3977</v>
      </c>
      <c r="C251" t="s">
        <v>3978</v>
      </c>
      <c r="D251">
        <v>901</v>
      </c>
      <c r="E251" t="s">
        <v>4281</v>
      </c>
      <c r="F251">
        <v>220</v>
      </c>
      <c r="G251">
        <v>1</v>
      </c>
      <c r="H251">
        <v>9</v>
      </c>
      <c r="I251" t="s">
        <v>5536</v>
      </c>
      <c r="J251">
        <v>23</v>
      </c>
      <c r="K251">
        <v>-2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234.17600045017701</v>
      </c>
      <c r="T251">
        <v>-26.057126314339701</v>
      </c>
      <c r="U251">
        <v>0</v>
      </c>
    </row>
    <row r="252" spans="1:21" hidden="1" x14ac:dyDescent="0.3">
      <c r="A252" t="s">
        <v>3977</v>
      </c>
      <c r="B252" t="s">
        <v>3977</v>
      </c>
      <c r="C252" t="s">
        <v>3978</v>
      </c>
      <c r="D252">
        <v>902</v>
      </c>
      <c r="E252" t="s">
        <v>4020</v>
      </c>
      <c r="F252">
        <v>500</v>
      </c>
      <c r="G252">
        <v>0</v>
      </c>
      <c r="H252">
        <v>9</v>
      </c>
      <c r="I252" t="s">
        <v>5536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653</v>
      </c>
      <c r="R252">
        <v>653</v>
      </c>
      <c r="S252">
        <v>512.55012054274698</v>
      </c>
      <c r="T252">
        <v>-31.942138792901702</v>
      </c>
      <c r="U252">
        <v>0</v>
      </c>
    </row>
    <row r="253" spans="1:21" x14ac:dyDescent="0.3">
      <c r="A253" t="s">
        <v>3977</v>
      </c>
      <c r="B253" t="s">
        <v>3977</v>
      </c>
      <c r="C253" t="s">
        <v>3978</v>
      </c>
      <c r="D253">
        <v>903</v>
      </c>
      <c r="E253" t="s">
        <v>4019</v>
      </c>
      <c r="F253">
        <v>220</v>
      </c>
      <c r="G253">
        <v>1</v>
      </c>
      <c r="H253">
        <v>9</v>
      </c>
      <c r="I253" t="s">
        <v>5536</v>
      </c>
      <c r="J253">
        <v>10</v>
      </c>
      <c r="K253">
        <v>-7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236.467136346822</v>
      </c>
      <c r="T253">
        <v>-34.8511596702457</v>
      </c>
      <c r="U253">
        <v>0</v>
      </c>
    </row>
    <row r="254" spans="1:21" x14ac:dyDescent="0.3">
      <c r="A254" t="s">
        <v>3977</v>
      </c>
      <c r="B254" t="s">
        <v>3977</v>
      </c>
      <c r="C254" t="s">
        <v>3982</v>
      </c>
      <c r="D254">
        <v>904</v>
      </c>
      <c r="E254" t="s">
        <v>4229</v>
      </c>
      <c r="F254">
        <v>220</v>
      </c>
      <c r="G254">
        <v>1</v>
      </c>
      <c r="H254">
        <v>9</v>
      </c>
      <c r="I254" t="s">
        <v>5536</v>
      </c>
      <c r="J254">
        <v>220</v>
      </c>
      <c r="K254">
        <v>50</v>
      </c>
      <c r="L254">
        <v>169</v>
      </c>
      <c r="M254">
        <v>123.674523368647</v>
      </c>
      <c r="N254">
        <v>233</v>
      </c>
      <c r="O254">
        <v>20</v>
      </c>
      <c r="P254">
        <v>160</v>
      </c>
      <c r="Q254">
        <v>0</v>
      </c>
      <c r="R254">
        <v>0</v>
      </c>
      <c r="S254">
        <v>233</v>
      </c>
      <c r="T254">
        <v>-35.791056905232999</v>
      </c>
      <c r="U254">
        <v>0</v>
      </c>
    </row>
    <row r="255" spans="1:21" x14ac:dyDescent="0.3">
      <c r="A255" t="s">
        <v>3977</v>
      </c>
      <c r="B255" t="s">
        <v>3977</v>
      </c>
      <c r="C255" t="s">
        <v>3978</v>
      </c>
      <c r="D255">
        <v>907</v>
      </c>
      <c r="E255" t="s">
        <v>4187</v>
      </c>
      <c r="F255">
        <v>220</v>
      </c>
      <c r="G255">
        <v>1</v>
      </c>
      <c r="H255">
        <v>9</v>
      </c>
      <c r="I255" t="s">
        <v>5536</v>
      </c>
      <c r="J255">
        <v>37</v>
      </c>
      <c r="K255">
        <v>2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238.55582099811599</v>
      </c>
      <c r="T255">
        <v>-35.0694803095654</v>
      </c>
      <c r="U255">
        <v>0</v>
      </c>
    </row>
    <row r="256" spans="1:21" x14ac:dyDescent="0.3">
      <c r="A256" t="s">
        <v>3977</v>
      </c>
      <c r="B256" t="s">
        <v>3977</v>
      </c>
      <c r="C256" t="s">
        <v>3978</v>
      </c>
      <c r="D256">
        <v>908</v>
      </c>
      <c r="E256" t="s">
        <v>4182</v>
      </c>
      <c r="F256">
        <v>220</v>
      </c>
      <c r="G256">
        <v>1</v>
      </c>
      <c r="H256">
        <v>9</v>
      </c>
      <c r="I256" t="s">
        <v>5536</v>
      </c>
      <c r="J256">
        <v>18</v>
      </c>
      <c r="K256">
        <v>14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238.690116080937</v>
      </c>
      <c r="T256">
        <v>-35.113936771461603</v>
      </c>
      <c r="U256">
        <v>0</v>
      </c>
    </row>
    <row r="257" spans="1:21" hidden="1" x14ac:dyDescent="0.3">
      <c r="A257" t="s">
        <v>3977</v>
      </c>
      <c r="B257" t="s">
        <v>3977</v>
      </c>
      <c r="C257" t="s">
        <v>3982</v>
      </c>
      <c r="D257">
        <v>909</v>
      </c>
      <c r="E257" t="s">
        <v>4109</v>
      </c>
      <c r="F257">
        <v>220</v>
      </c>
      <c r="G257">
        <v>0</v>
      </c>
      <c r="H257">
        <v>9</v>
      </c>
      <c r="I257" t="s">
        <v>5536</v>
      </c>
      <c r="J257">
        <v>0</v>
      </c>
      <c r="K257">
        <v>0</v>
      </c>
      <c r="L257">
        <v>89</v>
      </c>
      <c r="M257">
        <v>94.404081739928102</v>
      </c>
      <c r="N257">
        <v>239.6</v>
      </c>
      <c r="O257">
        <v>0</v>
      </c>
      <c r="P257">
        <v>112</v>
      </c>
      <c r="Q257">
        <v>0</v>
      </c>
      <c r="R257">
        <v>0</v>
      </c>
      <c r="S257">
        <v>239.6</v>
      </c>
      <c r="T257">
        <v>-35.306770155472698</v>
      </c>
      <c r="U257">
        <v>0</v>
      </c>
    </row>
    <row r="258" spans="1:21" hidden="1" x14ac:dyDescent="0.3">
      <c r="A258" t="s">
        <v>3979</v>
      </c>
      <c r="B258" t="s">
        <v>3979</v>
      </c>
      <c r="C258" t="s">
        <v>3982</v>
      </c>
      <c r="D258">
        <v>910</v>
      </c>
      <c r="E258" t="s">
        <v>4108</v>
      </c>
      <c r="F258">
        <v>13.800000190734901</v>
      </c>
      <c r="G258">
        <v>0</v>
      </c>
      <c r="H258">
        <v>9</v>
      </c>
      <c r="I258" t="s">
        <v>5536</v>
      </c>
      <c r="J258">
        <v>0</v>
      </c>
      <c r="K258">
        <v>0</v>
      </c>
      <c r="L258">
        <v>89</v>
      </c>
      <c r="M258">
        <v>100.270996291323</v>
      </c>
      <c r="N258">
        <v>14.3</v>
      </c>
      <c r="O258">
        <v>0</v>
      </c>
      <c r="P258">
        <v>112</v>
      </c>
      <c r="Q258">
        <v>0</v>
      </c>
      <c r="R258">
        <v>0</v>
      </c>
      <c r="S258">
        <v>0</v>
      </c>
      <c r="T258">
        <v>-32.2289855349051</v>
      </c>
      <c r="U258">
        <v>0</v>
      </c>
    </row>
    <row r="259" spans="1:21" x14ac:dyDescent="0.3">
      <c r="A259" t="s">
        <v>3977</v>
      </c>
      <c r="B259" t="s">
        <v>3977</v>
      </c>
      <c r="C259" t="s">
        <v>3978</v>
      </c>
      <c r="D259">
        <v>911</v>
      </c>
      <c r="E259" t="s">
        <v>4251</v>
      </c>
      <c r="F259">
        <v>220</v>
      </c>
      <c r="G259">
        <v>1</v>
      </c>
      <c r="H259">
        <v>9</v>
      </c>
      <c r="I259" t="s">
        <v>5536</v>
      </c>
      <c r="J259">
        <v>63</v>
      </c>
      <c r="K259">
        <v>10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239.38321822804801</v>
      </c>
      <c r="T259">
        <v>-33.2415368845258</v>
      </c>
      <c r="U259">
        <v>0</v>
      </c>
    </row>
    <row r="260" spans="1:21" hidden="1" x14ac:dyDescent="0.3">
      <c r="A260" t="s">
        <v>3977</v>
      </c>
      <c r="B260" t="s">
        <v>3977</v>
      </c>
      <c r="C260" t="s">
        <v>3978</v>
      </c>
      <c r="D260">
        <v>912</v>
      </c>
      <c r="E260" t="s">
        <v>4672</v>
      </c>
      <c r="F260">
        <v>220</v>
      </c>
      <c r="G260">
        <v>0</v>
      </c>
      <c r="H260">
        <v>9</v>
      </c>
      <c r="I260" t="s">
        <v>5536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229.368883695639</v>
      </c>
      <c r="T260">
        <v>-37.323764239703699</v>
      </c>
      <c r="U260">
        <v>0</v>
      </c>
    </row>
    <row r="261" spans="1:21" x14ac:dyDescent="0.3">
      <c r="A261" t="s">
        <v>3977</v>
      </c>
      <c r="B261" t="s">
        <v>3977</v>
      </c>
      <c r="C261" t="s">
        <v>3982</v>
      </c>
      <c r="D261">
        <v>913</v>
      </c>
      <c r="E261" t="s">
        <v>4183</v>
      </c>
      <c r="F261">
        <v>110</v>
      </c>
      <c r="G261">
        <v>1</v>
      </c>
      <c r="H261">
        <v>9</v>
      </c>
      <c r="I261" t="s">
        <v>5536</v>
      </c>
      <c r="J261">
        <v>490</v>
      </c>
      <c r="K261">
        <v>278</v>
      </c>
      <c r="L261">
        <v>483</v>
      </c>
      <c r="M261">
        <v>236.51877649019301</v>
      </c>
      <c r="N261">
        <v>120</v>
      </c>
      <c r="O261">
        <v>65</v>
      </c>
      <c r="P261">
        <v>380</v>
      </c>
      <c r="Q261">
        <v>0</v>
      </c>
      <c r="R261">
        <v>0</v>
      </c>
      <c r="S261">
        <v>120</v>
      </c>
      <c r="T261">
        <v>-38.173794195317697</v>
      </c>
      <c r="U261">
        <v>0</v>
      </c>
    </row>
    <row r="262" spans="1:21" x14ac:dyDescent="0.3">
      <c r="A262" t="s">
        <v>3977</v>
      </c>
      <c r="B262" t="s">
        <v>3977</v>
      </c>
      <c r="C262" t="s">
        <v>3978</v>
      </c>
      <c r="D262">
        <v>918</v>
      </c>
      <c r="E262" t="s">
        <v>4094</v>
      </c>
      <c r="F262">
        <v>220</v>
      </c>
      <c r="G262">
        <v>0</v>
      </c>
      <c r="H262">
        <v>9</v>
      </c>
      <c r="I262" t="s">
        <v>5536</v>
      </c>
      <c r="J262">
        <v>63</v>
      </c>
      <c r="K262">
        <v>14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224.341463848393</v>
      </c>
      <c r="T262">
        <v>-42.529458173985901</v>
      </c>
      <c r="U262">
        <v>0</v>
      </c>
    </row>
    <row r="263" spans="1:21" x14ac:dyDescent="0.3">
      <c r="A263" t="s">
        <v>3979</v>
      </c>
      <c r="B263" t="s">
        <v>3979</v>
      </c>
      <c r="C263" t="s">
        <v>3978</v>
      </c>
      <c r="D263">
        <v>924</v>
      </c>
      <c r="E263" t="s">
        <v>4157</v>
      </c>
      <c r="F263">
        <v>220</v>
      </c>
      <c r="G263">
        <v>1</v>
      </c>
      <c r="H263">
        <v>9</v>
      </c>
      <c r="I263" t="s">
        <v>5536</v>
      </c>
      <c r="J263">
        <v>2</v>
      </c>
      <c r="K263">
        <v>-3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-27.278601180742299</v>
      </c>
      <c r="U263">
        <v>0</v>
      </c>
    </row>
    <row r="264" spans="1:21" x14ac:dyDescent="0.3">
      <c r="A264" t="s">
        <v>3977</v>
      </c>
      <c r="B264" t="s">
        <v>3977</v>
      </c>
      <c r="C264" t="s">
        <v>3978</v>
      </c>
      <c r="D264">
        <v>925</v>
      </c>
      <c r="E264" t="s">
        <v>4250</v>
      </c>
      <c r="F264">
        <v>220</v>
      </c>
      <c r="G264">
        <v>1</v>
      </c>
      <c r="H264">
        <v>9</v>
      </c>
      <c r="I264" t="s">
        <v>5536</v>
      </c>
      <c r="J264">
        <v>24</v>
      </c>
      <c r="K264">
        <v>3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234.12914738943601</v>
      </c>
      <c r="T264">
        <v>-26.660712042392198</v>
      </c>
      <c r="U264">
        <v>0</v>
      </c>
    </row>
    <row r="265" spans="1:21" x14ac:dyDescent="0.3">
      <c r="A265" t="s">
        <v>3977</v>
      </c>
      <c r="B265" t="s">
        <v>3977</v>
      </c>
      <c r="C265" t="s">
        <v>3978</v>
      </c>
      <c r="D265">
        <v>928</v>
      </c>
      <c r="E265" t="s">
        <v>4148</v>
      </c>
      <c r="F265">
        <v>220</v>
      </c>
      <c r="G265">
        <v>1</v>
      </c>
      <c r="H265">
        <v>9</v>
      </c>
      <c r="I265" t="s">
        <v>5536</v>
      </c>
      <c r="J265">
        <v>10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233.168346108034</v>
      </c>
      <c r="T265">
        <v>-35.764739175933897</v>
      </c>
      <c r="U265">
        <v>0</v>
      </c>
    </row>
    <row r="266" spans="1:21" x14ac:dyDescent="0.3">
      <c r="A266" t="s">
        <v>3977</v>
      </c>
      <c r="B266" t="s">
        <v>3977</v>
      </c>
      <c r="C266" t="s">
        <v>3978</v>
      </c>
      <c r="D266">
        <v>929</v>
      </c>
      <c r="E266" t="s">
        <v>4218</v>
      </c>
      <c r="F266">
        <v>220</v>
      </c>
      <c r="G266">
        <v>1</v>
      </c>
      <c r="H266">
        <v>9</v>
      </c>
      <c r="I266" t="s">
        <v>5536</v>
      </c>
      <c r="J266">
        <v>202</v>
      </c>
      <c r="K266">
        <v>38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234.786554705502</v>
      </c>
      <c r="T266">
        <v>-38.1126484136527</v>
      </c>
      <c r="U266">
        <v>0</v>
      </c>
    </row>
    <row r="267" spans="1:21" x14ac:dyDescent="0.3">
      <c r="A267" t="s">
        <v>3979</v>
      </c>
      <c r="B267" t="s">
        <v>3979</v>
      </c>
      <c r="C267" t="s">
        <v>3978</v>
      </c>
      <c r="D267">
        <v>930</v>
      </c>
      <c r="E267" t="s">
        <v>4122</v>
      </c>
      <c r="F267">
        <v>220</v>
      </c>
      <c r="G267">
        <v>1</v>
      </c>
      <c r="H267">
        <v>9</v>
      </c>
      <c r="I267" t="s">
        <v>5536</v>
      </c>
      <c r="J267">
        <v>6</v>
      </c>
      <c r="K267">
        <v>3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-30.970521565389799</v>
      </c>
      <c r="U267">
        <v>0</v>
      </c>
    </row>
    <row r="268" spans="1:21" x14ac:dyDescent="0.3">
      <c r="A268" t="s">
        <v>3979</v>
      </c>
      <c r="B268" t="s">
        <v>3979</v>
      </c>
      <c r="C268" t="s">
        <v>3978</v>
      </c>
      <c r="D268">
        <v>931</v>
      </c>
      <c r="E268" t="s">
        <v>4086</v>
      </c>
      <c r="F268">
        <v>220</v>
      </c>
      <c r="G268">
        <v>1</v>
      </c>
      <c r="H268">
        <v>9</v>
      </c>
      <c r="I268" t="s">
        <v>5536</v>
      </c>
      <c r="J268">
        <v>6</v>
      </c>
      <c r="K268">
        <v>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-34.886659500802203</v>
      </c>
      <c r="U268">
        <v>0</v>
      </c>
    </row>
    <row r="269" spans="1:21" x14ac:dyDescent="0.3">
      <c r="A269" t="s">
        <v>3977</v>
      </c>
      <c r="B269" t="s">
        <v>3977</v>
      </c>
      <c r="C269" t="s">
        <v>3978</v>
      </c>
      <c r="D269">
        <v>932</v>
      </c>
      <c r="E269" t="s">
        <v>4261</v>
      </c>
      <c r="F269">
        <v>220</v>
      </c>
      <c r="G269">
        <v>1</v>
      </c>
      <c r="H269">
        <v>9</v>
      </c>
      <c r="I269" t="s">
        <v>5536</v>
      </c>
      <c r="J269">
        <v>35</v>
      </c>
      <c r="K269">
        <v>13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234.178703911969</v>
      </c>
      <c r="T269">
        <v>-38.0382935544934</v>
      </c>
      <c r="U269">
        <v>0</v>
      </c>
    </row>
    <row r="270" spans="1:21" hidden="1" x14ac:dyDescent="0.3">
      <c r="A270" t="s">
        <v>3977</v>
      </c>
      <c r="B270" t="s">
        <v>3977</v>
      </c>
      <c r="C270" t="s">
        <v>3982</v>
      </c>
      <c r="D270">
        <v>935</v>
      </c>
      <c r="E270" t="s">
        <v>4152</v>
      </c>
      <c r="F270">
        <v>220</v>
      </c>
      <c r="G270">
        <v>0</v>
      </c>
      <c r="H270">
        <v>9</v>
      </c>
      <c r="I270" t="s">
        <v>5536</v>
      </c>
      <c r="J270">
        <v>0</v>
      </c>
      <c r="K270">
        <v>0</v>
      </c>
      <c r="L270">
        <v>146</v>
      </c>
      <c r="M270">
        <v>2.7941778169462301</v>
      </c>
      <c r="N270">
        <v>245</v>
      </c>
      <c r="O270">
        <v>-24</v>
      </c>
      <c r="P270">
        <v>202</v>
      </c>
      <c r="Q270">
        <v>0</v>
      </c>
      <c r="R270">
        <v>0</v>
      </c>
      <c r="S270">
        <v>245</v>
      </c>
      <c r="T270">
        <v>-29.838575096203702</v>
      </c>
      <c r="U270">
        <v>0</v>
      </c>
    </row>
    <row r="271" spans="1:21" hidden="1" x14ac:dyDescent="0.3">
      <c r="A271" t="s">
        <v>3979</v>
      </c>
      <c r="B271" t="s">
        <v>3979</v>
      </c>
      <c r="C271" t="s">
        <v>3982</v>
      </c>
      <c r="D271">
        <v>937</v>
      </c>
      <c r="E271" t="s">
        <v>4153</v>
      </c>
      <c r="F271">
        <v>15.75</v>
      </c>
      <c r="G271">
        <v>0</v>
      </c>
      <c r="H271">
        <v>9</v>
      </c>
      <c r="I271" t="s">
        <v>5536</v>
      </c>
      <c r="J271">
        <v>0</v>
      </c>
      <c r="K271">
        <v>0</v>
      </c>
      <c r="L271">
        <v>146</v>
      </c>
      <c r="M271">
        <v>14.3062488231509</v>
      </c>
      <c r="N271">
        <v>16</v>
      </c>
      <c r="O271">
        <v>-11.144</v>
      </c>
      <c r="P271">
        <v>87.992000000000004</v>
      </c>
      <c r="Q271">
        <v>0</v>
      </c>
      <c r="R271">
        <v>0</v>
      </c>
      <c r="S271">
        <v>0</v>
      </c>
      <c r="T271">
        <v>-23.745575936424899</v>
      </c>
      <c r="U271">
        <v>0</v>
      </c>
    </row>
    <row r="272" spans="1:21" hidden="1" x14ac:dyDescent="0.3">
      <c r="A272" t="s">
        <v>3977</v>
      </c>
      <c r="B272" t="s">
        <v>3977</v>
      </c>
      <c r="C272" t="s">
        <v>3982</v>
      </c>
      <c r="D272">
        <v>938</v>
      </c>
      <c r="E272" t="s">
        <v>4018</v>
      </c>
      <c r="F272">
        <v>500</v>
      </c>
      <c r="G272">
        <v>0</v>
      </c>
      <c r="H272">
        <v>9</v>
      </c>
      <c r="I272" t="s">
        <v>5536</v>
      </c>
      <c r="J272">
        <v>0</v>
      </c>
      <c r="K272">
        <v>0</v>
      </c>
      <c r="L272">
        <v>0</v>
      </c>
      <c r="M272">
        <v>-22.435537445652201</v>
      </c>
      <c r="N272">
        <v>513</v>
      </c>
      <c r="O272">
        <v>-180</v>
      </c>
      <c r="P272">
        <v>0</v>
      </c>
      <c r="Q272">
        <v>653</v>
      </c>
      <c r="R272">
        <v>653</v>
      </c>
      <c r="S272">
        <v>513</v>
      </c>
      <c r="T272">
        <v>-30.552637104991099</v>
      </c>
      <c r="U272">
        <v>0</v>
      </c>
    </row>
    <row r="273" spans="1:21" hidden="1" x14ac:dyDescent="0.3">
      <c r="A273" t="s">
        <v>3977</v>
      </c>
      <c r="B273" t="s">
        <v>3977</v>
      </c>
      <c r="C273" t="s">
        <v>3978</v>
      </c>
      <c r="D273">
        <v>939</v>
      </c>
      <c r="E273" t="s">
        <v>4017</v>
      </c>
      <c r="F273">
        <v>220</v>
      </c>
      <c r="G273">
        <v>0</v>
      </c>
      <c r="H273">
        <v>9</v>
      </c>
      <c r="I273" t="s">
        <v>5536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234.009032386207</v>
      </c>
      <c r="T273">
        <v>-34.128521209518603</v>
      </c>
      <c r="U273">
        <v>0</v>
      </c>
    </row>
    <row r="274" spans="1:21" x14ac:dyDescent="0.3">
      <c r="A274" t="s">
        <v>3977</v>
      </c>
      <c r="B274" t="s">
        <v>3977</v>
      </c>
      <c r="C274" t="s">
        <v>3978</v>
      </c>
      <c r="D274">
        <v>940</v>
      </c>
      <c r="E274" t="s">
        <v>4040</v>
      </c>
      <c r="F274">
        <v>220</v>
      </c>
      <c r="G274">
        <v>1</v>
      </c>
      <c r="H274">
        <v>9</v>
      </c>
      <c r="I274" t="s">
        <v>5536</v>
      </c>
      <c r="J274">
        <v>55</v>
      </c>
      <c r="K274">
        <v>-40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236.35544965922699</v>
      </c>
      <c r="T274">
        <v>-37.1236116631096</v>
      </c>
      <c r="U274">
        <v>0</v>
      </c>
    </row>
    <row r="275" spans="1:21" hidden="1" x14ac:dyDescent="0.3">
      <c r="A275" t="s">
        <v>3979</v>
      </c>
      <c r="B275" t="s">
        <v>3979</v>
      </c>
      <c r="C275" t="s">
        <v>3978</v>
      </c>
      <c r="D275">
        <v>941</v>
      </c>
      <c r="E275" t="s">
        <v>4154</v>
      </c>
      <c r="F275">
        <v>15.75</v>
      </c>
      <c r="G275">
        <v>0</v>
      </c>
      <c r="H275">
        <v>9</v>
      </c>
      <c r="I275" t="s">
        <v>5536</v>
      </c>
      <c r="J275">
        <v>0</v>
      </c>
      <c r="K275">
        <v>0</v>
      </c>
      <c r="L275">
        <v>0</v>
      </c>
      <c r="M275">
        <v>0</v>
      </c>
      <c r="N275">
        <v>16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0.75538341146528398</v>
      </c>
      <c r="U275">
        <v>0</v>
      </c>
    </row>
    <row r="276" spans="1:21" x14ac:dyDescent="0.3">
      <c r="A276" t="s">
        <v>3977</v>
      </c>
      <c r="B276" t="s">
        <v>3977</v>
      </c>
      <c r="C276" t="s">
        <v>3980</v>
      </c>
      <c r="D276">
        <v>942</v>
      </c>
      <c r="E276" t="s">
        <v>4063</v>
      </c>
      <c r="F276">
        <v>220</v>
      </c>
      <c r="G276">
        <v>1</v>
      </c>
      <c r="H276">
        <v>9</v>
      </c>
      <c r="I276" t="s">
        <v>5536</v>
      </c>
      <c r="J276">
        <v>146</v>
      </c>
      <c r="K276">
        <v>-25</v>
      </c>
      <c r="L276">
        <v>15</v>
      </c>
      <c r="M276">
        <v>-10</v>
      </c>
      <c r="N276">
        <v>225</v>
      </c>
      <c r="O276">
        <v>-10</v>
      </c>
      <c r="P276">
        <v>10</v>
      </c>
      <c r="Q276">
        <v>0</v>
      </c>
      <c r="R276">
        <v>0</v>
      </c>
      <c r="S276">
        <v>235.54747658119999</v>
      </c>
      <c r="T276">
        <v>-38.070389291513102</v>
      </c>
      <c r="U276">
        <v>0</v>
      </c>
    </row>
    <row r="277" spans="1:21" x14ac:dyDescent="0.3">
      <c r="A277" t="s">
        <v>3977</v>
      </c>
      <c r="B277" t="s">
        <v>3977</v>
      </c>
      <c r="C277" t="s">
        <v>3978</v>
      </c>
      <c r="D277">
        <v>950</v>
      </c>
      <c r="E277" t="s">
        <v>4194</v>
      </c>
      <c r="F277">
        <v>220</v>
      </c>
      <c r="G277">
        <v>1</v>
      </c>
      <c r="H277">
        <v>10</v>
      </c>
      <c r="I277" t="s">
        <v>5537</v>
      </c>
      <c r="J277">
        <v>26</v>
      </c>
      <c r="K277">
        <v>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235.96002614801799</v>
      </c>
      <c r="T277">
        <v>-37.780809580021298</v>
      </c>
      <c r="U277">
        <v>0</v>
      </c>
    </row>
    <row r="278" spans="1:21" x14ac:dyDescent="0.3">
      <c r="A278" t="s">
        <v>3977</v>
      </c>
      <c r="B278" t="s">
        <v>3977</v>
      </c>
      <c r="C278" t="s">
        <v>3978</v>
      </c>
      <c r="D278">
        <v>951</v>
      </c>
      <c r="E278" t="s">
        <v>4214</v>
      </c>
      <c r="F278">
        <v>220</v>
      </c>
      <c r="G278">
        <v>1</v>
      </c>
      <c r="H278">
        <v>10</v>
      </c>
      <c r="I278" t="s">
        <v>5537</v>
      </c>
      <c r="J278">
        <v>148</v>
      </c>
      <c r="K278">
        <v>62</v>
      </c>
      <c r="L278">
        <v>40</v>
      </c>
      <c r="M278">
        <v>25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231.072149311331</v>
      </c>
      <c r="T278">
        <v>-39.973440497814202</v>
      </c>
      <c r="U278">
        <v>0</v>
      </c>
    </row>
    <row r="279" spans="1:21" x14ac:dyDescent="0.3">
      <c r="A279" t="s">
        <v>3977</v>
      </c>
      <c r="B279" t="s">
        <v>3977</v>
      </c>
      <c r="C279" t="s">
        <v>3978</v>
      </c>
      <c r="D279">
        <v>953</v>
      </c>
      <c r="E279" t="s">
        <v>4129</v>
      </c>
      <c r="F279">
        <v>220</v>
      </c>
      <c r="G279">
        <v>1</v>
      </c>
      <c r="H279">
        <v>9</v>
      </c>
      <c r="I279" t="s">
        <v>5536</v>
      </c>
      <c r="J279">
        <v>7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231.42779470031499</v>
      </c>
      <c r="T279">
        <v>-36.455267445926502</v>
      </c>
      <c r="U279">
        <v>0</v>
      </c>
    </row>
    <row r="280" spans="1:21" hidden="1" x14ac:dyDescent="0.3">
      <c r="A280" t="s">
        <v>3977</v>
      </c>
      <c r="B280" t="s">
        <v>3977</v>
      </c>
      <c r="C280" t="s">
        <v>3981</v>
      </c>
      <c r="D280">
        <v>980</v>
      </c>
      <c r="E280" t="s">
        <v>4198</v>
      </c>
      <c r="F280">
        <v>500</v>
      </c>
      <c r="G280">
        <v>0</v>
      </c>
      <c r="H280">
        <v>19</v>
      </c>
      <c r="I280" t="s">
        <v>5522</v>
      </c>
      <c r="J280">
        <v>0</v>
      </c>
      <c r="K280">
        <v>0</v>
      </c>
      <c r="L280">
        <v>0</v>
      </c>
      <c r="M280">
        <v>0</v>
      </c>
      <c r="N280">
        <v>505</v>
      </c>
      <c r="O280">
        <v>-180</v>
      </c>
      <c r="P280">
        <v>0</v>
      </c>
      <c r="Q280">
        <v>1306</v>
      </c>
      <c r="R280">
        <v>1306</v>
      </c>
      <c r="S280">
        <v>500.87383300594797</v>
      </c>
      <c r="T280">
        <v>11.457352533676501</v>
      </c>
      <c r="U280">
        <v>0</v>
      </c>
    </row>
    <row r="281" spans="1:21" hidden="1" x14ac:dyDescent="0.3">
      <c r="A281" t="s">
        <v>3977</v>
      </c>
      <c r="B281" t="s">
        <v>3977</v>
      </c>
      <c r="C281" t="s">
        <v>3978</v>
      </c>
      <c r="D281">
        <v>981</v>
      </c>
      <c r="E281" t="s">
        <v>4197</v>
      </c>
      <c r="F281">
        <v>220</v>
      </c>
      <c r="G281">
        <v>0</v>
      </c>
      <c r="H281">
        <v>19</v>
      </c>
      <c r="I281" t="s">
        <v>5522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237.86913993315201</v>
      </c>
      <c r="T281">
        <v>12.1367778398811</v>
      </c>
      <c r="U281">
        <v>0</v>
      </c>
    </row>
    <row r="282" spans="1:21" hidden="1" x14ac:dyDescent="0.3">
      <c r="A282" t="s">
        <v>3977</v>
      </c>
      <c r="B282" t="s">
        <v>3977</v>
      </c>
      <c r="C282" t="s">
        <v>3981</v>
      </c>
      <c r="D282">
        <v>986</v>
      </c>
      <c r="E282" t="s">
        <v>4015</v>
      </c>
      <c r="F282">
        <v>500</v>
      </c>
      <c r="G282">
        <v>0</v>
      </c>
      <c r="H282">
        <v>4</v>
      </c>
      <c r="I282" t="s">
        <v>5528</v>
      </c>
      <c r="J282">
        <v>0</v>
      </c>
      <c r="K282">
        <v>0</v>
      </c>
      <c r="L282">
        <v>0</v>
      </c>
      <c r="M282">
        <v>0</v>
      </c>
      <c r="N282">
        <v>510</v>
      </c>
      <c r="O282">
        <v>-180</v>
      </c>
      <c r="P282">
        <v>0</v>
      </c>
      <c r="Q282">
        <v>653</v>
      </c>
      <c r="R282">
        <v>653</v>
      </c>
      <c r="S282">
        <v>496.31912236523101</v>
      </c>
      <c r="T282">
        <v>-7.6265290865081399</v>
      </c>
      <c r="U282">
        <v>0</v>
      </c>
    </row>
    <row r="283" spans="1:21" hidden="1" x14ac:dyDescent="0.3">
      <c r="A283" t="s">
        <v>3977</v>
      </c>
      <c r="B283" t="s">
        <v>3977</v>
      </c>
      <c r="C283" t="s">
        <v>3981</v>
      </c>
      <c r="D283">
        <v>987</v>
      </c>
      <c r="E283" t="s">
        <v>4213</v>
      </c>
      <c r="F283">
        <v>500</v>
      </c>
      <c r="G283">
        <v>0</v>
      </c>
      <c r="H283">
        <v>10</v>
      </c>
      <c r="I283" t="s">
        <v>5537</v>
      </c>
      <c r="J283">
        <v>0</v>
      </c>
      <c r="K283">
        <v>0</v>
      </c>
      <c r="L283">
        <v>0</v>
      </c>
      <c r="M283">
        <v>0</v>
      </c>
      <c r="N283">
        <v>515</v>
      </c>
      <c r="O283">
        <v>-180</v>
      </c>
      <c r="P283">
        <v>0</v>
      </c>
      <c r="Q283">
        <v>653</v>
      </c>
      <c r="R283">
        <v>653</v>
      </c>
      <c r="S283">
        <v>500.591824225984</v>
      </c>
      <c r="T283">
        <v>-21.2989683246943</v>
      </c>
      <c r="U283">
        <v>0</v>
      </c>
    </row>
    <row r="284" spans="1:21" hidden="1" x14ac:dyDescent="0.3">
      <c r="A284" t="s">
        <v>3977</v>
      </c>
      <c r="B284" t="s">
        <v>3977</v>
      </c>
      <c r="C284" t="s">
        <v>3978</v>
      </c>
      <c r="D284">
        <v>988</v>
      </c>
      <c r="E284" t="s">
        <v>4212</v>
      </c>
      <c r="F284">
        <v>220</v>
      </c>
      <c r="G284">
        <v>0</v>
      </c>
      <c r="H284">
        <v>10</v>
      </c>
      <c r="I284" t="s">
        <v>5537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233.75713127323701</v>
      </c>
      <c r="T284">
        <v>-38.879166460844999</v>
      </c>
      <c r="U284">
        <v>0</v>
      </c>
    </row>
    <row r="285" spans="1:21" x14ac:dyDescent="0.3">
      <c r="A285" t="s">
        <v>3977</v>
      </c>
      <c r="B285" t="s">
        <v>3977</v>
      </c>
      <c r="C285" t="s">
        <v>3982</v>
      </c>
      <c r="D285">
        <v>9917</v>
      </c>
      <c r="E285" t="s">
        <v>4032</v>
      </c>
      <c r="F285">
        <v>500</v>
      </c>
      <c r="G285">
        <v>0</v>
      </c>
      <c r="H285">
        <v>15</v>
      </c>
      <c r="I285" t="s">
        <v>5520</v>
      </c>
      <c r="J285">
        <v>135</v>
      </c>
      <c r="K285">
        <v>-40</v>
      </c>
      <c r="L285">
        <v>0</v>
      </c>
      <c r="M285">
        <v>-95.7591036600043</v>
      </c>
      <c r="N285">
        <v>517</v>
      </c>
      <c r="O285">
        <v>-180</v>
      </c>
      <c r="P285">
        <v>0</v>
      </c>
      <c r="Q285">
        <v>653</v>
      </c>
      <c r="R285">
        <v>653</v>
      </c>
      <c r="S285">
        <v>517</v>
      </c>
      <c r="T285">
        <v>20.548076960215301</v>
      </c>
      <c r="U285">
        <v>0</v>
      </c>
    </row>
    <row r="286" spans="1:21" hidden="1" x14ac:dyDescent="0.3">
      <c r="A286" t="s">
        <v>3977</v>
      </c>
      <c r="B286" t="s">
        <v>3977</v>
      </c>
      <c r="C286" t="s">
        <v>3978</v>
      </c>
      <c r="D286">
        <v>9932</v>
      </c>
      <c r="E286" t="s">
        <v>4262</v>
      </c>
      <c r="F286">
        <v>500</v>
      </c>
      <c r="G286">
        <v>0</v>
      </c>
      <c r="H286">
        <v>9</v>
      </c>
      <c r="I286" t="s">
        <v>5536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1306</v>
      </c>
      <c r="R286">
        <v>1306</v>
      </c>
      <c r="S286">
        <v>506.28936972821401</v>
      </c>
      <c r="T286">
        <v>-35.613800778930397</v>
      </c>
      <c r="U286">
        <v>0</v>
      </c>
    </row>
  </sheetData>
  <autoFilter ref="A1:U286" xr:uid="{61A078C4-7ED5-420C-AE96-82458DF2CA2F}">
    <filterColumn colId="9">
      <filters>
        <filter val="0,4"/>
        <filter val="1"/>
        <filter val="10"/>
        <filter val="100"/>
        <filter val="104"/>
        <filter val="105"/>
        <filter val="11"/>
        <filter val="111"/>
        <filter val="114"/>
        <filter val="1140"/>
        <filter val="1149"/>
        <filter val="1200"/>
        <filter val="123"/>
        <filter val="124"/>
        <filter val="125"/>
        <filter val="12500"/>
        <filter val="128"/>
        <filter val="13"/>
        <filter val="135"/>
        <filter val="14"/>
        <filter val="140"/>
        <filter val="144"/>
        <filter val="146"/>
        <filter val="148"/>
        <filter val="150"/>
        <filter val="157"/>
        <filter val="159"/>
        <filter val="16"/>
        <filter val="17"/>
        <filter val="172"/>
        <filter val="174"/>
        <filter val="175"/>
        <filter val="18"/>
        <filter val="19"/>
        <filter val="2"/>
        <filter val="20"/>
        <filter val="200"/>
        <filter val="202"/>
        <filter val="21"/>
        <filter val="210"/>
        <filter val="213"/>
        <filter val="217"/>
        <filter val="22"/>
        <filter val="220"/>
        <filter val="2230"/>
        <filter val="23"/>
        <filter val="24"/>
        <filter val="245"/>
        <filter val="2500"/>
        <filter val="256"/>
        <filter val="26"/>
        <filter val="260"/>
        <filter val="27"/>
        <filter val="275"/>
        <filter val="29"/>
        <filter val="290"/>
        <filter val="298"/>
        <filter val="3"/>
        <filter val="320"/>
        <filter val="33"/>
        <filter val="35"/>
        <filter val="350"/>
        <filter val="36"/>
        <filter val="37"/>
        <filter val="4"/>
        <filter val="400"/>
        <filter val="41"/>
        <filter val="410"/>
        <filter val="429"/>
        <filter val="43"/>
        <filter val="430"/>
        <filter val="440"/>
        <filter val="46"/>
        <filter val="47"/>
        <filter val="475"/>
        <filter val="49"/>
        <filter val="490"/>
        <filter val="5"/>
        <filter val="-5"/>
        <filter val="50"/>
        <filter val="500"/>
        <filter val="5000"/>
        <filter val="51"/>
        <filter val="52"/>
        <filter val="53"/>
        <filter val="55"/>
        <filter val="550"/>
        <filter val="56"/>
        <filter val="577"/>
        <filter val="6"/>
        <filter val="60"/>
        <filter val="614"/>
        <filter val="63"/>
        <filter val="6390"/>
        <filter val="67"/>
        <filter val="680"/>
        <filter val="7"/>
        <filter val="72"/>
        <filter val="75"/>
        <filter val="79"/>
        <filter val="8"/>
        <filter val="80"/>
        <filter val="810"/>
        <filter val="87"/>
        <filter val="9"/>
        <filter val="92"/>
        <filter val="97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175D-1644-4E1C-8D6D-C9ED5E41883B}">
  <dimension ref="A1:S385"/>
  <sheetViews>
    <sheetView topLeftCell="A367" workbookViewId="0">
      <selection activeCell="H2" sqref="H2:H385"/>
    </sheetView>
  </sheetViews>
  <sheetFormatPr defaultRowHeight="14.4" x14ac:dyDescent="0.3"/>
  <cols>
    <col min="1" max="1" width="5.5546875" bestFit="1" customWidth="1"/>
    <col min="2" max="2" width="11.88671875" customWidth="1"/>
    <col min="3" max="3" width="4.6640625" bestFit="1" customWidth="1"/>
    <col min="4" max="4" width="6.5546875" bestFit="1" customWidth="1"/>
    <col min="5" max="5" width="6.6640625" bestFit="1" customWidth="1"/>
    <col min="6" max="6" width="4.5546875" bestFit="1" customWidth="1"/>
    <col min="7" max="7" width="10" bestFit="1" customWidth="1"/>
    <col min="8" max="8" width="53.88671875" bestFit="1" customWidth="1"/>
    <col min="9" max="10" width="12" bestFit="1" customWidth="1"/>
    <col min="11" max="11" width="12.6640625" bestFit="1" customWidth="1"/>
    <col min="12" max="12" width="4.5546875" bestFit="1" customWidth="1"/>
    <col min="13" max="13" width="6.6640625" bestFit="1" customWidth="1"/>
    <col min="14" max="14" width="7.88671875" bestFit="1" customWidth="1"/>
    <col min="15" max="16" width="12.6640625" bestFit="1" customWidth="1"/>
    <col min="17" max="17" width="3.44140625" bestFit="1" customWidth="1"/>
    <col min="18" max="18" width="12" bestFit="1" customWidth="1"/>
    <col min="19" max="19" width="6.33203125" bestFit="1" customWidth="1"/>
  </cols>
  <sheetData>
    <row r="1" spans="1:19" x14ac:dyDescent="0.3">
      <c r="A1" t="s">
        <v>3958</v>
      </c>
      <c r="B1" t="s">
        <v>3959</v>
      </c>
      <c r="C1" t="s">
        <v>3984</v>
      </c>
      <c r="D1" t="s">
        <v>3985</v>
      </c>
      <c r="E1" t="s">
        <v>3986</v>
      </c>
      <c r="F1" t="s">
        <v>3987</v>
      </c>
      <c r="G1" t="s">
        <v>3988</v>
      </c>
      <c r="H1" t="s">
        <v>3962</v>
      </c>
      <c r="I1" t="s">
        <v>3989</v>
      </c>
      <c r="J1" t="s">
        <v>3990</v>
      </c>
      <c r="K1" t="s">
        <v>3991</v>
      </c>
      <c r="L1" t="s">
        <v>3992</v>
      </c>
      <c r="M1" t="s">
        <v>3993</v>
      </c>
      <c r="N1" t="s">
        <v>3994</v>
      </c>
      <c r="O1" t="s">
        <v>3995</v>
      </c>
      <c r="P1" t="s">
        <v>3996</v>
      </c>
      <c r="Q1" t="s">
        <v>3997</v>
      </c>
      <c r="R1" t="s">
        <v>3998</v>
      </c>
      <c r="S1" t="s">
        <v>3999</v>
      </c>
    </row>
    <row r="2" spans="1:19" x14ac:dyDescent="0.3">
      <c r="A2" t="s">
        <v>3977</v>
      </c>
      <c r="B2">
        <v>0</v>
      </c>
      <c r="C2" t="s">
        <v>4000</v>
      </c>
      <c r="D2">
        <v>101</v>
      </c>
      <c r="E2">
        <v>306</v>
      </c>
      <c r="F2">
        <v>1</v>
      </c>
      <c r="G2">
        <v>0</v>
      </c>
      <c r="H2" t="s">
        <v>4365</v>
      </c>
      <c r="I2">
        <v>5.71</v>
      </c>
      <c r="J2">
        <v>25.01</v>
      </c>
      <c r="K2">
        <v>-153.9</v>
      </c>
      <c r="L2">
        <v>0</v>
      </c>
      <c r="M2">
        <v>0</v>
      </c>
      <c r="N2">
        <v>0</v>
      </c>
      <c r="O2">
        <v>-37.698626358042901</v>
      </c>
      <c r="P2">
        <v>19.211465805813699</v>
      </c>
      <c r="Q2">
        <v>0</v>
      </c>
      <c r="R2">
        <v>105.067424117133</v>
      </c>
      <c r="S2">
        <v>0</v>
      </c>
    </row>
    <row r="3" spans="1:19" x14ac:dyDescent="0.3">
      <c r="A3" t="s">
        <v>3977</v>
      </c>
      <c r="B3">
        <v>0</v>
      </c>
      <c r="C3" t="s">
        <v>4000</v>
      </c>
      <c r="D3">
        <v>101</v>
      </c>
      <c r="E3">
        <v>306</v>
      </c>
      <c r="F3">
        <v>2</v>
      </c>
      <c r="G3">
        <v>0</v>
      </c>
      <c r="H3" t="s">
        <v>4365</v>
      </c>
      <c r="I3">
        <v>5.81</v>
      </c>
      <c r="J3">
        <v>25.44</v>
      </c>
      <c r="K3">
        <v>-156.6</v>
      </c>
      <c r="L3">
        <v>0</v>
      </c>
      <c r="M3">
        <v>0</v>
      </c>
      <c r="N3">
        <v>0</v>
      </c>
      <c r="O3">
        <v>-37.059836770407401</v>
      </c>
      <c r="P3">
        <v>19.0323318915854</v>
      </c>
      <c r="Q3">
        <v>0</v>
      </c>
      <c r="R3">
        <v>103.45266258383801</v>
      </c>
      <c r="S3">
        <v>0</v>
      </c>
    </row>
    <row r="4" spans="1:19" x14ac:dyDescent="0.3">
      <c r="A4" t="s">
        <v>3977</v>
      </c>
      <c r="B4">
        <v>0</v>
      </c>
      <c r="C4" t="s">
        <v>4000</v>
      </c>
      <c r="D4">
        <v>102</v>
      </c>
      <c r="E4">
        <v>103</v>
      </c>
      <c r="F4">
        <v>1</v>
      </c>
      <c r="G4">
        <v>0</v>
      </c>
      <c r="H4" t="s">
        <v>4463</v>
      </c>
      <c r="I4">
        <v>2.3519999999999999</v>
      </c>
      <c r="J4">
        <v>11.465999999999999</v>
      </c>
      <c r="K4">
        <v>-84.378</v>
      </c>
      <c r="L4">
        <v>0</v>
      </c>
      <c r="M4">
        <v>0</v>
      </c>
      <c r="N4">
        <v>0</v>
      </c>
      <c r="O4">
        <v>-13.9141348189304</v>
      </c>
      <c r="P4">
        <v>9.1187764217180494</v>
      </c>
      <c r="Q4">
        <v>0</v>
      </c>
      <c r="R4">
        <v>41.5914549918757</v>
      </c>
      <c r="S4">
        <v>0</v>
      </c>
    </row>
    <row r="5" spans="1:19" x14ac:dyDescent="0.3">
      <c r="A5" t="s">
        <v>3977</v>
      </c>
      <c r="B5">
        <v>0</v>
      </c>
      <c r="C5" t="s">
        <v>4000</v>
      </c>
      <c r="D5">
        <v>102</v>
      </c>
      <c r="E5">
        <v>103</v>
      </c>
      <c r="F5">
        <v>2</v>
      </c>
      <c r="G5">
        <v>0</v>
      </c>
      <c r="H5" t="s">
        <v>4463</v>
      </c>
      <c r="I5">
        <v>2.35</v>
      </c>
      <c r="J5">
        <v>11.47</v>
      </c>
      <c r="K5">
        <v>-84.4</v>
      </c>
      <c r="L5">
        <v>0</v>
      </c>
      <c r="M5">
        <v>0</v>
      </c>
      <c r="N5">
        <v>0</v>
      </c>
      <c r="O5">
        <v>-13.9115754646271</v>
      </c>
      <c r="P5">
        <v>9.1140170802056399</v>
      </c>
      <c r="Q5">
        <v>0</v>
      </c>
      <c r="R5">
        <v>41.579581588767198</v>
      </c>
      <c r="S5">
        <v>0</v>
      </c>
    </row>
    <row r="6" spans="1:19" x14ac:dyDescent="0.3">
      <c r="A6" t="s">
        <v>3977</v>
      </c>
      <c r="B6">
        <v>0</v>
      </c>
      <c r="C6" t="s">
        <v>4000</v>
      </c>
      <c r="D6">
        <v>103</v>
      </c>
      <c r="E6">
        <v>104</v>
      </c>
      <c r="F6">
        <v>1</v>
      </c>
      <c r="G6">
        <v>0</v>
      </c>
      <c r="H6" t="s">
        <v>4464</v>
      </c>
      <c r="I6">
        <v>2.92</v>
      </c>
      <c r="J6">
        <v>16.8</v>
      </c>
      <c r="K6">
        <v>-108.02</v>
      </c>
      <c r="L6">
        <v>0</v>
      </c>
      <c r="M6">
        <v>0</v>
      </c>
      <c r="N6">
        <v>0</v>
      </c>
      <c r="O6">
        <v>23.306908111113</v>
      </c>
      <c r="P6">
        <v>18.8597143891431</v>
      </c>
      <c r="Q6">
        <v>0</v>
      </c>
      <c r="R6">
        <v>74.891928547239303</v>
      </c>
      <c r="S6">
        <v>0</v>
      </c>
    </row>
    <row r="7" spans="1:19" x14ac:dyDescent="0.3">
      <c r="A7" t="s">
        <v>3977</v>
      </c>
      <c r="B7">
        <v>0</v>
      </c>
      <c r="C7" t="s">
        <v>4000</v>
      </c>
      <c r="D7">
        <v>103</v>
      </c>
      <c r="E7">
        <v>104</v>
      </c>
      <c r="F7">
        <v>2</v>
      </c>
      <c r="G7">
        <v>0</v>
      </c>
      <c r="H7" t="s">
        <v>4464</v>
      </c>
      <c r="I7">
        <v>2.92</v>
      </c>
      <c r="J7">
        <v>16.8</v>
      </c>
      <c r="K7">
        <v>-108</v>
      </c>
      <c r="L7">
        <v>0</v>
      </c>
      <c r="M7">
        <v>0</v>
      </c>
      <c r="N7">
        <v>0</v>
      </c>
      <c r="O7">
        <v>23.306908111113</v>
      </c>
      <c r="P7">
        <v>18.8591801688472</v>
      </c>
      <c r="Q7">
        <v>0</v>
      </c>
      <c r="R7">
        <v>74.891089135518698</v>
      </c>
      <c r="S7">
        <v>0</v>
      </c>
    </row>
    <row r="8" spans="1:19" x14ac:dyDescent="0.3">
      <c r="A8" t="s">
        <v>3977</v>
      </c>
      <c r="B8">
        <v>0</v>
      </c>
      <c r="C8" t="s">
        <v>4000</v>
      </c>
      <c r="D8">
        <v>104</v>
      </c>
      <c r="E8">
        <v>101</v>
      </c>
      <c r="F8">
        <v>1</v>
      </c>
      <c r="G8">
        <v>0</v>
      </c>
      <c r="H8" t="s">
        <v>4466</v>
      </c>
      <c r="I8">
        <v>3.19</v>
      </c>
      <c r="J8">
        <v>6.95</v>
      </c>
      <c r="K8">
        <v>-44.1</v>
      </c>
      <c r="L8">
        <v>0</v>
      </c>
      <c r="M8">
        <v>0</v>
      </c>
      <c r="N8">
        <v>0</v>
      </c>
      <c r="O8">
        <v>-41.552142685542201</v>
      </c>
      <c r="P8">
        <v>17.147444674937798</v>
      </c>
      <c r="Q8">
        <v>0</v>
      </c>
      <c r="R8">
        <v>111.579812221724</v>
      </c>
      <c r="S8">
        <v>0</v>
      </c>
    </row>
    <row r="9" spans="1:19" x14ac:dyDescent="0.3">
      <c r="A9" t="s">
        <v>3977</v>
      </c>
      <c r="B9">
        <v>0</v>
      </c>
      <c r="C9" t="s">
        <v>4000</v>
      </c>
      <c r="D9">
        <v>104</v>
      </c>
      <c r="E9">
        <v>101</v>
      </c>
      <c r="F9">
        <v>2</v>
      </c>
      <c r="G9">
        <v>0</v>
      </c>
      <c r="H9" t="s">
        <v>4466</v>
      </c>
      <c r="I9">
        <v>3.09</v>
      </c>
      <c r="J9">
        <v>6.52</v>
      </c>
      <c r="K9">
        <v>-41.4</v>
      </c>
      <c r="L9">
        <v>0</v>
      </c>
      <c r="M9">
        <v>0</v>
      </c>
      <c r="N9">
        <v>0</v>
      </c>
      <c r="O9">
        <v>-43.829172388479499</v>
      </c>
      <c r="P9">
        <v>18.568470059526</v>
      </c>
      <c r="Q9">
        <v>0</v>
      </c>
      <c r="R9">
        <v>118.155267829628</v>
      </c>
      <c r="S9">
        <v>0</v>
      </c>
    </row>
    <row r="10" spans="1:19" x14ac:dyDescent="0.3">
      <c r="A10" t="s">
        <v>3977</v>
      </c>
      <c r="B10">
        <v>0</v>
      </c>
      <c r="C10" t="s">
        <v>4000</v>
      </c>
      <c r="D10">
        <v>108</v>
      </c>
      <c r="E10">
        <v>104</v>
      </c>
      <c r="F10">
        <v>1</v>
      </c>
      <c r="G10">
        <v>0</v>
      </c>
      <c r="H10" t="s">
        <v>4510</v>
      </c>
      <c r="I10">
        <v>3.51</v>
      </c>
      <c r="J10">
        <v>19.37</v>
      </c>
      <c r="K10">
        <v>-127.7</v>
      </c>
      <c r="L10">
        <v>0</v>
      </c>
      <c r="M10">
        <v>0</v>
      </c>
      <c r="N10">
        <v>0</v>
      </c>
      <c r="O10">
        <v>-65.664179504802703</v>
      </c>
      <c r="P10">
        <v>9.6650503597438</v>
      </c>
      <c r="Q10">
        <v>0</v>
      </c>
      <c r="R10">
        <v>164.46220311332399</v>
      </c>
      <c r="S10">
        <v>0</v>
      </c>
    </row>
    <row r="11" spans="1:19" x14ac:dyDescent="0.3">
      <c r="A11" t="s">
        <v>3977</v>
      </c>
      <c r="B11">
        <v>0</v>
      </c>
      <c r="C11" t="s">
        <v>4000</v>
      </c>
      <c r="D11">
        <v>108</v>
      </c>
      <c r="E11">
        <v>104</v>
      </c>
      <c r="F11">
        <v>2</v>
      </c>
      <c r="G11">
        <v>0</v>
      </c>
      <c r="H11" t="s">
        <v>4510</v>
      </c>
      <c r="I11">
        <v>3.42</v>
      </c>
      <c r="J11">
        <v>18.87</v>
      </c>
      <c r="K11">
        <v>-124.5</v>
      </c>
      <c r="L11">
        <v>0</v>
      </c>
      <c r="M11">
        <v>0</v>
      </c>
      <c r="N11">
        <v>0</v>
      </c>
      <c r="O11">
        <v>-67.4035130652221</v>
      </c>
      <c r="P11">
        <v>9.74448862090299</v>
      </c>
      <c r="Q11">
        <v>0</v>
      </c>
      <c r="R11">
        <v>168.75537210929201</v>
      </c>
      <c r="S11">
        <v>0</v>
      </c>
    </row>
    <row r="12" spans="1:19" x14ac:dyDescent="0.3">
      <c r="A12" t="s">
        <v>3977</v>
      </c>
      <c r="B12">
        <v>0</v>
      </c>
      <c r="C12" t="s">
        <v>4000</v>
      </c>
      <c r="D12">
        <v>123</v>
      </c>
      <c r="E12">
        <v>130</v>
      </c>
      <c r="F12">
        <v>3</v>
      </c>
      <c r="G12">
        <v>0</v>
      </c>
      <c r="H12" t="s">
        <v>4481</v>
      </c>
      <c r="I12">
        <v>7.8000001907348597</v>
      </c>
      <c r="J12">
        <v>32</v>
      </c>
      <c r="K12">
        <v>-199.999994947575</v>
      </c>
      <c r="L12">
        <v>0</v>
      </c>
      <c r="M12">
        <v>0</v>
      </c>
      <c r="N12">
        <v>0</v>
      </c>
      <c r="O12">
        <v>29.729730325445999</v>
      </c>
      <c r="P12">
        <v>-7.5226028740196096</v>
      </c>
      <c r="Q12">
        <v>0</v>
      </c>
      <c r="R12">
        <v>86.129917729580001</v>
      </c>
      <c r="S12">
        <v>0</v>
      </c>
    </row>
    <row r="13" spans="1:19" x14ac:dyDescent="0.3">
      <c r="A13" t="s">
        <v>3979</v>
      </c>
      <c r="B13">
        <v>1</v>
      </c>
      <c r="C13" t="s">
        <v>4000</v>
      </c>
      <c r="D13">
        <v>125</v>
      </c>
      <c r="E13">
        <v>178</v>
      </c>
      <c r="F13">
        <v>3</v>
      </c>
      <c r="G13">
        <v>0</v>
      </c>
      <c r="H13" t="s">
        <v>4505</v>
      </c>
      <c r="I13">
        <v>8.1999998092651403</v>
      </c>
      <c r="J13">
        <v>36.599998474121101</v>
      </c>
      <c r="K13">
        <v>-225.90000298805501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t="s">
        <v>3979</v>
      </c>
      <c r="B14">
        <v>1</v>
      </c>
      <c r="C14" t="s">
        <v>4000</v>
      </c>
      <c r="D14">
        <v>125</v>
      </c>
      <c r="E14">
        <v>179</v>
      </c>
      <c r="F14">
        <v>3</v>
      </c>
      <c r="G14">
        <v>0</v>
      </c>
      <c r="H14" t="s">
        <v>4493</v>
      </c>
      <c r="I14">
        <v>3.7000000476837198</v>
      </c>
      <c r="J14">
        <v>16.399999618530298</v>
      </c>
      <c r="K14">
        <v>-101.3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">
      <c r="A15" t="s">
        <v>3977</v>
      </c>
      <c r="B15">
        <v>0</v>
      </c>
      <c r="C15" t="s">
        <v>4000</v>
      </c>
      <c r="D15">
        <v>126</v>
      </c>
      <c r="E15">
        <v>176</v>
      </c>
      <c r="F15">
        <v>3</v>
      </c>
      <c r="G15">
        <v>0</v>
      </c>
      <c r="H15" t="s">
        <v>4491</v>
      </c>
      <c r="I15">
        <v>12.3999996185303</v>
      </c>
      <c r="J15">
        <v>51.5</v>
      </c>
      <c r="K15">
        <v>-343</v>
      </c>
      <c r="L15">
        <v>0</v>
      </c>
      <c r="M15">
        <v>0</v>
      </c>
      <c r="N15">
        <v>0</v>
      </c>
      <c r="O15">
        <v>71.961599365683099</v>
      </c>
      <c r="P15">
        <v>0.74190968479363695</v>
      </c>
      <c r="Q15">
        <v>0</v>
      </c>
      <c r="R15">
        <v>181.80746418356901</v>
      </c>
      <c r="S15">
        <v>0</v>
      </c>
    </row>
    <row r="16" spans="1:19" x14ac:dyDescent="0.3">
      <c r="A16" t="s">
        <v>3977</v>
      </c>
      <c r="B16">
        <v>0</v>
      </c>
      <c r="C16" t="s">
        <v>4000</v>
      </c>
      <c r="D16">
        <v>129</v>
      </c>
      <c r="E16">
        <v>180</v>
      </c>
      <c r="F16">
        <v>3</v>
      </c>
      <c r="G16">
        <v>0</v>
      </c>
      <c r="H16" t="s">
        <v>4469</v>
      </c>
      <c r="I16">
        <v>11.12</v>
      </c>
      <c r="J16">
        <v>113.36</v>
      </c>
      <c r="K16">
        <v>-1429</v>
      </c>
      <c r="L16">
        <v>0</v>
      </c>
      <c r="M16">
        <v>0</v>
      </c>
      <c r="N16">
        <v>0</v>
      </c>
      <c r="O16">
        <v>81.7982342879626</v>
      </c>
      <c r="P16">
        <v>141.77841608157101</v>
      </c>
      <c r="Q16">
        <v>0</v>
      </c>
      <c r="R16">
        <v>265.51386106977799</v>
      </c>
      <c r="S16">
        <v>0</v>
      </c>
    </row>
    <row r="17" spans="1:19" x14ac:dyDescent="0.3">
      <c r="A17" t="s">
        <v>3977</v>
      </c>
      <c r="B17">
        <v>0</v>
      </c>
      <c r="C17" t="s">
        <v>4000</v>
      </c>
      <c r="D17">
        <v>130</v>
      </c>
      <c r="E17">
        <v>102</v>
      </c>
      <c r="F17">
        <v>1</v>
      </c>
      <c r="G17">
        <v>0</v>
      </c>
      <c r="H17" t="s">
        <v>4475</v>
      </c>
      <c r="I17">
        <v>3.48</v>
      </c>
      <c r="J17">
        <v>19.46</v>
      </c>
      <c r="K17">
        <v>-125.3</v>
      </c>
      <c r="L17">
        <v>0</v>
      </c>
      <c r="M17">
        <v>0</v>
      </c>
      <c r="N17">
        <v>0</v>
      </c>
      <c r="O17">
        <v>-80.448894976941403</v>
      </c>
      <c r="P17">
        <v>-10.5031849702334</v>
      </c>
      <c r="Q17">
        <v>0</v>
      </c>
      <c r="R17">
        <v>203.48642715625999</v>
      </c>
      <c r="S17">
        <v>0</v>
      </c>
    </row>
    <row r="18" spans="1:19" x14ac:dyDescent="0.3">
      <c r="A18" t="s">
        <v>3977</v>
      </c>
      <c r="B18">
        <v>0</v>
      </c>
      <c r="C18" t="s">
        <v>4000</v>
      </c>
      <c r="D18">
        <v>130</v>
      </c>
      <c r="E18">
        <v>102</v>
      </c>
      <c r="F18">
        <v>2</v>
      </c>
      <c r="G18">
        <v>0</v>
      </c>
      <c r="H18" t="s">
        <v>4475</v>
      </c>
      <c r="I18">
        <v>3.48</v>
      </c>
      <c r="J18">
        <v>19.46</v>
      </c>
      <c r="K18">
        <v>-125.3</v>
      </c>
      <c r="L18">
        <v>0</v>
      </c>
      <c r="M18">
        <v>0</v>
      </c>
      <c r="N18">
        <v>0</v>
      </c>
      <c r="O18">
        <v>-80.448894976941403</v>
      </c>
      <c r="P18">
        <v>-10.5031849702334</v>
      </c>
      <c r="Q18">
        <v>0</v>
      </c>
      <c r="R18">
        <v>203.48642715625999</v>
      </c>
      <c r="S18">
        <v>0</v>
      </c>
    </row>
    <row r="19" spans="1:19" x14ac:dyDescent="0.3">
      <c r="A19" t="s">
        <v>3977</v>
      </c>
      <c r="B19">
        <v>0</v>
      </c>
      <c r="C19" t="s">
        <v>4000</v>
      </c>
      <c r="D19">
        <v>130</v>
      </c>
      <c r="E19">
        <v>108</v>
      </c>
      <c r="F19">
        <v>1</v>
      </c>
      <c r="G19">
        <v>0</v>
      </c>
      <c r="H19" t="s">
        <v>4465</v>
      </c>
      <c r="I19">
        <v>0.15</v>
      </c>
      <c r="J19">
        <v>0.79</v>
      </c>
      <c r="K19">
        <v>-5.2</v>
      </c>
      <c r="L19">
        <v>0</v>
      </c>
      <c r="M19">
        <v>0</v>
      </c>
      <c r="N19">
        <v>0</v>
      </c>
      <c r="O19">
        <v>-89.062262873052802</v>
      </c>
      <c r="P19">
        <v>-42.362333652488203</v>
      </c>
      <c r="Q19">
        <v>0</v>
      </c>
      <c r="R19">
        <v>244.469994398567</v>
      </c>
      <c r="S19">
        <v>0</v>
      </c>
    </row>
    <row r="20" spans="1:19" x14ac:dyDescent="0.3">
      <c r="A20" t="s">
        <v>3977</v>
      </c>
      <c r="B20">
        <v>0</v>
      </c>
      <c r="C20" t="s">
        <v>4000</v>
      </c>
      <c r="D20">
        <v>130</v>
      </c>
      <c r="E20">
        <v>108</v>
      </c>
      <c r="F20">
        <v>2</v>
      </c>
      <c r="G20">
        <v>0</v>
      </c>
      <c r="H20" t="s">
        <v>4465</v>
      </c>
      <c r="I20">
        <v>0.25</v>
      </c>
      <c r="J20">
        <v>1.28</v>
      </c>
      <c r="K20">
        <v>-8.4</v>
      </c>
      <c r="L20">
        <v>0</v>
      </c>
      <c r="M20">
        <v>0</v>
      </c>
      <c r="N20">
        <v>0</v>
      </c>
      <c r="O20">
        <v>-55.049306592691899</v>
      </c>
      <c r="P20">
        <v>-25.689528784050101</v>
      </c>
      <c r="Q20">
        <v>0</v>
      </c>
      <c r="R20">
        <v>150.87965536741399</v>
      </c>
      <c r="S20">
        <v>0</v>
      </c>
    </row>
    <row r="21" spans="1:19" x14ac:dyDescent="0.3">
      <c r="A21" t="s">
        <v>3977</v>
      </c>
      <c r="B21">
        <v>0</v>
      </c>
      <c r="C21" t="s">
        <v>4000</v>
      </c>
      <c r="D21">
        <v>130</v>
      </c>
      <c r="E21">
        <v>132</v>
      </c>
      <c r="F21">
        <v>1</v>
      </c>
      <c r="G21">
        <v>0</v>
      </c>
      <c r="H21" t="s">
        <v>4478</v>
      </c>
      <c r="I21">
        <v>11.3999996185303</v>
      </c>
      <c r="J21">
        <v>51.099998474121101</v>
      </c>
      <c r="K21">
        <v>-314.80001052841499</v>
      </c>
      <c r="L21">
        <v>0</v>
      </c>
      <c r="M21">
        <v>0</v>
      </c>
      <c r="N21">
        <v>0</v>
      </c>
      <c r="O21">
        <v>-2.7368834376522702</v>
      </c>
      <c r="P21">
        <v>17.289999671325099</v>
      </c>
      <c r="Q21">
        <v>0</v>
      </c>
      <c r="R21">
        <v>43.338873741360601</v>
      </c>
      <c r="S21">
        <v>0</v>
      </c>
    </row>
    <row r="22" spans="1:19" x14ac:dyDescent="0.3">
      <c r="A22" t="s">
        <v>3977</v>
      </c>
      <c r="B22">
        <v>0</v>
      </c>
      <c r="C22" t="s">
        <v>4000</v>
      </c>
      <c r="D22">
        <v>130</v>
      </c>
      <c r="E22">
        <v>132</v>
      </c>
      <c r="F22">
        <v>2</v>
      </c>
      <c r="G22">
        <v>0</v>
      </c>
      <c r="H22" t="s">
        <v>4478</v>
      </c>
      <c r="I22">
        <v>11.4</v>
      </c>
      <c r="J22">
        <v>51.1</v>
      </c>
      <c r="K22">
        <v>-314.8</v>
      </c>
      <c r="L22">
        <v>0</v>
      </c>
      <c r="M22">
        <v>0</v>
      </c>
      <c r="N22">
        <v>0</v>
      </c>
      <c r="O22">
        <v>-2.7368833487778002</v>
      </c>
      <c r="P22">
        <v>17.289999124959099</v>
      </c>
      <c r="Q22">
        <v>0</v>
      </c>
      <c r="R22">
        <v>43.338872370922402</v>
      </c>
      <c r="S22">
        <v>0</v>
      </c>
    </row>
    <row r="23" spans="1:19" x14ac:dyDescent="0.3">
      <c r="A23" t="s">
        <v>3979</v>
      </c>
      <c r="B23">
        <v>1</v>
      </c>
      <c r="C23" t="s">
        <v>4000</v>
      </c>
      <c r="D23">
        <v>130</v>
      </c>
      <c r="E23">
        <v>162</v>
      </c>
      <c r="F23">
        <v>3</v>
      </c>
      <c r="G23">
        <v>0</v>
      </c>
      <c r="H23" t="s">
        <v>4502</v>
      </c>
      <c r="I23">
        <v>5.3000001907348597</v>
      </c>
      <c r="J23">
        <v>23.600000381469702</v>
      </c>
      <c r="K23">
        <v>-145.50000196322799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">
      <c r="A24" t="s">
        <v>3977</v>
      </c>
      <c r="B24">
        <v>0</v>
      </c>
      <c r="C24" t="s">
        <v>4000</v>
      </c>
      <c r="D24">
        <v>130</v>
      </c>
      <c r="E24">
        <v>167</v>
      </c>
      <c r="F24">
        <v>3</v>
      </c>
      <c r="G24">
        <v>0</v>
      </c>
      <c r="H24" t="s">
        <v>4630</v>
      </c>
      <c r="I24">
        <v>9.5</v>
      </c>
      <c r="J24">
        <v>42.7</v>
      </c>
      <c r="K24">
        <v>-263.2</v>
      </c>
      <c r="L24">
        <v>0</v>
      </c>
      <c r="M24">
        <v>0</v>
      </c>
      <c r="N24">
        <v>0</v>
      </c>
      <c r="O24">
        <v>64.074943223435696</v>
      </c>
      <c r="P24">
        <v>-7.1764597599104496</v>
      </c>
      <c r="Q24">
        <v>0</v>
      </c>
      <c r="R24">
        <v>166.43126694254499</v>
      </c>
      <c r="S24">
        <v>0</v>
      </c>
    </row>
    <row r="25" spans="1:19" x14ac:dyDescent="0.3">
      <c r="A25" t="s">
        <v>3979</v>
      </c>
      <c r="B25">
        <v>1</v>
      </c>
      <c r="C25" t="s">
        <v>4000</v>
      </c>
      <c r="D25">
        <v>130</v>
      </c>
      <c r="E25">
        <v>169</v>
      </c>
      <c r="F25">
        <v>3</v>
      </c>
      <c r="G25">
        <v>0</v>
      </c>
      <c r="H25" t="s">
        <v>4479</v>
      </c>
      <c r="I25">
        <v>4.9000000953674299</v>
      </c>
      <c r="J25">
        <v>22.200000762939499</v>
      </c>
      <c r="K25">
        <v>-136.999995447695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 t="s">
        <v>3977</v>
      </c>
      <c r="B26">
        <v>0</v>
      </c>
      <c r="C26" t="s">
        <v>4000</v>
      </c>
      <c r="D26">
        <v>130</v>
      </c>
      <c r="E26">
        <v>179</v>
      </c>
      <c r="F26">
        <v>3</v>
      </c>
      <c r="G26">
        <v>0</v>
      </c>
      <c r="H26" t="s">
        <v>4492</v>
      </c>
      <c r="I26">
        <v>3.4000000953674299</v>
      </c>
      <c r="J26">
        <v>15.1000003814697</v>
      </c>
      <c r="K26">
        <v>-92.8</v>
      </c>
      <c r="L26">
        <v>0</v>
      </c>
      <c r="M26">
        <v>0</v>
      </c>
      <c r="N26">
        <v>0</v>
      </c>
      <c r="O26">
        <v>-15.091178564083799</v>
      </c>
      <c r="P26">
        <v>9.4950544970938608</v>
      </c>
      <c r="Q26">
        <v>0</v>
      </c>
      <c r="R26">
        <v>44.142180939243701</v>
      </c>
      <c r="S26">
        <v>0</v>
      </c>
    </row>
    <row r="27" spans="1:19" x14ac:dyDescent="0.3">
      <c r="A27" t="s">
        <v>3977</v>
      </c>
      <c r="B27">
        <v>0</v>
      </c>
      <c r="C27" t="s">
        <v>4000</v>
      </c>
      <c r="D27">
        <v>134</v>
      </c>
      <c r="E27">
        <v>132</v>
      </c>
      <c r="F27">
        <v>1</v>
      </c>
      <c r="G27">
        <v>0</v>
      </c>
      <c r="H27" t="s">
        <v>4477</v>
      </c>
      <c r="I27">
        <v>11.5</v>
      </c>
      <c r="J27">
        <v>51.5</v>
      </c>
      <c r="K27">
        <v>-317.40000122226797</v>
      </c>
      <c r="L27">
        <v>0</v>
      </c>
      <c r="M27">
        <v>0</v>
      </c>
      <c r="N27">
        <v>0</v>
      </c>
      <c r="O27">
        <v>-2.0002812547860498</v>
      </c>
      <c r="P27">
        <v>14.4623339220795</v>
      </c>
      <c r="Q27">
        <v>0</v>
      </c>
      <c r="R27">
        <v>36.0527505462424</v>
      </c>
      <c r="S27">
        <v>0</v>
      </c>
    </row>
    <row r="28" spans="1:19" x14ac:dyDescent="0.3">
      <c r="A28" t="s">
        <v>3977</v>
      </c>
      <c r="B28">
        <v>0</v>
      </c>
      <c r="C28" t="s">
        <v>4000</v>
      </c>
      <c r="D28">
        <v>134</v>
      </c>
      <c r="E28">
        <v>132</v>
      </c>
      <c r="F28">
        <v>2</v>
      </c>
      <c r="G28">
        <v>0</v>
      </c>
      <c r="H28" t="s">
        <v>4477</v>
      </c>
      <c r="I28">
        <v>11.6</v>
      </c>
      <c r="J28">
        <v>51.5</v>
      </c>
      <c r="K28">
        <v>-317.39999999999998</v>
      </c>
      <c r="L28">
        <v>0</v>
      </c>
      <c r="M28">
        <v>0</v>
      </c>
      <c r="N28">
        <v>0</v>
      </c>
      <c r="O28">
        <v>-1.9887542739847801</v>
      </c>
      <c r="P28">
        <v>14.4636215614522</v>
      </c>
      <c r="Q28">
        <v>0</v>
      </c>
      <c r="R28">
        <v>36.052011815222897</v>
      </c>
      <c r="S28">
        <v>0</v>
      </c>
    </row>
    <row r="29" spans="1:19" x14ac:dyDescent="0.3">
      <c r="A29" t="s">
        <v>3979</v>
      </c>
      <c r="B29">
        <v>1</v>
      </c>
      <c r="C29" t="s">
        <v>4000</v>
      </c>
      <c r="D29">
        <v>134</v>
      </c>
      <c r="E29">
        <v>163</v>
      </c>
      <c r="F29">
        <v>3</v>
      </c>
      <c r="G29">
        <v>0</v>
      </c>
      <c r="H29" t="s">
        <v>4295</v>
      </c>
      <c r="I29">
        <v>6.0999999046325701</v>
      </c>
      <c r="J29">
        <v>27.100000381469702</v>
      </c>
      <c r="K29">
        <v>-167.200007126667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">
      <c r="A30" t="s">
        <v>3977</v>
      </c>
      <c r="B30">
        <v>0</v>
      </c>
      <c r="C30" t="s">
        <v>4000</v>
      </c>
      <c r="D30">
        <v>134</v>
      </c>
      <c r="E30">
        <v>172</v>
      </c>
      <c r="F30">
        <v>3</v>
      </c>
      <c r="G30">
        <v>0</v>
      </c>
      <c r="H30" t="s">
        <v>4480</v>
      </c>
      <c r="I30">
        <v>2.9000000953674299</v>
      </c>
      <c r="J30">
        <v>13.1000003814697</v>
      </c>
      <c r="K30">
        <v>-80.700003309175401</v>
      </c>
      <c r="L30">
        <v>0</v>
      </c>
      <c r="M30">
        <v>0</v>
      </c>
      <c r="N30">
        <v>0</v>
      </c>
      <c r="O30">
        <v>48.795497062845698</v>
      </c>
      <c r="P30">
        <v>-17.190074801161</v>
      </c>
      <c r="Q30">
        <v>0</v>
      </c>
      <c r="R30">
        <v>131.705216137337</v>
      </c>
      <c r="S30">
        <v>0</v>
      </c>
    </row>
    <row r="31" spans="1:19" x14ac:dyDescent="0.3">
      <c r="A31" t="s">
        <v>3977</v>
      </c>
      <c r="B31">
        <v>0</v>
      </c>
      <c r="C31" t="s">
        <v>4000</v>
      </c>
      <c r="D31">
        <v>135</v>
      </c>
      <c r="E31">
        <v>159</v>
      </c>
      <c r="F31">
        <v>3</v>
      </c>
      <c r="G31">
        <v>0</v>
      </c>
      <c r="H31" t="s">
        <v>4297</v>
      </c>
      <c r="I31">
        <v>5.8000001907348597</v>
      </c>
      <c r="J31">
        <v>25.899999618530298</v>
      </c>
      <c r="K31">
        <v>-159.500006702729</v>
      </c>
      <c r="L31">
        <v>0</v>
      </c>
      <c r="M31">
        <v>0</v>
      </c>
      <c r="N31">
        <v>0</v>
      </c>
      <c r="O31">
        <v>104.51208978636301</v>
      </c>
      <c r="P31">
        <v>2.02498554185722</v>
      </c>
      <c r="Q31">
        <v>0</v>
      </c>
      <c r="R31">
        <v>272.24172075580498</v>
      </c>
      <c r="S31">
        <v>0</v>
      </c>
    </row>
    <row r="32" spans="1:19" x14ac:dyDescent="0.3">
      <c r="A32" t="s">
        <v>3977</v>
      </c>
      <c r="B32">
        <v>1</v>
      </c>
      <c r="C32" t="s">
        <v>4000</v>
      </c>
      <c r="D32">
        <v>135</v>
      </c>
      <c r="E32">
        <v>176</v>
      </c>
      <c r="F32">
        <v>3</v>
      </c>
      <c r="G32">
        <v>0</v>
      </c>
      <c r="H32" t="s">
        <v>4474</v>
      </c>
      <c r="I32">
        <v>3.5999999046325701</v>
      </c>
      <c r="J32">
        <v>18.799999237060501</v>
      </c>
      <c r="K32">
        <v>-128.600004245527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">
      <c r="A33" t="s">
        <v>3977</v>
      </c>
      <c r="B33">
        <v>0</v>
      </c>
      <c r="C33" t="s">
        <v>4000</v>
      </c>
      <c r="D33">
        <v>136</v>
      </c>
      <c r="E33">
        <v>148</v>
      </c>
      <c r="F33">
        <v>3</v>
      </c>
      <c r="G33">
        <v>0</v>
      </c>
      <c r="H33" t="s">
        <v>4489</v>
      </c>
      <c r="I33">
        <v>3.4000000953674299</v>
      </c>
      <c r="J33">
        <v>15.300000190734901</v>
      </c>
      <c r="K33">
        <v>-94.100003479979904</v>
      </c>
      <c r="L33">
        <v>0</v>
      </c>
      <c r="M33">
        <v>0</v>
      </c>
      <c r="N33">
        <v>0</v>
      </c>
      <c r="O33">
        <v>128.40505796488901</v>
      </c>
      <c r="P33">
        <v>4.7709743730493104</v>
      </c>
      <c r="Q33">
        <v>0</v>
      </c>
      <c r="R33">
        <v>326.62478088697901</v>
      </c>
      <c r="S33">
        <v>0</v>
      </c>
    </row>
    <row r="34" spans="1:19" x14ac:dyDescent="0.3">
      <c r="A34" t="s">
        <v>3977</v>
      </c>
      <c r="B34">
        <v>0</v>
      </c>
      <c r="C34" t="s">
        <v>4000</v>
      </c>
      <c r="D34">
        <v>143</v>
      </c>
      <c r="E34">
        <v>148</v>
      </c>
      <c r="F34">
        <v>1</v>
      </c>
      <c r="G34">
        <v>0</v>
      </c>
      <c r="H34" t="s">
        <v>4532</v>
      </c>
      <c r="I34">
        <v>0.75</v>
      </c>
      <c r="J34">
        <v>3.26</v>
      </c>
      <c r="K34">
        <v>-20.100000000000001</v>
      </c>
      <c r="L34">
        <v>0</v>
      </c>
      <c r="M34">
        <v>0</v>
      </c>
      <c r="N34">
        <v>0</v>
      </c>
      <c r="O34">
        <v>-128.40967814980399</v>
      </c>
      <c r="P34">
        <v>4.9306000769201797</v>
      </c>
      <c r="Q34">
        <v>0</v>
      </c>
      <c r="R34">
        <v>322.96710139759699</v>
      </c>
      <c r="S34">
        <v>0</v>
      </c>
    </row>
    <row r="35" spans="1:19" x14ac:dyDescent="0.3">
      <c r="A35" t="s">
        <v>3977</v>
      </c>
      <c r="B35">
        <v>0</v>
      </c>
      <c r="C35" t="s">
        <v>4000</v>
      </c>
      <c r="D35">
        <v>143</v>
      </c>
      <c r="E35">
        <v>148</v>
      </c>
      <c r="F35">
        <v>2</v>
      </c>
      <c r="G35">
        <v>0</v>
      </c>
      <c r="H35" t="s">
        <v>4532</v>
      </c>
      <c r="I35">
        <v>0.79</v>
      </c>
      <c r="J35">
        <v>3.44</v>
      </c>
      <c r="K35">
        <v>-21.2</v>
      </c>
      <c r="L35">
        <v>0</v>
      </c>
      <c r="M35">
        <v>0</v>
      </c>
      <c r="N35">
        <v>0</v>
      </c>
      <c r="O35">
        <v>-121.703080832909</v>
      </c>
      <c r="P35">
        <v>4.68233660274554</v>
      </c>
      <c r="Q35">
        <v>0</v>
      </c>
      <c r="R35">
        <v>306.10002688437999</v>
      </c>
      <c r="S35">
        <v>0</v>
      </c>
    </row>
    <row r="36" spans="1:19" x14ac:dyDescent="0.3">
      <c r="A36" t="s">
        <v>3977</v>
      </c>
      <c r="B36">
        <v>0</v>
      </c>
      <c r="C36" t="s">
        <v>4000</v>
      </c>
      <c r="D36">
        <v>144</v>
      </c>
      <c r="E36">
        <v>143</v>
      </c>
      <c r="F36">
        <v>1</v>
      </c>
      <c r="G36">
        <v>0</v>
      </c>
      <c r="H36" t="s">
        <v>4482</v>
      </c>
      <c r="I36">
        <v>5.09</v>
      </c>
      <c r="J36">
        <v>22.27</v>
      </c>
      <c r="K36">
        <v>-137.02000000000001</v>
      </c>
      <c r="L36">
        <v>0</v>
      </c>
      <c r="M36">
        <v>0</v>
      </c>
      <c r="N36">
        <v>0</v>
      </c>
      <c r="O36">
        <v>-125.674667896122</v>
      </c>
      <c r="P36">
        <v>5.4866386619662597</v>
      </c>
      <c r="Q36">
        <v>0</v>
      </c>
      <c r="R36">
        <v>313.06871339036098</v>
      </c>
      <c r="S36">
        <v>0</v>
      </c>
    </row>
    <row r="37" spans="1:19" x14ac:dyDescent="0.3">
      <c r="A37" t="s">
        <v>3977</v>
      </c>
      <c r="B37">
        <v>0</v>
      </c>
      <c r="C37" t="s">
        <v>4000</v>
      </c>
      <c r="D37">
        <v>144</v>
      </c>
      <c r="E37">
        <v>143</v>
      </c>
      <c r="F37">
        <v>2</v>
      </c>
      <c r="G37">
        <v>0</v>
      </c>
      <c r="H37" t="s">
        <v>4482</v>
      </c>
      <c r="I37">
        <v>5.0199999999999996</v>
      </c>
      <c r="J37">
        <v>21.96</v>
      </c>
      <c r="K37">
        <v>-135.19999999999999</v>
      </c>
      <c r="L37">
        <v>0</v>
      </c>
      <c r="M37">
        <v>0</v>
      </c>
      <c r="N37">
        <v>0</v>
      </c>
      <c r="O37">
        <v>-127.44762077498</v>
      </c>
      <c r="P37">
        <v>5.4677595534061298</v>
      </c>
      <c r="Q37">
        <v>0</v>
      </c>
      <c r="R37">
        <v>317.47496306320699</v>
      </c>
      <c r="S37">
        <v>0</v>
      </c>
    </row>
    <row r="38" spans="1:19" x14ac:dyDescent="0.3">
      <c r="A38" t="s">
        <v>3977</v>
      </c>
      <c r="B38">
        <v>0</v>
      </c>
      <c r="C38" t="s">
        <v>4000</v>
      </c>
      <c r="D38">
        <v>147</v>
      </c>
      <c r="E38">
        <v>175</v>
      </c>
      <c r="F38">
        <v>3</v>
      </c>
      <c r="G38">
        <v>0</v>
      </c>
      <c r="H38" t="s">
        <v>4508</v>
      </c>
      <c r="I38">
        <v>5</v>
      </c>
      <c r="J38">
        <v>49.900001525878899</v>
      </c>
      <c r="K38">
        <v>-613.00001107156299</v>
      </c>
      <c r="L38">
        <v>0</v>
      </c>
      <c r="M38">
        <v>0</v>
      </c>
      <c r="N38">
        <v>0</v>
      </c>
      <c r="O38">
        <v>-63.801588627044502</v>
      </c>
      <c r="P38">
        <v>77.120232640963906</v>
      </c>
      <c r="Q38">
        <v>0</v>
      </c>
      <c r="R38">
        <v>117.15077409257501</v>
      </c>
      <c r="S38">
        <v>0</v>
      </c>
    </row>
    <row r="39" spans="1:19" x14ac:dyDescent="0.3">
      <c r="A39" t="s">
        <v>3977</v>
      </c>
      <c r="B39">
        <v>0</v>
      </c>
      <c r="C39" t="s">
        <v>4000</v>
      </c>
      <c r="D39">
        <v>147</v>
      </c>
      <c r="E39">
        <v>1817</v>
      </c>
      <c r="F39">
        <v>3</v>
      </c>
      <c r="G39">
        <v>0</v>
      </c>
      <c r="H39" t="s">
        <v>4488</v>
      </c>
      <c r="I39">
        <v>11.47</v>
      </c>
      <c r="J39">
        <v>87.78</v>
      </c>
      <c r="K39">
        <v>-1080</v>
      </c>
      <c r="L39">
        <v>0</v>
      </c>
      <c r="M39">
        <v>0</v>
      </c>
      <c r="N39">
        <v>0</v>
      </c>
      <c r="O39">
        <v>-109.019299571205</v>
      </c>
      <c r="P39">
        <v>195.95380109562299</v>
      </c>
      <c r="Q39">
        <v>0</v>
      </c>
      <c r="R39">
        <v>253.79077432793201</v>
      </c>
      <c r="S39">
        <v>0</v>
      </c>
    </row>
    <row r="40" spans="1:19" x14ac:dyDescent="0.3">
      <c r="A40" t="s">
        <v>3977</v>
      </c>
      <c r="B40">
        <v>0</v>
      </c>
      <c r="C40" t="s">
        <v>4000</v>
      </c>
      <c r="D40">
        <v>147</v>
      </c>
      <c r="E40">
        <v>4727</v>
      </c>
      <c r="F40">
        <v>3</v>
      </c>
      <c r="G40">
        <v>0</v>
      </c>
      <c r="H40" t="s">
        <v>4509</v>
      </c>
      <c r="I40">
        <v>9.3699999999999992</v>
      </c>
      <c r="J40">
        <v>84.1</v>
      </c>
      <c r="K40">
        <v>-1004</v>
      </c>
      <c r="L40">
        <v>0</v>
      </c>
      <c r="M40">
        <v>0</v>
      </c>
      <c r="N40">
        <v>0</v>
      </c>
      <c r="O40">
        <v>47.675893611724099</v>
      </c>
      <c r="P40">
        <v>93.811864296107501</v>
      </c>
      <c r="Q40">
        <v>0</v>
      </c>
      <c r="R40">
        <v>194.93846231969701</v>
      </c>
      <c r="S40">
        <v>0</v>
      </c>
    </row>
    <row r="41" spans="1:19" x14ac:dyDescent="0.3">
      <c r="A41" t="s">
        <v>3979</v>
      </c>
      <c r="B41">
        <v>1</v>
      </c>
      <c r="C41" t="s">
        <v>4000</v>
      </c>
      <c r="D41">
        <v>148</v>
      </c>
      <c r="E41">
        <v>161</v>
      </c>
      <c r="F41">
        <v>3</v>
      </c>
      <c r="G41">
        <v>0</v>
      </c>
      <c r="H41" t="s">
        <v>4494</v>
      </c>
      <c r="I41">
        <v>10.300000190734901</v>
      </c>
      <c r="J41">
        <v>36.900001525878899</v>
      </c>
      <c r="K41">
        <v>-199.999994947575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3">
      <c r="A42" t="s">
        <v>3979</v>
      </c>
      <c r="B42">
        <v>1</v>
      </c>
      <c r="C42" t="s">
        <v>4000</v>
      </c>
      <c r="D42">
        <v>148</v>
      </c>
      <c r="E42">
        <v>4781</v>
      </c>
      <c r="F42">
        <v>3</v>
      </c>
      <c r="G42">
        <v>0</v>
      </c>
      <c r="H42" t="s">
        <v>4485</v>
      </c>
      <c r="I42">
        <v>17.700000762939499</v>
      </c>
      <c r="J42">
        <v>79.099998474121094</v>
      </c>
      <c r="K42">
        <v>-487.99999058246601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3">
      <c r="A43" t="s">
        <v>3977</v>
      </c>
      <c r="B43">
        <v>0</v>
      </c>
      <c r="C43" t="s">
        <v>4000</v>
      </c>
      <c r="D43">
        <v>150</v>
      </c>
      <c r="E43">
        <v>126</v>
      </c>
      <c r="F43">
        <v>3</v>
      </c>
      <c r="G43">
        <v>0</v>
      </c>
      <c r="H43" t="s">
        <v>4490</v>
      </c>
      <c r="I43">
        <v>4.4000000000000004</v>
      </c>
      <c r="J43">
        <v>16.5</v>
      </c>
      <c r="K43">
        <v>-112</v>
      </c>
      <c r="L43">
        <v>0</v>
      </c>
      <c r="M43">
        <v>0</v>
      </c>
      <c r="N43">
        <v>0</v>
      </c>
      <c r="O43">
        <v>47.825139704625698</v>
      </c>
      <c r="P43">
        <v>3.8989066300742801</v>
      </c>
      <c r="Q43">
        <v>0</v>
      </c>
      <c r="R43">
        <v>119.10492397543401</v>
      </c>
      <c r="S43">
        <v>0</v>
      </c>
    </row>
    <row r="44" spans="1:19" x14ac:dyDescent="0.3">
      <c r="A44" t="s">
        <v>3977</v>
      </c>
      <c r="B44">
        <v>0</v>
      </c>
      <c r="C44" t="s">
        <v>4000</v>
      </c>
      <c r="D44">
        <v>150</v>
      </c>
      <c r="E44">
        <v>151</v>
      </c>
      <c r="F44">
        <v>3</v>
      </c>
      <c r="G44">
        <v>0</v>
      </c>
      <c r="H44" t="s">
        <v>4298</v>
      </c>
      <c r="I44">
        <v>14</v>
      </c>
      <c r="J44">
        <v>55.599998474121101</v>
      </c>
      <c r="K44">
        <v>-364.00000681169303</v>
      </c>
      <c r="L44">
        <v>0</v>
      </c>
      <c r="M44">
        <v>0</v>
      </c>
      <c r="N44">
        <v>0</v>
      </c>
      <c r="O44">
        <v>-20.272070433931599</v>
      </c>
      <c r="P44">
        <v>24.709902491534798</v>
      </c>
      <c r="Q44">
        <v>0</v>
      </c>
      <c r="R44">
        <v>79.334466251769697</v>
      </c>
      <c r="S44">
        <v>0</v>
      </c>
    </row>
    <row r="45" spans="1:19" x14ac:dyDescent="0.3">
      <c r="A45" t="s">
        <v>3977</v>
      </c>
      <c r="B45">
        <v>0</v>
      </c>
      <c r="C45" t="s">
        <v>4000</v>
      </c>
      <c r="D45">
        <v>151</v>
      </c>
      <c r="E45">
        <v>123</v>
      </c>
      <c r="F45">
        <v>3</v>
      </c>
      <c r="G45">
        <v>0</v>
      </c>
      <c r="H45" t="s">
        <v>4476</v>
      </c>
      <c r="I45">
        <v>8</v>
      </c>
      <c r="J45">
        <v>31.600000381469702</v>
      </c>
      <c r="K45">
        <v>-220.00000171829001</v>
      </c>
      <c r="L45">
        <v>0</v>
      </c>
      <c r="M45">
        <v>0</v>
      </c>
      <c r="N45">
        <v>0</v>
      </c>
      <c r="O45">
        <v>1.57327901068402</v>
      </c>
      <c r="P45">
        <v>-2.18009047892494</v>
      </c>
      <c r="Q45">
        <v>0</v>
      </c>
      <c r="R45">
        <v>35.346525013579303</v>
      </c>
      <c r="S45">
        <v>0</v>
      </c>
    </row>
    <row r="46" spans="1:19" x14ac:dyDescent="0.3">
      <c r="A46" t="s">
        <v>3977</v>
      </c>
      <c r="B46">
        <v>0</v>
      </c>
      <c r="C46" t="s">
        <v>4000</v>
      </c>
      <c r="D46">
        <v>153</v>
      </c>
      <c r="E46">
        <v>173</v>
      </c>
      <c r="F46">
        <v>3</v>
      </c>
      <c r="G46">
        <v>0</v>
      </c>
      <c r="H46" t="s">
        <v>4496</v>
      </c>
      <c r="I46">
        <v>4.3000001907348597</v>
      </c>
      <c r="J46">
        <v>16.5</v>
      </c>
      <c r="K46">
        <v>-104.999999166466</v>
      </c>
      <c r="L46">
        <v>0</v>
      </c>
      <c r="M46">
        <v>0</v>
      </c>
      <c r="N46">
        <v>0</v>
      </c>
      <c r="O46">
        <v>22.4713816526389</v>
      </c>
      <c r="P46">
        <v>-6.2238651952916104</v>
      </c>
      <c r="Q46">
        <v>0</v>
      </c>
      <c r="R46">
        <v>62.1858178101105</v>
      </c>
      <c r="S46">
        <v>0</v>
      </c>
    </row>
    <row r="47" spans="1:19" x14ac:dyDescent="0.3">
      <c r="A47" t="s">
        <v>3977</v>
      </c>
      <c r="B47">
        <v>0</v>
      </c>
      <c r="C47" t="s">
        <v>4000</v>
      </c>
      <c r="D47">
        <v>155</v>
      </c>
      <c r="E47">
        <v>166</v>
      </c>
      <c r="F47">
        <v>3</v>
      </c>
      <c r="G47">
        <v>0</v>
      </c>
      <c r="H47" t="s">
        <v>4534</v>
      </c>
      <c r="I47">
        <v>1.7</v>
      </c>
      <c r="J47">
        <v>7.7</v>
      </c>
      <c r="K47">
        <v>-47.5</v>
      </c>
      <c r="L47">
        <v>0</v>
      </c>
      <c r="M47">
        <v>0</v>
      </c>
      <c r="N47">
        <v>0</v>
      </c>
      <c r="O47">
        <v>65.570586078496007</v>
      </c>
      <c r="P47">
        <v>-14.0343364460247</v>
      </c>
      <c r="Q47">
        <v>0</v>
      </c>
      <c r="R47">
        <v>167.246781576475</v>
      </c>
      <c r="S47">
        <v>0</v>
      </c>
    </row>
    <row r="48" spans="1:19" x14ac:dyDescent="0.3">
      <c r="A48" t="s">
        <v>3977</v>
      </c>
      <c r="B48">
        <v>0</v>
      </c>
      <c r="C48" t="s">
        <v>4000</v>
      </c>
      <c r="D48">
        <v>157</v>
      </c>
      <c r="E48">
        <v>153</v>
      </c>
      <c r="F48">
        <v>3</v>
      </c>
      <c r="G48">
        <v>0</v>
      </c>
      <c r="H48" t="s">
        <v>4495</v>
      </c>
      <c r="I48">
        <v>7.5</v>
      </c>
      <c r="J48">
        <v>29.100000381469702</v>
      </c>
      <c r="K48">
        <v>-186.00000475998999</v>
      </c>
      <c r="L48">
        <v>0</v>
      </c>
      <c r="M48">
        <v>0</v>
      </c>
      <c r="N48">
        <v>0</v>
      </c>
      <c r="O48">
        <v>12.98301936444</v>
      </c>
      <c r="P48">
        <v>2.9638904005995301</v>
      </c>
      <c r="Q48">
        <v>0</v>
      </c>
      <c r="R48">
        <v>36.446687714252398</v>
      </c>
      <c r="S48">
        <v>0</v>
      </c>
    </row>
    <row r="49" spans="1:19" x14ac:dyDescent="0.3">
      <c r="A49" t="s">
        <v>3977</v>
      </c>
      <c r="B49">
        <v>0</v>
      </c>
      <c r="C49" t="s">
        <v>4000</v>
      </c>
      <c r="D49">
        <v>159</v>
      </c>
      <c r="E49">
        <v>136</v>
      </c>
      <c r="F49">
        <v>3</v>
      </c>
      <c r="G49">
        <v>0</v>
      </c>
      <c r="H49" t="s">
        <v>4504</v>
      </c>
      <c r="I49">
        <v>4.3000001907348597</v>
      </c>
      <c r="J49">
        <v>19.299999237060501</v>
      </c>
      <c r="K49">
        <v>-119.299998914357</v>
      </c>
      <c r="L49">
        <v>0</v>
      </c>
      <c r="M49">
        <v>0</v>
      </c>
      <c r="N49">
        <v>0</v>
      </c>
      <c r="O49">
        <v>123.029118561392</v>
      </c>
      <c r="P49">
        <v>2.9481048024953198</v>
      </c>
      <c r="Q49">
        <v>0</v>
      </c>
      <c r="R49">
        <v>316.442768603258</v>
      </c>
      <c r="S49">
        <v>0</v>
      </c>
    </row>
    <row r="50" spans="1:19" x14ac:dyDescent="0.3">
      <c r="A50" t="s">
        <v>3979</v>
      </c>
      <c r="B50">
        <v>1</v>
      </c>
      <c r="C50" t="s">
        <v>4000</v>
      </c>
      <c r="D50">
        <v>160</v>
      </c>
      <c r="E50">
        <v>142</v>
      </c>
      <c r="F50">
        <v>3</v>
      </c>
      <c r="G50">
        <v>0</v>
      </c>
      <c r="H50" t="s">
        <v>4499</v>
      </c>
      <c r="I50">
        <v>19.799999237060501</v>
      </c>
      <c r="J50">
        <v>47.200000762939503</v>
      </c>
      <c r="K50">
        <v>-329.00000223889901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">
      <c r="A51" t="s">
        <v>3979</v>
      </c>
      <c r="B51">
        <v>1</v>
      </c>
      <c r="C51" t="s">
        <v>4000</v>
      </c>
      <c r="D51">
        <v>162</v>
      </c>
      <c r="E51">
        <v>132</v>
      </c>
      <c r="F51">
        <v>3</v>
      </c>
      <c r="G51">
        <v>0</v>
      </c>
      <c r="H51" t="s">
        <v>4503</v>
      </c>
      <c r="I51">
        <v>6.0999999046325701</v>
      </c>
      <c r="J51">
        <v>27.5</v>
      </c>
      <c r="K51">
        <v>-169.299994013272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3">
      <c r="A52" t="s">
        <v>3977</v>
      </c>
      <c r="B52">
        <v>0</v>
      </c>
      <c r="C52" t="s">
        <v>4000</v>
      </c>
      <c r="D52">
        <v>1621</v>
      </c>
      <c r="E52">
        <v>1630</v>
      </c>
      <c r="F52">
        <v>3</v>
      </c>
      <c r="G52">
        <v>0</v>
      </c>
      <c r="H52" t="s">
        <v>4556</v>
      </c>
      <c r="I52">
        <v>10.3</v>
      </c>
      <c r="J52">
        <v>105</v>
      </c>
      <c r="K52">
        <v>-1371</v>
      </c>
      <c r="L52">
        <v>0</v>
      </c>
      <c r="M52">
        <v>0</v>
      </c>
      <c r="N52">
        <v>0</v>
      </c>
      <c r="O52">
        <v>343.126443983824</v>
      </c>
      <c r="P52">
        <v>127.143642732381</v>
      </c>
      <c r="Q52">
        <v>0</v>
      </c>
      <c r="R52">
        <v>443.18555185309998</v>
      </c>
      <c r="S52">
        <v>0</v>
      </c>
    </row>
    <row r="53" spans="1:19" x14ac:dyDescent="0.3">
      <c r="A53" t="s">
        <v>3977</v>
      </c>
      <c r="B53">
        <v>0</v>
      </c>
      <c r="C53" t="s">
        <v>4000</v>
      </c>
      <c r="D53">
        <v>1621</v>
      </c>
      <c r="E53">
        <v>240</v>
      </c>
      <c r="F53">
        <v>3</v>
      </c>
      <c r="G53">
        <v>0</v>
      </c>
      <c r="H53" t="s">
        <v>4355</v>
      </c>
      <c r="I53">
        <v>4.34</v>
      </c>
      <c r="J53">
        <v>44.02</v>
      </c>
      <c r="K53">
        <v>-560.000014957041</v>
      </c>
      <c r="L53">
        <v>0</v>
      </c>
      <c r="M53">
        <v>0</v>
      </c>
      <c r="N53">
        <v>0</v>
      </c>
      <c r="O53">
        <v>-341.65118590193498</v>
      </c>
      <c r="P53">
        <v>77.644366714857995</v>
      </c>
      <c r="Q53">
        <v>0</v>
      </c>
      <c r="R53">
        <v>402.72608104002302</v>
      </c>
      <c r="S53">
        <v>0</v>
      </c>
    </row>
    <row r="54" spans="1:19" x14ac:dyDescent="0.3">
      <c r="A54" t="s">
        <v>3979</v>
      </c>
      <c r="B54">
        <v>1</v>
      </c>
      <c r="C54" t="s">
        <v>4000</v>
      </c>
      <c r="D54">
        <v>163</v>
      </c>
      <c r="E54">
        <v>132</v>
      </c>
      <c r="F54">
        <v>3</v>
      </c>
      <c r="G54">
        <v>0</v>
      </c>
      <c r="H54" t="s">
        <v>4500</v>
      </c>
      <c r="I54">
        <v>5.5</v>
      </c>
      <c r="J54">
        <v>24.399999618530298</v>
      </c>
      <c r="K54">
        <v>-150.199994095601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3">
      <c r="A55" t="s">
        <v>3977</v>
      </c>
      <c r="B55">
        <v>1</v>
      </c>
      <c r="C55" t="s">
        <v>4000</v>
      </c>
      <c r="D55">
        <v>1630</v>
      </c>
      <c r="E55">
        <v>1638</v>
      </c>
      <c r="F55">
        <v>3</v>
      </c>
      <c r="G55">
        <v>0</v>
      </c>
      <c r="H55" t="s">
        <v>4617</v>
      </c>
      <c r="I55">
        <v>7.8</v>
      </c>
      <c r="J55">
        <v>77</v>
      </c>
      <c r="K55">
        <v>-970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3">
      <c r="A56" t="s">
        <v>3977</v>
      </c>
      <c r="B56">
        <v>0</v>
      </c>
      <c r="C56" t="s">
        <v>4000</v>
      </c>
      <c r="D56">
        <v>1630</v>
      </c>
      <c r="E56">
        <v>1660</v>
      </c>
      <c r="F56">
        <v>1</v>
      </c>
      <c r="G56">
        <v>0</v>
      </c>
      <c r="H56" t="s">
        <v>4559</v>
      </c>
      <c r="I56">
        <v>0.26</v>
      </c>
      <c r="J56">
        <v>2.64</v>
      </c>
      <c r="K56">
        <v>-33.1</v>
      </c>
      <c r="L56">
        <v>0</v>
      </c>
      <c r="M56">
        <v>0</v>
      </c>
      <c r="N56">
        <v>0</v>
      </c>
      <c r="O56">
        <v>138.85950793043099</v>
      </c>
      <c r="P56">
        <v>-9.5566565942578094</v>
      </c>
      <c r="Q56">
        <v>0</v>
      </c>
      <c r="R56">
        <v>160.07458517222599</v>
      </c>
      <c r="S56">
        <v>0</v>
      </c>
    </row>
    <row r="57" spans="1:19" x14ac:dyDescent="0.3">
      <c r="A57" t="s">
        <v>3977</v>
      </c>
      <c r="B57">
        <v>0</v>
      </c>
      <c r="C57" t="s">
        <v>4000</v>
      </c>
      <c r="D57">
        <v>1630</v>
      </c>
      <c r="E57">
        <v>1660</v>
      </c>
      <c r="F57">
        <v>2</v>
      </c>
      <c r="G57">
        <v>0</v>
      </c>
      <c r="H57" t="s">
        <v>4559</v>
      </c>
      <c r="I57">
        <v>0.19</v>
      </c>
      <c r="J57">
        <v>1.97</v>
      </c>
      <c r="K57">
        <v>-24.7</v>
      </c>
      <c r="L57">
        <v>0</v>
      </c>
      <c r="M57">
        <v>0</v>
      </c>
      <c r="N57">
        <v>0</v>
      </c>
      <c r="O57">
        <v>186.159363832525</v>
      </c>
      <c r="P57">
        <v>-14.9412700698519</v>
      </c>
      <c r="Q57">
        <v>0</v>
      </c>
      <c r="R57">
        <v>214.20566588876699</v>
      </c>
      <c r="S57">
        <v>0</v>
      </c>
    </row>
    <row r="58" spans="1:19" x14ac:dyDescent="0.3">
      <c r="A58" t="s">
        <v>3977</v>
      </c>
      <c r="B58">
        <v>1</v>
      </c>
      <c r="C58" t="s">
        <v>4000</v>
      </c>
      <c r="D58">
        <v>1631</v>
      </c>
      <c r="E58">
        <v>1632</v>
      </c>
      <c r="F58">
        <v>3</v>
      </c>
      <c r="G58">
        <v>0</v>
      </c>
      <c r="H58" t="s">
        <v>4619</v>
      </c>
      <c r="I58">
        <v>2.56</v>
      </c>
      <c r="J58">
        <v>31.7</v>
      </c>
      <c r="K58">
        <v>-475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3">
      <c r="A59" t="s">
        <v>3977</v>
      </c>
      <c r="B59">
        <v>0</v>
      </c>
      <c r="C59" t="s">
        <v>4000</v>
      </c>
      <c r="D59">
        <v>1631</v>
      </c>
      <c r="E59">
        <v>9917</v>
      </c>
      <c r="F59">
        <v>3</v>
      </c>
      <c r="G59">
        <v>0</v>
      </c>
      <c r="H59" t="s">
        <v>4553</v>
      </c>
      <c r="I59">
        <v>10.8</v>
      </c>
      <c r="J59">
        <v>110</v>
      </c>
      <c r="K59">
        <v>-1375.5</v>
      </c>
      <c r="L59">
        <v>0</v>
      </c>
      <c r="M59">
        <v>0</v>
      </c>
      <c r="N59">
        <v>0</v>
      </c>
      <c r="O59">
        <v>-286.60260182165899</v>
      </c>
      <c r="P59">
        <v>229.30161394848301</v>
      </c>
      <c r="Q59">
        <v>0</v>
      </c>
      <c r="R59">
        <v>417.14986076803098</v>
      </c>
      <c r="S59">
        <v>0</v>
      </c>
    </row>
    <row r="60" spans="1:19" x14ac:dyDescent="0.3">
      <c r="A60" t="s">
        <v>3979</v>
      </c>
      <c r="B60">
        <v>1</v>
      </c>
      <c r="C60" t="s">
        <v>4000</v>
      </c>
      <c r="D60">
        <v>164</v>
      </c>
      <c r="E60">
        <v>172</v>
      </c>
      <c r="F60">
        <v>3</v>
      </c>
      <c r="G60">
        <v>0</v>
      </c>
      <c r="H60" t="s">
        <v>4501</v>
      </c>
      <c r="I60">
        <v>5.5</v>
      </c>
      <c r="J60">
        <v>24.600000381469702</v>
      </c>
      <c r="K60">
        <v>-151.80000627879099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3">
      <c r="A61" t="s">
        <v>3979</v>
      </c>
      <c r="B61">
        <v>1</v>
      </c>
      <c r="C61" t="s">
        <v>4000</v>
      </c>
      <c r="D61">
        <v>165</v>
      </c>
      <c r="E61">
        <v>164</v>
      </c>
      <c r="F61">
        <v>3</v>
      </c>
      <c r="G61">
        <v>0</v>
      </c>
      <c r="H61" t="s">
        <v>4473</v>
      </c>
      <c r="I61">
        <v>2.7999999523162802</v>
      </c>
      <c r="J61">
        <v>12.5</v>
      </c>
      <c r="K61">
        <v>-77.199998486321405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">
      <c r="A62" t="s">
        <v>3977</v>
      </c>
      <c r="B62">
        <v>0</v>
      </c>
      <c r="C62" t="s">
        <v>4000</v>
      </c>
      <c r="D62">
        <v>166</v>
      </c>
      <c r="E62">
        <v>58</v>
      </c>
      <c r="F62">
        <v>3</v>
      </c>
      <c r="G62">
        <v>0</v>
      </c>
      <c r="H62" t="s">
        <v>4353</v>
      </c>
      <c r="I62">
        <v>4.5999999046325701</v>
      </c>
      <c r="J62">
        <v>20.600000381469702</v>
      </c>
      <c r="K62">
        <v>-126.900005852804</v>
      </c>
      <c r="L62">
        <v>0</v>
      </c>
      <c r="M62">
        <v>0</v>
      </c>
      <c r="N62">
        <v>0</v>
      </c>
      <c r="O62">
        <v>68.834720752994798</v>
      </c>
      <c r="P62">
        <v>-13.754934467984199</v>
      </c>
      <c r="Q62">
        <v>0</v>
      </c>
      <c r="R62">
        <v>177.51508713040801</v>
      </c>
      <c r="S62">
        <v>0</v>
      </c>
    </row>
    <row r="63" spans="1:19" x14ac:dyDescent="0.3">
      <c r="A63" t="s">
        <v>3977</v>
      </c>
      <c r="B63">
        <v>0</v>
      </c>
      <c r="C63" t="s">
        <v>4000</v>
      </c>
      <c r="D63">
        <v>1660</v>
      </c>
      <c r="E63">
        <v>1631</v>
      </c>
      <c r="F63">
        <v>3</v>
      </c>
      <c r="G63">
        <v>0</v>
      </c>
      <c r="H63" t="s">
        <v>4573</v>
      </c>
      <c r="I63">
        <v>5.46</v>
      </c>
      <c r="J63">
        <v>50.12</v>
      </c>
      <c r="K63">
        <v>-662</v>
      </c>
      <c r="L63">
        <v>0</v>
      </c>
      <c r="M63">
        <v>0</v>
      </c>
      <c r="N63">
        <v>0</v>
      </c>
      <c r="O63">
        <v>70.281170472434695</v>
      </c>
      <c r="P63">
        <v>106.534395048679</v>
      </c>
      <c r="Q63">
        <v>0</v>
      </c>
      <c r="R63">
        <v>145.913484197602</v>
      </c>
      <c r="S63">
        <v>0</v>
      </c>
    </row>
    <row r="64" spans="1:19" x14ac:dyDescent="0.3">
      <c r="A64" t="s">
        <v>3977</v>
      </c>
      <c r="B64">
        <v>1</v>
      </c>
      <c r="C64" t="s">
        <v>4000</v>
      </c>
      <c r="D64">
        <v>1660</v>
      </c>
      <c r="E64">
        <v>1636</v>
      </c>
      <c r="F64">
        <v>3</v>
      </c>
      <c r="G64">
        <v>0</v>
      </c>
      <c r="H64" t="s">
        <v>4618</v>
      </c>
      <c r="I64">
        <v>5</v>
      </c>
      <c r="J64">
        <v>120</v>
      </c>
      <c r="K64">
        <v>-1900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3">
      <c r="A65" t="s">
        <v>3977</v>
      </c>
      <c r="B65">
        <v>0</v>
      </c>
      <c r="C65" t="s">
        <v>4000</v>
      </c>
      <c r="D65">
        <v>167</v>
      </c>
      <c r="E65">
        <v>155</v>
      </c>
      <c r="F65">
        <v>3</v>
      </c>
      <c r="G65">
        <v>0</v>
      </c>
      <c r="H65" t="s">
        <v>4535</v>
      </c>
      <c r="I65">
        <v>5.05</v>
      </c>
      <c r="J65">
        <v>22.57</v>
      </c>
      <c r="K65">
        <v>-139.13</v>
      </c>
      <c r="L65">
        <v>0</v>
      </c>
      <c r="M65">
        <v>0</v>
      </c>
      <c r="N65">
        <v>0</v>
      </c>
      <c r="O65">
        <v>71.074510276485597</v>
      </c>
      <c r="P65">
        <v>-13.6662236067479</v>
      </c>
      <c r="Q65">
        <v>0</v>
      </c>
      <c r="R65">
        <v>183.136748636916</v>
      </c>
      <c r="S65">
        <v>0</v>
      </c>
    </row>
    <row r="66" spans="1:19" x14ac:dyDescent="0.3">
      <c r="A66" t="s">
        <v>3979</v>
      </c>
      <c r="B66">
        <v>1</v>
      </c>
      <c r="C66" t="s">
        <v>4000</v>
      </c>
      <c r="D66">
        <v>167</v>
      </c>
      <c r="E66">
        <v>169</v>
      </c>
      <c r="F66">
        <v>3</v>
      </c>
      <c r="G66">
        <v>0</v>
      </c>
      <c r="H66" t="s">
        <v>4507</v>
      </c>
      <c r="I66">
        <v>4.5999999046325701</v>
      </c>
      <c r="J66">
        <v>20.5</v>
      </c>
      <c r="K66">
        <v>-126.200000522658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3">
      <c r="A67" t="s">
        <v>3977</v>
      </c>
      <c r="B67">
        <v>1</v>
      </c>
      <c r="C67" t="s">
        <v>4000</v>
      </c>
      <c r="D67">
        <v>1673</v>
      </c>
      <c r="E67">
        <v>1640</v>
      </c>
      <c r="F67">
        <v>3</v>
      </c>
      <c r="G67">
        <v>0</v>
      </c>
      <c r="H67" t="s">
        <v>4577</v>
      </c>
      <c r="I67">
        <v>26.5</v>
      </c>
      <c r="J67">
        <v>103.7</v>
      </c>
      <c r="K67">
        <v>-2627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3">
      <c r="A68" t="s">
        <v>3979</v>
      </c>
      <c r="B68">
        <v>1</v>
      </c>
      <c r="C68" t="s">
        <v>4000</v>
      </c>
      <c r="D68">
        <v>170</v>
      </c>
      <c r="E68">
        <v>165</v>
      </c>
      <c r="F68">
        <v>3</v>
      </c>
      <c r="G68">
        <v>0</v>
      </c>
      <c r="H68" t="s">
        <v>4472</v>
      </c>
      <c r="I68">
        <v>4.0999999046325701</v>
      </c>
      <c r="J68">
        <v>18.299999237060501</v>
      </c>
      <c r="K68">
        <v>-112.90000111330301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3">
      <c r="A69" t="s">
        <v>3977</v>
      </c>
      <c r="B69">
        <v>0</v>
      </c>
      <c r="C69" t="s">
        <v>4000</v>
      </c>
      <c r="D69">
        <v>170</v>
      </c>
      <c r="E69">
        <v>172</v>
      </c>
      <c r="F69">
        <v>3</v>
      </c>
      <c r="G69">
        <v>0</v>
      </c>
      <c r="H69" t="s">
        <v>4629</v>
      </c>
      <c r="I69">
        <v>12.4</v>
      </c>
      <c r="J69">
        <v>55.4</v>
      </c>
      <c r="K69">
        <v>-341.9</v>
      </c>
      <c r="L69">
        <v>0</v>
      </c>
      <c r="M69">
        <v>0</v>
      </c>
      <c r="N69">
        <v>0</v>
      </c>
      <c r="O69">
        <v>-52.859414342417303</v>
      </c>
      <c r="P69">
        <v>33.491439240615897</v>
      </c>
      <c r="Q69">
        <v>0</v>
      </c>
      <c r="R69">
        <v>157.165141001199</v>
      </c>
      <c r="S69">
        <v>0</v>
      </c>
    </row>
    <row r="70" spans="1:19" x14ac:dyDescent="0.3">
      <c r="A70" t="s">
        <v>3977</v>
      </c>
      <c r="B70">
        <v>0</v>
      </c>
      <c r="C70" t="s">
        <v>4000</v>
      </c>
      <c r="D70">
        <v>170</v>
      </c>
      <c r="E70">
        <v>186</v>
      </c>
      <c r="F70">
        <v>3</v>
      </c>
      <c r="G70">
        <v>0</v>
      </c>
      <c r="H70" t="s">
        <v>4580</v>
      </c>
      <c r="I70">
        <v>12.39</v>
      </c>
      <c r="J70">
        <v>44.54</v>
      </c>
      <c r="K70">
        <v>-266.24</v>
      </c>
      <c r="L70">
        <v>0</v>
      </c>
      <c r="M70">
        <v>0</v>
      </c>
      <c r="N70">
        <v>0</v>
      </c>
      <c r="O70">
        <v>-7.2551190684717204</v>
      </c>
      <c r="P70">
        <v>34.659427558617203</v>
      </c>
      <c r="Q70">
        <v>0</v>
      </c>
      <c r="R70">
        <v>88.936481395449604</v>
      </c>
      <c r="S70">
        <v>0</v>
      </c>
    </row>
    <row r="71" spans="1:19" x14ac:dyDescent="0.3">
      <c r="A71" t="s">
        <v>3979</v>
      </c>
      <c r="B71">
        <v>1</v>
      </c>
      <c r="C71" t="s">
        <v>4000</v>
      </c>
      <c r="D71">
        <v>170</v>
      </c>
      <c r="E71">
        <v>585</v>
      </c>
      <c r="F71">
        <v>3</v>
      </c>
      <c r="G71">
        <v>0</v>
      </c>
      <c r="H71" t="s">
        <v>4322</v>
      </c>
      <c r="I71">
        <v>6.5</v>
      </c>
      <c r="J71">
        <v>25</v>
      </c>
      <c r="K71">
        <v>-153.99999392684501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3">
      <c r="A72" t="s">
        <v>3977</v>
      </c>
      <c r="B72">
        <v>0</v>
      </c>
      <c r="C72" t="s">
        <v>4000</v>
      </c>
      <c r="D72">
        <v>173</v>
      </c>
      <c r="E72">
        <v>156</v>
      </c>
      <c r="F72">
        <v>3</v>
      </c>
      <c r="G72">
        <v>0</v>
      </c>
      <c r="H72" t="s">
        <v>4497</v>
      </c>
      <c r="I72">
        <v>3.2000000476837198</v>
      </c>
      <c r="J72">
        <v>12.5</v>
      </c>
      <c r="K72">
        <v>-79.999997979029999</v>
      </c>
      <c r="L72">
        <v>0</v>
      </c>
      <c r="M72">
        <v>0</v>
      </c>
      <c r="N72">
        <v>0</v>
      </c>
      <c r="O72">
        <v>33.026084986033801</v>
      </c>
      <c r="P72">
        <v>-10.7886467903288</v>
      </c>
      <c r="Q72">
        <v>0</v>
      </c>
      <c r="R72">
        <v>88.743036357369107</v>
      </c>
      <c r="S72">
        <v>0</v>
      </c>
    </row>
    <row r="73" spans="1:19" x14ac:dyDescent="0.3">
      <c r="A73" t="s">
        <v>3977</v>
      </c>
      <c r="B73">
        <v>0</v>
      </c>
      <c r="C73" t="s">
        <v>4000</v>
      </c>
      <c r="D73">
        <v>175</v>
      </c>
      <c r="E73">
        <v>590</v>
      </c>
      <c r="F73">
        <v>3</v>
      </c>
      <c r="G73">
        <v>0</v>
      </c>
      <c r="H73" t="s">
        <v>4581</v>
      </c>
      <c r="I73">
        <v>5.0199999999999996</v>
      </c>
      <c r="J73">
        <v>106.96</v>
      </c>
      <c r="K73">
        <v>-1747</v>
      </c>
      <c r="L73">
        <v>0</v>
      </c>
      <c r="M73">
        <v>0</v>
      </c>
      <c r="N73">
        <v>0</v>
      </c>
      <c r="O73">
        <v>32.241509278577098</v>
      </c>
      <c r="P73">
        <v>223.58723599100199</v>
      </c>
      <c r="Q73">
        <v>0</v>
      </c>
      <c r="R73">
        <v>262.14603030403902</v>
      </c>
      <c r="S73">
        <v>0</v>
      </c>
    </row>
    <row r="74" spans="1:19" x14ac:dyDescent="0.3">
      <c r="A74" t="s">
        <v>3977</v>
      </c>
      <c r="B74">
        <v>0</v>
      </c>
      <c r="C74" t="s">
        <v>4000</v>
      </c>
      <c r="D74">
        <v>176</v>
      </c>
      <c r="E74">
        <v>156</v>
      </c>
      <c r="F74">
        <v>3</v>
      </c>
      <c r="G74">
        <v>0</v>
      </c>
      <c r="H74" t="s">
        <v>4498</v>
      </c>
      <c r="I74">
        <v>3.5999999046325701</v>
      </c>
      <c r="J74">
        <v>13.5</v>
      </c>
      <c r="K74">
        <v>-91.000001702923299</v>
      </c>
      <c r="L74">
        <v>0</v>
      </c>
      <c r="M74">
        <v>0</v>
      </c>
      <c r="N74">
        <v>0</v>
      </c>
      <c r="O74">
        <v>-41.628000777743601</v>
      </c>
      <c r="P74">
        <v>18.4348957749609</v>
      </c>
      <c r="Q74">
        <v>0</v>
      </c>
      <c r="R74">
        <v>111.343344233325</v>
      </c>
      <c r="S74">
        <v>0</v>
      </c>
    </row>
    <row r="75" spans="1:19" x14ac:dyDescent="0.3">
      <c r="A75" t="s">
        <v>3979</v>
      </c>
      <c r="B75">
        <v>1</v>
      </c>
      <c r="C75" t="s">
        <v>4000</v>
      </c>
      <c r="D75">
        <v>178</v>
      </c>
      <c r="E75">
        <v>150</v>
      </c>
      <c r="F75">
        <v>3</v>
      </c>
      <c r="G75">
        <v>0</v>
      </c>
      <c r="H75" t="s">
        <v>4506</v>
      </c>
      <c r="I75">
        <v>4.9000000953674299</v>
      </c>
      <c r="J75">
        <v>22.200000762939499</v>
      </c>
      <c r="K75">
        <v>-136.999995447695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3">
      <c r="A76" t="s">
        <v>3977</v>
      </c>
      <c r="B76">
        <v>0</v>
      </c>
      <c r="C76" t="s">
        <v>4000</v>
      </c>
      <c r="D76">
        <v>179</v>
      </c>
      <c r="E76">
        <v>150</v>
      </c>
      <c r="F76">
        <v>3</v>
      </c>
      <c r="G76">
        <v>0</v>
      </c>
      <c r="H76" t="s">
        <v>4631</v>
      </c>
      <c r="I76">
        <v>16.8</v>
      </c>
      <c r="J76">
        <v>75.2</v>
      </c>
      <c r="K76">
        <v>-464.2</v>
      </c>
      <c r="L76">
        <v>0</v>
      </c>
      <c r="M76">
        <v>0</v>
      </c>
      <c r="N76">
        <v>0</v>
      </c>
      <c r="O76">
        <v>4.7019870947671096</v>
      </c>
      <c r="P76">
        <v>8.9749732711831705</v>
      </c>
      <c r="Q76">
        <v>0</v>
      </c>
      <c r="R76">
        <v>41.8319121287036</v>
      </c>
      <c r="S76">
        <v>0</v>
      </c>
    </row>
    <row r="77" spans="1:19" x14ac:dyDescent="0.3">
      <c r="A77" t="s">
        <v>3977</v>
      </c>
      <c r="B77">
        <v>0</v>
      </c>
      <c r="C77" t="s">
        <v>4000</v>
      </c>
      <c r="D77">
        <v>180</v>
      </c>
      <c r="E77">
        <v>576</v>
      </c>
      <c r="F77">
        <v>3</v>
      </c>
      <c r="G77">
        <v>0</v>
      </c>
      <c r="H77" t="s">
        <v>4304</v>
      </c>
      <c r="I77">
        <v>8.8000001907348597</v>
      </c>
      <c r="J77">
        <v>80</v>
      </c>
      <c r="K77">
        <v>-1067.99998320639</v>
      </c>
      <c r="L77">
        <v>0</v>
      </c>
      <c r="M77">
        <v>0</v>
      </c>
      <c r="N77">
        <v>0</v>
      </c>
      <c r="O77">
        <v>159.55579468808901</v>
      </c>
      <c r="P77">
        <v>175.25431219875901</v>
      </c>
      <c r="Q77">
        <v>0</v>
      </c>
      <c r="R77">
        <v>274.811209389049</v>
      </c>
      <c r="S77">
        <v>0</v>
      </c>
    </row>
    <row r="78" spans="1:19" x14ac:dyDescent="0.3">
      <c r="A78" t="s">
        <v>3977</v>
      </c>
      <c r="B78">
        <v>0</v>
      </c>
      <c r="C78" t="s">
        <v>4000</v>
      </c>
      <c r="D78">
        <v>1850</v>
      </c>
      <c r="E78">
        <v>1817</v>
      </c>
      <c r="F78">
        <v>3</v>
      </c>
      <c r="G78">
        <v>0</v>
      </c>
      <c r="H78" t="s">
        <v>4594</v>
      </c>
      <c r="I78">
        <v>3.42</v>
      </c>
      <c r="J78">
        <v>35.28</v>
      </c>
      <c r="K78">
        <v>-438</v>
      </c>
      <c r="L78">
        <v>0</v>
      </c>
      <c r="M78">
        <v>0</v>
      </c>
      <c r="N78">
        <v>0</v>
      </c>
      <c r="O78">
        <v>-67.416030056728601</v>
      </c>
      <c r="P78">
        <v>-27.0630315833466</v>
      </c>
      <c r="Q78">
        <v>0</v>
      </c>
      <c r="R78">
        <v>177.567738403448</v>
      </c>
      <c r="S78">
        <v>0</v>
      </c>
    </row>
    <row r="79" spans="1:19" x14ac:dyDescent="0.3">
      <c r="A79" t="s">
        <v>3977</v>
      </c>
      <c r="B79">
        <v>1</v>
      </c>
      <c r="C79" t="s">
        <v>4000</v>
      </c>
      <c r="D79">
        <v>1851</v>
      </c>
      <c r="E79">
        <v>1673</v>
      </c>
      <c r="F79">
        <v>3</v>
      </c>
      <c r="G79">
        <v>0</v>
      </c>
      <c r="H79" t="s">
        <v>4596</v>
      </c>
      <c r="I79">
        <v>10.7</v>
      </c>
      <c r="J79">
        <v>46.8</v>
      </c>
      <c r="K79">
        <v>-1179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3">
      <c r="A80" t="s">
        <v>3977</v>
      </c>
      <c r="B80">
        <v>0</v>
      </c>
      <c r="C80" t="s">
        <v>4000</v>
      </c>
      <c r="D80">
        <v>1852</v>
      </c>
      <c r="E80">
        <v>1853</v>
      </c>
      <c r="F80">
        <v>3</v>
      </c>
      <c r="G80">
        <v>0</v>
      </c>
      <c r="H80" t="s">
        <v>4568</v>
      </c>
      <c r="I80">
        <v>8.56</v>
      </c>
      <c r="J80">
        <v>102.65</v>
      </c>
      <c r="K80">
        <v>-1303.8</v>
      </c>
      <c r="L80">
        <v>0</v>
      </c>
      <c r="M80">
        <v>0</v>
      </c>
      <c r="N80">
        <v>0</v>
      </c>
      <c r="O80">
        <v>-70.722496860583604</v>
      </c>
      <c r="P80">
        <v>207.64071784373499</v>
      </c>
      <c r="Q80">
        <v>0</v>
      </c>
      <c r="R80">
        <v>250.24989408411301</v>
      </c>
      <c r="S80">
        <v>0</v>
      </c>
    </row>
    <row r="81" spans="1:19" x14ac:dyDescent="0.3">
      <c r="A81" t="s">
        <v>3977</v>
      </c>
      <c r="B81">
        <v>0</v>
      </c>
      <c r="C81" t="s">
        <v>4000</v>
      </c>
      <c r="D81">
        <v>1853</v>
      </c>
      <c r="E81">
        <v>1817</v>
      </c>
      <c r="F81">
        <v>3</v>
      </c>
      <c r="G81">
        <v>0</v>
      </c>
      <c r="H81" t="s">
        <v>4569</v>
      </c>
      <c r="I81">
        <v>2.1</v>
      </c>
      <c r="J81">
        <v>21.85</v>
      </c>
      <c r="K81">
        <v>-273.60000000000002</v>
      </c>
      <c r="L81">
        <v>0</v>
      </c>
      <c r="M81">
        <v>0</v>
      </c>
      <c r="N81">
        <v>0</v>
      </c>
      <c r="O81">
        <v>-4.8576052017743896</v>
      </c>
      <c r="P81">
        <v>136.34028183305901</v>
      </c>
      <c r="Q81">
        <v>0</v>
      </c>
      <c r="R81">
        <v>153.43611887357901</v>
      </c>
      <c r="S81">
        <v>0</v>
      </c>
    </row>
    <row r="82" spans="1:19" x14ac:dyDescent="0.3">
      <c r="A82" t="s">
        <v>3977</v>
      </c>
      <c r="B82">
        <v>0</v>
      </c>
      <c r="C82" t="s">
        <v>4000</v>
      </c>
      <c r="D82">
        <v>1853</v>
      </c>
      <c r="E82">
        <v>9917</v>
      </c>
      <c r="F82">
        <v>3</v>
      </c>
      <c r="G82">
        <v>0</v>
      </c>
      <c r="H82" t="s">
        <v>4570</v>
      </c>
      <c r="I82">
        <v>8.43</v>
      </c>
      <c r="J82">
        <v>86.95</v>
      </c>
      <c r="K82">
        <v>-1087.5999999999999</v>
      </c>
      <c r="L82">
        <v>0</v>
      </c>
      <c r="M82">
        <v>0</v>
      </c>
      <c r="N82">
        <v>0</v>
      </c>
      <c r="O82">
        <v>147.35756868652501</v>
      </c>
      <c r="P82">
        <v>147.041623702886</v>
      </c>
      <c r="Q82">
        <v>0</v>
      </c>
      <c r="R82">
        <v>234.1260905899</v>
      </c>
      <c r="S82">
        <v>0</v>
      </c>
    </row>
    <row r="83" spans="1:19" x14ac:dyDescent="0.3">
      <c r="A83" t="s">
        <v>3977</v>
      </c>
      <c r="B83">
        <v>0</v>
      </c>
      <c r="C83" t="s">
        <v>4000</v>
      </c>
      <c r="D83">
        <v>186</v>
      </c>
      <c r="E83">
        <v>157</v>
      </c>
      <c r="F83">
        <v>3</v>
      </c>
      <c r="G83">
        <v>0</v>
      </c>
      <c r="H83" t="s">
        <v>4467</v>
      </c>
      <c r="I83">
        <v>8.52</v>
      </c>
      <c r="J83">
        <v>30.62</v>
      </c>
      <c r="K83">
        <v>-183.04</v>
      </c>
      <c r="L83">
        <v>0</v>
      </c>
      <c r="M83">
        <v>0</v>
      </c>
      <c r="N83">
        <v>0</v>
      </c>
      <c r="O83">
        <v>-7.0638466890784297</v>
      </c>
      <c r="P83">
        <v>20.970101849811599</v>
      </c>
      <c r="Q83">
        <v>0</v>
      </c>
      <c r="R83">
        <v>54.397546772407999</v>
      </c>
      <c r="S83">
        <v>0</v>
      </c>
    </row>
    <row r="84" spans="1:19" x14ac:dyDescent="0.3">
      <c r="A84" t="s">
        <v>3977</v>
      </c>
      <c r="B84">
        <v>0</v>
      </c>
      <c r="C84" t="s">
        <v>4000</v>
      </c>
      <c r="D84">
        <v>215</v>
      </c>
      <c r="E84">
        <v>241</v>
      </c>
      <c r="F84">
        <v>1</v>
      </c>
      <c r="G84">
        <v>0</v>
      </c>
      <c r="H84" t="s">
        <v>4676</v>
      </c>
      <c r="I84">
        <v>4.3</v>
      </c>
      <c r="J84">
        <v>6.8</v>
      </c>
      <c r="K84">
        <v>-123.5</v>
      </c>
      <c r="L84">
        <v>0</v>
      </c>
      <c r="M84">
        <v>0</v>
      </c>
      <c r="N84">
        <v>0</v>
      </c>
      <c r="O84">
        <v>-7.13888192201214</v>
      </c>
      <c r="P84">
        <v>85.735512544630694</v>
      </c>
      <c r="Q84">
        <v>0</v>
      </c>
      <c r="R84">
        <v>217.329634953789</v>
      </c>
      <c r="S84">
        <v>0</v>
      </c>
    </row>
    <row r="85" spans="1:19" x14ac:dyDescent="0.3">
      <c r="A85" t="s">
        <v>3977</v>
      </c>
      <c r="B85">
        <v>0</v>
      </c>
      <c r="C85" t="s">
        <v>4000</v>
      </c>
      <c r="D85">
        <v>215</v>
      </c>
      <c r="E85">
        <v>241</v>
      </c>
      <c r="F85">
        <v>2</v>
      </c>
      <c r="G85">
        <v>0</v>
      </c>
      <c r="H85" t="s">
        <v>4676</v>
      </c>
      <c r="I85">
        <v>4.3</v>
      </c>
      <c r="J85">
        <v>6.8</v>
      </c>
      <c r="K85">
        <v>-123.5</v>
      </c>
      <c r="L85">
        <v>0</v>
      </c>
      <c r="M85">
        <v>0</v>
      </c>
      <c r="N85">
        <v>0</v>
      </c>
      <c r="O85">
        <v>-7.13888192201214</v>
      </c>
      <c r="P85">
        <v>85.735512544630694</v>
      </c>
      <c r="Q85">
        <v>0</v>
      </c>
      <c r="R85">
        <v>217.329634953789</v>
      </c>
      <c r="S85">
        <v>0</v>
      </c>
    </row>
    <row r="86" spans="1:19" x14ac:dyDescent="0.3">
      <c r="A86" t="s">
        <v>3977</v>
      </c>
      <c r="B86">
        <v>0</v>
      </c>
      <c r="C86" t="s">
        <v>4000</v>
      </c>
      <c r="D86">
        <v>218</v>
      </c>
      <c r="E86">
        <v>981</v>
      </c>
      <c r="F86">
        <v>1</v>
      </c>
      <c r="G86">
        <v>0</v>
      </c>
      <c r="H86" t="s">
        <v>4296</v>
      </c>
      <c r="I86">
        <v>0.5</v>
      </c>
      <c r="J86">
        <v>5.18</v>
      </c>
      <c r="K86">
        <v>-42</v>
      </c>
      <c r="L86">
        <v>0</v>
      </c>
      <c r="M86">
        <v>0</v>
      </c>
      <c r="N86">
        <v>0</v>
      </c>
      <c r="O86">
        <v>65.909913039923794</v>
      </c>
      <c r="P86">
        <v>8.1689285706467203</v>
      </c>
      <c r="Q86">
        <v>0</v>
      </c>
      <c r="R86">
        <v>161.39929741506</v>
      </c>
      <c r="S86">
        <v>0</v>
      </c>
    </row>
    <row r="87" spans="1:19" x14ac:dyDescent="0.3">
      <c r="A87" t="s">
        <v>3977</v>
      </c>
      <c r="B87">
        <v>0</v>
      </c>
      <c r="C87" t="s">
        <v>4000</v>
      </c>
      <c r="D87">
        <v>218</v>
      </c>
      <c r="E87">
        <v>981</v>
      </c>
      <c r="F87">
        <v>2</v>
      </c>
      <c r="G87">
        <v>0</v>
      </c>
      <c r="H87" t="s">
        <v>4296</v>
      </c>
      <c r="I87">
        <v>0.37</v>
      </c>
      <c r="J87">
        <v>3.88</v>
      </c>
      <c r="K87">
        <v>-31.5</v>
      </c>
      <c r="L87">
        <v>0</v>
      </c>
      <c r="M87">
        <v>0</v>
      </c>
      <c r="N87">
        <v>0</v>
      </c>
      <c r="O87">
        <v>87.992055486322698</v>
      </c>
      <c r="P87">
        <v>10.315048038782701</v>
      </c>
      <c r="Q87">
        <v>0</v>
      </c>
      <c r="R87">
        <v>215.30187572343499</v>
      </c>
      <c r="S87">
        <v>0</v>
      </c>
    </row>
    <row r="88" spans="1:19" x14ac:dyDescent="0.3">
      <c r="A88" t="s">
        <v>3977</v>
      </c>
      <c r="B88">
        <v>0</v>
      </c>
      <c r="C88" t="s">
        <v>4000</v>
      </c>
      <c r="D88">
        <v>220</v>
      </c>
      <c r="E88">
        <v>214</v>
      </c>
      <c r="F88">
        <v>3</v>
      </c>
      <c r="G88">
        <v>0</v>
      </c>
      <c r="H88" t="s">
        <v>4359</v>
      </c>
      <c r="I88">
        <v>2.0699999999999998</v>
      </c>
      <c r="J88">
        <v>21.23</v>
      </c>
      <c r="K88">
        <v>-271</v>
      </c>
      <c r="L88">
        <v>0</v>
      </c>
      <c r="M88">
        <v>0</v>
      </c>
      <c r="N88">
        <v>0</v>
      </c>
      <c r="O88">
        <v>9.5270416364072101</v>
      </c>
      <c r="P88">
        <v>-39.488604669808801</v>
      </c>
      <c r="Q88">
        <v>0</v>
      </c>
      <c r="R88">
        <v>135.01142643221201</v>
      </c>
      <c r="S88">
        <v>0</v>
      </c>
    </row>
    <row r="89" spans="1:19" x14ac:dyDescent="0.3">
      <c r="A89" t="s">
        <v>3977</v>
      </c>
      <c r="B89">
        <v>0</v>
      </c>
      <c r="C89" t="s">
        <v>4000</v>
      </c>
      <c r="D89">
        <v>220</v>
      </c>
      <c r="E89">
        <v>222</v>
      </c>
      <c r="F89">
        <v>3</v>
      </c>
      <c r="G89">
        <v>0</v>
      </c>
      <c r="H89" t="s">
        <v>4571</v>
      </c>
      <c r="I89">
        <v>8.76</v>
      </c>
      <c r="J89">
        <v>30.799999237060501</v>
      </c>
      <c r="K89">
        <v>-202.499999431893</v>
      </c>
      <c r="L89">
        <v>0</v>
      </c>
      <c r="M89">
        <v>0</v>
      </c>
      <c r="N89">
        <v>0</v>
      </c>
      <c r="O89">
        <v>-20.092836239932801</v>
      </c>
      <c r="P89">
        <v>15.7132961945223</v>
      </c>
      <c r="Q89">
        <v>0</v>
      </c>
      <c r="R89">
        <v>62.200979817122402</v>
      </c>
      <c r="S89">
        <v>0</v>
      </c>
    </row>
    <row r="90" spans="1:19" x14ac:dyDescent="0.3">
      <c r="A90" t="s">
        <v>3977</v>
      </c>
      <c r="B90">
        <v>0</v>
      </c>
      <c r="C90" t="s">
        <v>4000</v>
      </c>
      <c r="D90">
        <v>220</v>
      </c>
      <c r="E90">
        <v>981</v>
      </c>
      <c r="F90">
        <v>1</v>
      </c>
      <c r="G90">
        <v>0</v>
      </c>
      <c r="H90" t="s">
        <v>4363</v>
      </c>
      <c r="I90">
        <v>3.91</v>
      </c>
      <c r="J90">
        <v>27.45</v>
      </c>
      <c r="K90">
        <v>-323</v>
      </c>
      <c r="L90">
        <v>0</v>
      </c>
      <c r="M90">
        <v>0</v>
      </c>
      <c r="N90">
        <v>0</v>
      </c>
      <c r="O90">
        <v>-43.7694433832527</v>
      </c>
      <c r="P90">
        <v>24.3360649623868</v>
      </c>
      <c r="Q90">
        <v>0</v>
      </c>
      <c r="R90">
        <v>122.122236029148</v>
      </c>
      <c r="S90">
        <v>0</v>
      </c>
    </row>
    <row r="91" spans="1:19" x14ac:dyDescent="0.3">
      <c r="A91" t="s">
        <v>3977</v>
      </c>
      <c r="B91">
        <v>0</v>
      </c>
      <c r="C91" t="s">
        <v>4000</v>
      </c>
      <c r="D91">
        <v>220</v>
      </c>
      <c r="E91">
        <v>981</v>
      </c>
      <c r="F91">
        <v>2</v>
      </c>
      <c r="G91">
        <v>0</v>
      </c>
      <c r="H91" t="s">
        <v>4363</v>
      </c>
      <c r="I91">
        <v>2.57</v>
      </c>
      <c r="J91">
        <v>25.36</v>
      </c>
      <c r="K91">
        <v>-348</v>
      </c>
      <c r="L91">
        <v>0</v>
      </c>
      <c r="M91">
        <v>0</v>
      </c>
      <c r="N91">
        <v>0</v>
      </c>
      <c r="O91">
        <v>-48.244940956016002</v>
      </c>
      <c r="P91">
        <v>24.437100097390601</v>
      </c>
      <c r="Q91">
        <v>0</v>
      </c>
      <c r="R91">
        <v>131.878609865876</v>
      </c>
      <c r="S91">
        <v>0</v>
      </c>
    </row>
    <row r="92" spans="1:19" x14ac:dyDescent="0.3">
      <c r="A92" t="s">
        <v>3977</v>
      </c>
      <c r="B92">
        <v>0</v>
      </c>
      <c r="C92" t="s">
        <v>4000</v>
      </c>
      <c r="D92">
        <v>241</v>
      </c>
      <c r="E92">
        <v>214</v>
      </c>
      <c r="F92">
        <v>1</v>
      </c>
      <c r="G92">
        <v>0</v>
      </c>
      <c r="H92" t="s">
        <v>4357</v>
      </c>
      <c r="I92">
        <v>5.19</v>
      </c>
      <c r="J92">
        <v>20.420000000000002</v>
      </c>
      <c r="K92">
        <v>-127</v>
      </c>
      <c r="L92">
        <v>0</v>
      </c>
      <c r="M92">
        <v>0</v>
      </c>
      <c r="N92">
        <v>0</v>
      </c>
      <c r="O92">
        <v>-28.837617733583699</v>
      </c>
      <c r="P92">
        <v>30.2327641247659</v>
      </c>
      <c r="Q92">
        <v>0</v>
      </c>
      <c r="R92">
        <v>104.480119935113</v>
      </c>
      <c r="S92">
        <v>0</v>
      </c>
    </row>
    <row r="93" spans="1:19" x14ac:dyDescent="0.3">
      <c r="A93" t="s">
        <v>3977</v>
      </c>
      <c r="B93">
        <v>0</v>
      </c>
      <c r="C93" t="s">
        <v>4000</v>
      </c>
      <c r="D93">
        <v>241</v>
      </c>
      <c r="E93">
        <v>214</v>
      </c>
      <c r="F93">
        <v>2</v>
      </c>
      <c r="G93">
        <v>0</v>
      </c>
      <c r="H93" t="s">
        <v>4357</v>
      </c>
      <c r="I93">
        <v>5.19</v>
      </c>
      <c r="J93">
        <v>20.420000000000002</v>
      </c>
      <c r="K93">
        <v>-127</v>
      </c>
      <c r="L93">
        <v>0</v>
      </c>
      <c r="M93">
        <v>0</v>
      </c>
      <c r="N93">
        <v>0</v>
      </c>
      <c r="O93">
        <v>-28.837617733583699</v>
      </c>
      <c r="P93">
        <v>30.2327641247659</v>
      </c>
      <c r="Q93">
        <v>0</v>
      </c>
      <c r="R93">
        <v>104.480119935113</v>
      </c>
      <c r="S93">
        <v>0</v>
      </c>
    </row>
    <row r="94" spans="1:19" x14ac:dyDescent="0.3">
      <c r="A94" t="s">
        <v>3977</v>
      </c>
      <c r="B94">
        <v>0</v>
      </c>
      <c r="C94" t="s">
        <v>4000</v>
      </c>
      <c r="D94">
        <v>241</v>
      </c>
      <c r="E94">
        <v>242</v>
      </c>
      <c r="F94">
        <v>1</v>
      </c>
      <c r="G94">
        <v>0</v>
      </c>
      <c r="H94" t="s">
        <v>4616</v>
      </c>
      <c r="I94">
        <v>3.27</v>
      </c>
      <c r="J94">
        <v>21.8</v>
      </c>
      <c r="K94">
        <v>-156</v>
      </c>
      <c r="L94">
        <v>0</v>
      </c>
      <c r="M94">
        <v>0</v>
      </c>
      <c r="N94">
        <v>0</v>
      </c>
      <c r="O94">
        <v>-15.5072667316193</v>
      </c>
      <c r="P94">
        <v>-24.016880611821499</v>
      </c>
      <c r="Q94">
        <v>0</v>
      </c>
      <c r="R94">
        <v>89.533763421301202</v>
      </c>
      <c r="S94">
        <v>0</v>
      </c>
    </row>
    <row r="95" spans="1:19" x14ac:dyDescent="0.3">
      <c r="A95" t="s">
        <v>3977</v>
      </c>
      <c r="B95">
        <v>0</v>
      </c>
      <c r="C95" t="s">
        <v>4000</v>
      </c>
      <c r="D95">
        <v>241</v>
      </c>
      <c r="E95">
        <v>242</v>
      </c>
      <c r="F95">
        <v>2</v>
      </c>
      <c r="G95">
        <v>0</v>
      </c>
      <c r="H95" t="s">
        <v>4616</v>
      </c>
      <c r="I95">
        <v>3.27</v>
      </c>
      <c r="J95">
        <v>21.8</v>
      </c>
      <c r="K95">
        <v>-156</v>
      </c>
      <c r="L95">
        <v>0</v>
      </c>
      <c r="M95">
        <v>0</v>
      </c>
      <c r="N95">
        <v>0</v>
      </c>
      <c r="O95">
        <v>-15.5072667316193</v>
      </c>
      <c r="P95">
        <v>-24.016880611821499</v>
      </c>
      <c r="Q95">
        <v>0</v>
      </c>
      <c r="R95">
        <v>89.533763421301202</v>
      </c>
      <c r="S95">
        <v>0</v>
      </c>
    </row>
    <row r="96" spans="1:19" x14ac:dyDescent="0.3">
      <c r="A96" t="s">
        <v>3977</v>
      </c>
      <c r="B96">
        <v>0</v>
      </c>
      <c r="C96" t="s">
        <v>4000</v>
      </c>
      <c r="D96">
        <v>25</v>
      </c>
      <c r="E96">
        <v>129</v>
      </c>
      <c r="F96">
        <v>3</v>
      </c>
      <c r="G96">
        <v>0</v>
      </c>
      <c r="H96" t="s">
        <v>4530</v>
      </c>
      <c r="I96">
        <v>7.3</v>
      </c>
      <c r="J96">
        <v>89.75</v>
      </c>
      <c r="K96">
        <v>-1061.7</v>
      </c>
      <c r="L96">
        <v>0</v>
      </c>
      <c r="M96">
        <v>0</v>
      </c>
      <c r="N96">
        <v>0</v>
      </c>
      <c r="O96">
        <v>-344.120027868855</v>
      </c>
      <c r="P96">
        <v>74.178446527829394</v>
      </c>
      <c r="Q96">
        <v>0</v>
      </c>
      <c r="R96">
        <v>431.74838708226002</v>
      </c>
      <c r="S96">
        <v>0</v>
      </c>
    </row>
    <row r="97" spans="1:19" x14ac:dyDescent="0.3">
      <c r="A97" t="s">
        <v>3977</v>
      </c>
      <c r="B97">
        <v>0</v>
      </c>
      <c r="C97" t="s">
        <v>4000</v>
      </c>
      <c r="D97">
        <v>25</v>
      </c>
      <c r="E97">
        <v>1817</v>
      </c>
      <c r="F97">
        <v>3</v>
      </c>
      <c r="G97">
        <v>0</v>
      </c>
      <c r="H97" t="s">
        <v>4583</v>
      </c>
      <c r="I97">
        <v>11.800000190734901</v>
      </c>
      <c r="J97">
        <v>108.199996948242</v>
      </c>
      <c r="K97">
        <v>-1440.0000218302</v>
      </c>
      <c r="L97">
        <v>0</v>
      </c>
      <c r="M97">
        <v>0</v>
      </c>
      <c r="N97">
        <v>0</v>
      </c>
      <c r="O97">
        <v>-170.88669479639799</v>
      </c>
      <c r="P97">
        <v>203.66991285678401</v>
      </c>
      <c r="Q97">
        <v>0</v>
      </c>
      <c r="R97">
        <v>296.290111810925</v>
      </c>
      <c r="S97">
        <v>0</v>
      </c>
    </row>
    <row r="98" spans="1:19" x14ac:dyDescent="0.3">
      <c r="A98" t="s">
        <v>3977</v>
      </c>
      <c r="B98">
        <v>0</v>
      </c>
      <c r="C98" t="s">
        <v>4000</v>
      </c>
      <c r="D98">
        <v>25</v>
      </c>
      <c r="E98">
        <v>26</v>
      </c>
      <c r="F98">
        <v>1</v>
      </c>
      <c r="G98">
        <v>0</v>
      </c>
      <c r="H98" t="s">
        <v>4639</v>
      </c>
      <c r="I98">
        <v>0.31</v>
      </c>
      <c r="J98">
        <v>3.81</v>
      </c>
      <c r="K98">
        <v>-48.1</v>
      </c>
      <c r="L98">
        <v>0</v>
      </c>
      <c r="M98">
        <v>0</v>
      </c>
      <c r="N98">
        <v>0</v>
      </c>
      <c r="O98">
        <v>-173.27876353533799</v>
      </c>
      <c r="P98">
        <v>-58.255901614744403</v>
      </c>
      <c r="Q98">
        <v>0</v>
      </c>
      <c r="R98">
        <v>208.74212129994299</v>
      </c>
      <c r="S98">
        <v>0</v>
      </c>
    </row>
    <row r="99" spans="1:19" x14ac:dyDescent="0.3">
      <c r="A99" t="s">
        <v>3977</v>
      </c>
      <c r="B99">
        <v>0</v>
      </c>
      <c r="C99" t="s">
        <v>4000</v>
      </c>
      <c r="D99">
        <v>25</v>
      </c>
      <c r="E99">
        <v>26</v>
      </c>
      <c r="F99">
        <v>2</v>
      </c>
      <c r="G99">
        <v>0</v>
      </c>
      <c r="H99" t="s">
        <v>4639</v>
      </c>
      <c r="I99">
        <v>0.25</v>
      </c>
      <c r="J99">
        <v>3.15</v>
      </c>
      <c r="K99">
        <v>-39.71</v>
      </c>
      <c r="L99">
        <v>0</v>
      </c>
      <c r="M99">
        <v>0</v>
      </c>
      <c r="N99">
        <v>0</v>
      </c>
      <c r="O99">
        <v>-209.46230639726801</v>
      </c>
      <c r="P99">
        <v>-73.369048534529398</v>
      </c>
      <c r="Q99">
        <v>0</v>
      </c>
      <c r="R99">
        <v>251.50030322535699</v>
      </c>
      <c r="S99">
        <v>0</v>
      </c>
    </row>
    <row r="100" spans="1:19" x14ac:dyDescent="0.3">
      <c r="A100" t="s">
        <v>3977</v>
      </c>
      <c r="B100">
        <v>0</v>
      </c>
      <c r="C100" t="s">
        <v>4000</v>
      </c>
      <c r="D100">
        <v>25</v>
      </c>
      <c r="E100">
        <v>325</v>
      </c>
      <c r="F100">
        <v>3</v>
      </c>
      <c r="G100">
        <v>0</v>
      </c>
      <c r="H100" t="s">
        <v>4586</v>
      </c>
      <c r="I100">
        <v>8.3000001907348597</v>
      </c>
      <c r="J100">
        <v>78.300003051757798</v>
      </c>
      <c r="K100">
        <v>-1049.99996256083</v>
      </c>
      <c r="L100">
        <v>0</v>
      </c>
      <c r="M100">
        <v>0</v>
      </c>
      <c r="N100">
        <v>0</v>
      </c>
      <c r="O100">
        <v>-853.28583808926805</v>
      </c>
      <c r="P100">
        <v>82.174674210404504</v>
      </c>
      <c r="Q100">
        <v>0</v>
      </c>
      <c r="R100">
        <v>955.33723412230495</v>
      </c>
      <c r="S100">
        <v>0</v>
      </c>
    </row>
    <row r="101" spans="1:19" x14ac:dyDescent="0.3">
      <c r="A101" t="s">
        <v>3977</v>
      </c>
      <c r="B101">
        <v>0</v>
      </c>
      <c r="C101" t="s">
        <v>4000</v>
      </c>
      <c r="D101">
        <v>251</v>
      </c>
      <c r="E101">
        <v>981</v>
      </c>
      <c r="F101">
        <v>3</v>
      </c>
      <c r="G101">
        <v>0</v>
      </c>
      <c r="H101" t="s">
        <v>4362</v>
      </c>
      <c r="I101">
        <v>3.89</v>
      </c>
      <c r="J101">
        <v>40.67</v>
      </c>
      <c r="K101">
        <v>-451</v>
      </c>
      <c r="L101">
        <v>0</v>
      </c>
      <c r="M101">
        <v>0</v>
      </c>
      <c r="N101">
        <v>0</v>
      </c>
      <c r="O101">
        <v>-110.23542124318401</v>
      </c>
      <c r="P101">
        <v>13.9265775827607</v>
      </c>
      <c r="Q101">
        <v>0</v>
      </c>
      <c r="R101">
        <v>268.70538007338899</v>
      </c>
      <c r="S101">
        <v>0</v>
      </c>
    </row>
    <row r="102" spans="1:19" x14ac:dyDescent="0.3">
      <c r="A102" t="s">
        <v>3977</v>
      </c>
      <c r="B102">
        <v>0</v>
      </c>
      <c r="C102" t="s">
        <v>4000</v>
      </c>
      <c r="D102">
        <v>26</v>
      </c>
      <c r="E102">
        <v>1660</v>
      </c>
      <c r="F102">
        <v>3</v>
      </c>
      <c r="G102">
        <v>0</v>
      </c>
      <c r="H102" t="s">
        <v>4640</v>
      </c>
      <c r="I102">
        <v>14.79</v>
      </c>
      <c r="J102">
        <v>212.33</v>
      </c>
      <c r="K102">
        <v>-2866</v>
      </c>
      <c r="L102">
        <v>0</v>
      </c>
      <c r="M102">
        <v>0</v>
      </c>
      <c r="N102">
        <v>0</v>
      </c>
      <c r="O102">
        <v>109.45168832335</v>
      </c>
      <c r="P102">
        <v>340.54435417167798</v>
      </c>
      <c r="Q102">
        <v>0</v>
      </c>
      <c r="R102">
        <v>471.78279488768902</v>
      </c>
      <c r="S102">
        <v>0</v>
      </c>
    </row>
    <row r="103" spans="1:19" x14ac:dyDescent="0.3">
      <c r="A103" t="s">
        <v>3977</v>
      </c>
      <c r="B103">
        <v>0</v>
      </c>
      <c r="C103" t="s">
        <v>4000</v>
      </c>
      <c r="D103">
        <v>26</v>
      </c>
      <c r="E103">
        <v>175</v>
      </c>
      <c r="F103">
        <v>3</v>
      </c>
      <c r="G103">
        <v>0</v>
      </c>
      <c r="H103" t="s">
        <v>4641</v>
      </c>
      <c r="I103">
        <v>6.05</v>
      </c>
      <c r="J103">
        <v>132.69999694824199</v>
      </c>
      <c r="K103">
        <v>-2188</v>
      </c>
      <c r="L103">
        <v>0</v>
      </c>
      <c r="M103">
        <v>0</v>
      </c>
      <c r="N103">
        <v>0</v>
      </c>
      <c r="O103">
        <v>-82.021330072175303</v>
      </c>
      <c r="P103">
        <v>263.05849804351601</v>
      </c>
      <c r="Q103">
        <v>0</v>
      </c>
      <c r="R103">
        <v>363.33700021454803</v>
      </c>
      <c r="S103">
        <v>0</v>
      </c>
    </row>
    <row r="104" spans="1:19" x14ac:dyDescent="0.3">
      <c r="A104" t="s">
        <v>3977</v>
      </c>
      <c r="B104">
        <v>0</v>
      </c>
      <c r="C104" t="s">
        <v>4000</v>
      </c>
      <c r="D104">
        <v>26</v>
      </c>
      <c r="E104">
        <v>28</v>
      </c>
      <c r="F104">
        <v>1</v>
      </c>
      <c r="G104">
        <v>0</v>
      </c>
      <c r="H104" t="s">
        <v>4642</v>
      </c>
      <c r="I104">
        <v>0.81</v>
      </c>
      <c r="J104">
        <v>11.75</v>
      </c>
      <c r="K104">
        <v>-103.7</v>
      </c>
      <c r="L104">
        <v>0</v>
      </c>
      <c r="M104">
        <v>0</v>
      </c>
      <c r="N104">
        <v>0</v>
      </c>
      <c r="O104">
        <v>432.43408442236802</v>
      </c>
      <c r="P104">
        <v>46.681497222091402</v>
      </c>
      <c r="Q104">
        <v>0</v>
      </c>
      <c r="R104">
        <v>485.26415766835402</v>
      </c>
      <c r="S104">
        <v>0</v>
      </c>
    </row>
    <row r="105" spans="1:19" x14ac:dyDescent="0.3">
      <c r="A105" t="s">
        <v>3977</v>
      </c>
      <c r="B105">
        <v>0</v>
      </c>
      <c r="C105" t="s">
        <v>4000</v>
      </c>
      <c r="D105">
        <v>26</v>
      </c>
      <c r="E105">
        <v>28</v>
      </c>
      <c r="F105">
        <v>2</v>
      </c>
      <c r="G105">
        <v>0</v>
      </c>
      <c r="H105" t="s">
        <v>4642</v>
      </c>
      <c r="I105">
        <v>0.93</v>
      </c>
      <c r="J105">
        <v>11.27</v>
      </c>
      <c r="K105">
        <v>-98.3</v>
      </c>
      <c r="L105">
        <v>0</v>
      </c>
      <c r="M105">
        <v>0</v>
      </c>
      <c r="N105">
        <v>0</v>
      </c>
      <c r="O105">
        <v>450.81124067271099</v>
      </c>
      <c r="P105">
        <v>41.234376892847102</v>
      </c>
      <c r="Q105">
        <v>0</v>
      </c>
      <c r="R105">
        <v>505.06389360370201</v>
      </c>
      <c r="S105">
        <v>0</v>
      </c>
    </row>
    <row r="106" spans="1:19" x14ac:dyDescent="0.3">
      <c r="A106" t="s">
        <v>3977</v>
      </c>
      <c r="B106">
        <v>0</v>
      </c>
      <c r="C106" t="s">
        <v>4000</v>
      </c>
      <c r="D106">
        <v>26</v>
      </c>
      <c r="E106">
        <v>980</v>
      </c>
      <c r="F106">
        <v>3</v>
      </c>
      <c r="G106">
        <v>0</v>
      </c>
      <c r="H106" t="s">
        <v>4643</v>
      </c>
      <c r="I106">
        <v>10.1</v>
      </c>
      <c r="J106">
        <v>122.52</v>
      </c>
      <c r="K106">
        <v>-1523.8</v>
      </c>
      <c r="L106">
        <v>0</v>
      </c>
      <c r="M106">
        <v>0</v>
      </c>
      <c r="N106">
        <v>0</v>
      </c>
      <c r="O106">
        <v>-377.121542155079</v>
      </c>
      <c r="P106">
        <v>132.14146980724999</v>
      </c>
      <c r="Q106">
        <v>0</v>
      </c>
      <c r="R106">
        <v>484.01312428837502</v>
      </c>
      <c r="S106">
        <v>0</v>
      </c>
    </row>
    <row r="107" spans="1:19" x14ac:dyDescent="0.3">
      <c r="A107" t="s">
        <v>3977</v>
      </c>
      <c r="B107">
        <v>0</v>
      </c>
      <c r="C107" t="s">
        <v>4000</v>
      </c>
      <c r="D107">
        <v>27</v>
      </c>
      <c r="E107">
        <v>31</v>
      </c>
      <c r="F107">
        <v>1</v>
      </c>
      <c r="G107">
        <v>0</v>
      </c>
      <c r="H107" t="s">
        <v>4354</v>
      </c>
      <c r="I107">
        <v>0.72</v>
      </c>
      <c r="J107">
        <v>7.45</v>
      </c>
      <c r="K107">
        <v>-93.2</v>
      </c>
      <c r="L107">
        <v>0</v>
      </c>
      <c r="M107">
        <v>0</v>
      </c>
      <c r="N107">
        <v>0</v>
      </c>
      <c r="O107">
        <v>218.63066813867599</v>
      </c>
      <c r="P107">
        <v>68.626031827009697</v>
      </c>
      <c r="Q107">
        <v>0</v>
      </c>
      <c r="R107">
        <v>257.39507054690603</v>
      </c>
      <c r="S107">
        <v>0</v>
      </c>
    </row>
    <row r="108" spans="1:19" x14ac:dyDescent="0.3">
      <c r="A108" t="s">
        <v>3977</v>
      </c>
      <c r="B108">
        <v>0</v>
      </c>
      <c r="C108" t="s">
        <v>4000</v>
      </c>
      <c r="D108">
        <v>27</v>
      </c>
      <c r="E108">
        <v>31</v>
      </c>
      <c r="F108">
        <v>2</v>
      </c>
      <c r="G108">
        <v>0</v>
      </c>
      <c r="H108" t="s">
        <v>4354</v>
      </c>
      <c r="I108">
        <v>0.72</v>
      </c>
      <c r="J108">
        <v>7.43</v>
      </c>
      <c r="K108">
        <v>-92.9</v>
      </c>
      <c r="L108">
        <v>0</v>
      </c>
      <c r="M108">
        <v>0</v>
      </c>
      <c r="N108">
        <v>0</v>
      </c>
      <c r="O108">
        <v>219.228253928236</v>
      </c>
      <c r="P108">
        <v>68.680083046855302</v>
      </c>
      <c r="Q108">
        <v>0</v>
      </c>
      <c r="R108">
        <v>258.05373334126199</v>
      </c>
      <c r="S108">
        <v>0</v>
      </c>
    </row>
    <row r="109" spans="1:19" x14ac:dyDescent="0.3">
      <c r="A109" t="s">
        <v>3977</v>
      </c>
      <c r="B109">
        <v>0</v>
      </c>
      <c r="C109" t="s">
        <v>4000</v>
      </c>
      <c r="D109">
        <v>29</v>
      </c>
      <c r="E109">
        <v>56</v>
      </c>
      <c r="F109">
        <v>3</v>
      </c>
      <c r="G109">
        <v>0</v>
      </c>
      <c r="H109" t="s">
        <v>4350</v>
      </c>
      <c r="I109">
        <v>0.129999995231628</v>
      </c>
      <c r="J109">
        <v>0.60000002384185802</v>
      </c>
      <c r="K109">
        <v>-3.6999999792897098</v>
      </c>
      <c r="L109">
        <v>0</v>
      </c>
      <c r="M109">
        <v>0</v>
      </c>
      <c r="N109">
        <v>0</v>
      </c>
      <c r="O109">
        <v>-11.424041734903801</v>
      </c>
      <c r="P109">
        <v>9.0037442558057794</v>
      </c>
      <c r="Q109">
        <v>0</v>
      </c>
      <c r="R109">
        <v>36.148892044419902</v>
      </c>
      <c r="S109">
        <v>0</v>
      </c>
    </row>
    <row r="110" spans="1:19" x14ac:dyDescent="0.3">
      <c r="A110" t="s">
        <v>3979</v>
      </c>
      <c r="B110">
        <v>1</v>
      </c>
      <c r="C110" t="s">
        <v>4000</v>
      </c>
      <c r="D110">
        <v>2915</v>
      </c>
      <c r="E110">
        <v>2921</v>
      </c>
      <c r="F110">
        <v>3</v>
      </c>
      <c r="G110">
        <v>0</v>
      </c>
      <c r="H110" t="s">
        <v>4597</v>
      </c>
      <c r="I110">
        <v>2.7</v>
      </c>
      <c r="J110">
        <v>24.2</v>
      </c>
      <c r="K110">
        <v>-300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3">
      <c r="A111" t="s">
        <v>3979</v>
      </c>
      <c r="B111">
        <v>1</v>
      </c>
      <c r="C111" t="s">
        <v>4000</v>
      </c>
      <c r="D111">
        <v>2916</v>
      </c>
      <c r="E111">
        <v>2917</v>
      </c>
      <c r="F111">
        <v>3</v>
      </c>
      <c r="G111">
        <v>0</v>
      </c>
      <c r="H111" t="s">
        <v>4663</v>
      </c>
      <c r="I111">
        <v>7.9</v>
      </c>
      <c r="J111">
        <v>33.200000000000003</v>
      </c>
      <c r="K111">
        <v>-247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3">
      <c r="A112" t="s">
        <v>3977</v>
      </c>
      <c r="B112">
        <v>0</v>
      </c>
      <c r="C112" t="s">
        <v>4000</v>
      </c>
      <c r="D112">
        <v>2916</v>
      </c>
      <c r="E112">
        <v>2918</v>
      </c>
      <c r="F112">
        <v>3</v>
      </c>
      <c r="G112">
        <v>0</v>
      </c>
      <c r="H112" t="s">
        <v>4635</v>
      </c>
      <c r="I112">
        <v>11.1</v>
      </c>
      <c r="J112">
        <v>46.7</v>
      </c>
      <c r="K112">
        <v>-427</v>
      </c>
      <c r="L112">
        <v>0</v>
      </c>
      <c r="M112">
        <v>0</v>
      </c>
      <c r="N112">
        <v>0</v>
      </c>
      <c r="O112">
        <v>108.78999002430101</v>
      </c>
      <c r="P112">
        <v>-35.237312889685001</v>
      </c>
      <c r="Q112">
        <v>0</v>
      </c>
      <c r="R112">
        <v>311.48436219921098</v>
      </c>
      <c r="S112">
        <v>0</v>
      </c>
    </row>
    <row r="113" spans="1:19" x14ac:dyDescent="0.3">
      <c r="A113" t="s">
        <v>3979</v>
      </c>
      <c r="B113">
        <v>1</v>
      </c>
      <c r="C113" t="s">
        <v>4000</v>
      </c>
      <c r="D113">
        <v>2916</v>
      </c>
      <c r="E113">
        <v>2932</v>
      </c>
      <c r="F113">
        <v>3</v>
      </c>
      <c r="G113">
        <v>0</v>
      </c>
      <c r="H113" t="s">
        <v>4543</v>
      </c>
      <c r="I113">
        <v>5.87</v>
      </c>
      <c r="J113">
        <v>25.28</v>
      </c>
      <c r="K113">
        <v>-162.33000000000001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3">
      <c r="A114" t="s">
        <v>3977</v>
      </c>
      <c r="B114">
        <v>0</v>
      </c>
      <c r="C114" t="s">
        <v>4000</v>
      </c>
      <c r="D114">
        <v>2916</v>
      </c>
      <c r="E114">
        <v>2952</v>
      </c>
      <c r="F114">
        <v>3</v>
      </c>
      <c r="G114">
        <v>0</v>
      </c>
      <c r="H114" t="s">
        <v>4633</v>
      </c>
      <c r="I114">
        <v>11.64</v>
      </c>
      <c r="J114">
        <v>50.13</v>
      </c>
      <c r="K114">
        <v>-321.89999999999998</v>
      </c>
      <c r="L114">
        <v>0</v>
      </c>
      <c r="M114">
        <v>0</v>
      </c>
      <c r="N114">
        <v>0</v>
      </c>
      <c r="O114">
        <v>-5.3999422361637999</v>
      </c>
      <c r="P114">
        <v>-4.2754948172034197</v>
      </c>
      <c r="Q114">
        <v>0</v>
      </c>
      <c r="R114">
        <v>54.342867065920103</v>
      </c>
      <c r="S114">
        <v>0</v>
      </c>
    </row>
    <row r="115" spans="1:19" x14ac:dyDescent="0.3">
      <c r="A115" t="s">
        <v>3979</v>
      </c>
      <c r="B115">
        <v>1</v>
      </c>
      <c r="C115" t="s">
        <v>4000</v>
      </c>
      <c r="D115">
        <v>2917</v>
      </c>
      <c r="E115">
        <v>2918</v>
      </c>
      <c r="F115">
        <v>1</v>
      </c>
      <c r="G115">
        <v>0</v>
      </c>
      <c r="H115" t="s">
        <v>4664</v>
      </c>
      <c r="I115">
        <v>6.4</v>
      </c>
      <c r="J115">
        <v>27</v>
      </c>
      <c r="K115">
        <v>-90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3">
      <c r="A116" t="s">
        <v>3979</v>
      </c>
      <c r="B116">
        <v>1</v>
      </c>
      <c r="C116" t="s">
        <v>4000</v>
      </c>
      <c r="D116">
        <v>2917</v>
      </c>
      <c r="E116">
        <v>2918</v>
      </c>
      <c r="F116">
        <v>2</v>
      </c>
      <c r="G116">
        <v>0</v>
      </c>
      <c r="H116" t="s">
        <v>4664</v>
      </c>
      <c r="I116">
        <v>6.4</v>
      </c>
      <c r="J116">
        <v>27</v>
      </c>
      <c r="K116">
        <v>-90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3">
      <c r="A117" t="s">
        <v>3979</v>
      </c>
      <c r="B117">
        <v>1</v>
      </c>
      <c r="C117" t="s">
        <v>4000</v>
      </c>
      <c r="D117">
        <v>2919</v>
      </c>
      <c r="E117">
        <v>2915</v>
      </c>
      <c r="F117">
        <v>3</v>
      </c>
      <c r="G117">
        <v>0</v>
      </c>
      <c r="H117" t="s">
        <v>4598</v>
      </c>
      <c r="I117">
        <v>4.4000000000000004</v>
      </c>
      <c r="J117">
        <v>40</v>
      </c>
      <c r="K117">
        <v>-512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3">
      <c r="A118" t="s">
        <v>3977</v>
      </c>
      <c r="B118">
        <v>0</v>
      </c>
      <c r="C118" t="s">
        <v>4000</v>
      </c>
      <c r="D118">
        <v>2919</v>
      </c>
      <c r="E118">
        <v>2921</v>
      </c>
      <c r="F118">
        <v>3</v>
      </c>
      <c r="G118">
        <v>0</v>
      </c>
      <c r="H118" t="s">
        <v>4634</v>
      </c>
      <c r="I118">
        <v>7.1</v>
      </c>
      <c r="J118">
        <v>64.2</v>
      </c>
      <c r="K118">
        <v>-812</v>
      </c>
      <c r="L118">
        <v>0</v>
      </c>
      <c r="M118">
        <v>0</v>
      </c>
      <c r="N118">
        <v>0</v>
      </c>
      <c r="O118">
        <v>64.937083544393701</v>
      </c>
      <c r="P118">
        <v>174.16421170862699</v>
      </c>
      <c r="Q118">
        <v>0</v>
      </c>
      <c r="R118">
        <v>209.35613369349699</v>
      </c>
      <c r="S118">
        <v>0</v>
      </c>
    </row>
    <row r="119" spans="1:19" x14ac:dyDescent="0.3">
      <c r="A119" t="s">
        <v>3977</v>
      </c>
      <c r="B119">
        <v>1</v>
      </c>
      <c r="C119" t="s">
        <v>4000</v>
      </c>
      <c r="D119">
        <v>2920</v>
      </c>
      <c r="E119">
        <v>2922</v>
      </c>
      <c r="F119">
        <v>3</v>
      </c>
      <c r="G119">
        <v>0</v>
      </c>
      <c r="H119" t="s">
        <v>4600</v>
      </c>
      <c r="I119">
        <v>4.8499999999999996</v>
      </c>
      <c r="J119">
        <v>44.22</v>
      </c>
      <c r="K119">
        <v>-566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3">
      <c r="A120" t="s">
        <v>3977</v>
      </c>
      <c r="B120">
        <v>1</v>
      </c>
      <c r="C120" t="s">
        <v>4000</v>
      </c>
      <c r="D120">
        <v>2920</v>
      </c>
      <c r="E120">
        <v>2950</v>
      </c>
      <c r="F120">
        <v>3</v>
      </c>
      <c r="G120">
        <v>0</v>
      </c>
      <c r="H120" t="s">
        <v>4326</v>
      </c>
      <c r="I120">
        <v>2.69</v>
      </c>
      <c r="J120">
        <v>26.82</v>
      </c>
      <c r="K120">
        <v>-335.5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3">
      <c r="A121" t="s">
        <v>3977</v>
      </c>
      <c r="B121">
        <v>1</v>
      </c>
      <c r="C121" t="s">
        <v>4000</v>
      </c>
      <c r="D121">
        <v>2922</v>
      </c>
      <c r="E121">
        <v>2923</v>
      </c>
      <c r="F121">
        <v>3</v>
      </c>
      <c r="G121">
        <v>0</v>
      </c>
      <c r="H121" t="s">
        <v>4601</v>
      </c>
      <c r="I121">
        <v>6.2</v>
      </c>
      <c r="J121">
        <v>88</v>
      </c>
      <c r="K121">
        <v>-1390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3">
      <c r="A122" t="s">
        <v>3977</v>
      </c>
      <c r="B122">
        <v>1</v>
      </c>
      <c r="C122" t="s">
        <v>4000</v>
      </c>
      <c r="D122">
        <v>2922</v>
      </c>
      <c r="E122">
        <v>2945</v>
      </c>
      <c r="F122">
        <v>3</v>
      </c>
      <c r="G122">
        <v>0</v>
      </c>
      <c r="H122" t="s">
        <v>4602</v>
      </c>
      <c r="I122">
        <v>4.3499999999999996</v>
      </c>
      <c r="J122">
        <v>50.54</v>
      </c>
      <c r="K122">
        <v>-595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3">
      <c r="A123" t="s">
        <v>3977</v>
      </c>
      <c r="B123">
        <v>1</v>
      </c>
      <c r="C123" t="s">
        <v>4000</v>
      </c>
      <c r="D123">
        <v>2924</v>
      </c>
      <c r="E123">
        <v>2940</v>
      </c>
      <c r="F123">
        <v>3</v>
      </c>
      <c r="G123">
        <v>0</v>
      </c>
      <c r="H123" t="s">
        <v>4604</v>
      </c>
      <c r="I123">
        <v>0.45</v>
      </c>
      <c r="J123">
        <v>5.81</v>
      </c>
      <c r="K123">
        <v>-65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3">
      <c r="A124" t="s">
        <v>3979</v>
      </c>
      <c r="B124">
        <v>1</v>
      </c>
      <c r="C124" t="s">
        <v>4000</v>
      </c>
      <c r="D124">
        <v>2925</v>
      </c>
      <c r="E124">
        <v>2926</v>
      </c>
      <c r="F124">
        <v>3</v>
      </c>
      <c r="G124">
        <v>0</v>
      </c>
      <c r="H124" t="s">
        <v>4605</v>
      </c>
      <c r="I124">
        <v>0</v>
      </c>
      <c r="J124">
        <v>3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3">
      <c r="A125" t="s">
        <v>3979</v>
      </c>
      <c r="B125">
        <v>1</v>
      </c>
      <c r="C125" t="s">
        <v>4000</v>
      </c>
      <c r="D125">
        <v>2932</v>
      </c>
      <c r="E125">
        <v>2952</v>
      </c>
      <c r="F125">
        <v>3</v>
      </c>
      <c r="G125">
        <v>0</v>
      </c>
      <c r="H125" t="s">
        <v>4560</v>
      </c>
      <c r="I125">
        <v>5.77</v>
      </c>
      <c r="J125">
        <v>24.85</v>
      </c>
      <c r="K125">
        <v>-159.56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3">
      <c r="A126" t="s">
        <v>3977</v>
      </c>
      <c r="B126">
        <v>1</v>
      </c>
      <c r="C126" t="s">
        <v>4000</v>
      </c>
      <c r="D126">
        <v>2940</v>
      </c>
      <c r="E126">
        <v>2923</v>
      </c>
      <c r="F126">
        <v>3</v>
      </c>
      <c r="G126">
        <v>0</v>
      </c>
      <c r="H126" t="s">
        <v>4606</v>
      </c>
      <c r="I126">
        <v>4.03</v>
      </c>
      <c r="J126">
        <v>49.2</v>
      </c>
      <c r="K126">
        <v>-582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3">
      <c r="A127" t="s">
        <v>3977</v>
      </c>
      <c r="B127">
        <v>1</v>
      </c>
      <c r="C127" t="s">
        <v>4000</v>
      </c>
      <c r="D127">
        <v>2940</v>
      </c>
      <c r="E127">
        <v>2945</v>
      </c>
      <c r="F127">
        <v>3</v>
      </c>
      <c r="G127">
        <v>0</v>
      </c>
      <c r="H127" t="s">
        <v>4607</v>
      </c>
      <c r="I127">
        <v>1.62</v>
      </c>
      <c r="J127">
        <v>20</v>
      </c>
      <c r="K127">
        <v>-235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3">
      <c r="A128" t="s">
        <v>3977</v>
      </c>
      <c r="B128">
        <v>1</v>
      </c>
      <c r="C128" t="s">
        <v>4000</v>
      </c>
      <c r="D128">
        <v>2945</v>
      </c>
      <c r="E128">
        <v>2923</v>
      </c>
      <c r="F128">
        <v>3</v>
      </c>
      <c r="G128">
        <v>0</v>
      </c>
      <c r="H128" t="s">
        <v>4292</v>
      </c>
      <c r="I128">
        <v>4.18</v>
      </c>
      <c r="J128">
        <v>38.200000000000003</v>
      </c>
      <c r="K128">
        <v>-489.1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3">
      <c r="A129" t="s">
        <v>3977</v>
      </c>
      <c r="B129">
        <v>1</v>
      </c>
      <c r="C129" t="s">
        <v>4000</v>
      </c>
      <c r="D129">
        <v>2950</v>
      </c>
      <c r="E129">
        <v>2921</v>
      </c>
      <c r="F129">
        <v>3</v>
      </c>
      <c r="G129">
        <v>0</v>
      </c>
      <c r="H129" t="s">
        <v>4548</v>
      </c>
      <c r="I129">
        <v>2.4</v>
      </c>
      <c r="J129">
        <v>23.92</v>
      </c>
      <c r="K129">
        <v>-300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3">
      <c r="A130" t="s">
        <v>3977</v>
      </c>
      <c r="B130">
        <v>1</v>
      </c>
      <c r="C130" t="s">
        <v>4000</v>
      </c>
      <c r="D130">
        <v>2950</v>
      </c>
      <c r="E130">
        <v>2951</v>
      </c>
      <c r="F130">
        <v>3</v>
      </c>
      <c r="G130">
        <v>0</v>
      </c>
      <c r="H130" t="s">
        <v>4547</v>
      </c>
      <c r="I130">
        <v>9.7200000000000006</v>
      </c>
      <c r="J130">
        <v>120.63</v>
      </c>
      <c r="K130">
        <v>-1552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3">
      <c r="A131" t="s">
        <v>3977</v>
      </c>
      <c r="B131">
        <v>0</v>
      </c>
      <c r="C131" t="s">
        <v>4000</v>
      </c>
      <c r="D131">
        <v>2952</v>
      </c>
      <c r="E131">
        <v>2918</v>
      </c>
      <c r="F131">
        <v>3</v>
      </c>
      <c r="G131">
        <v>0</v>
      </c>
      <c r="H131" t="s">
        <v>4323</v>
      </c>
      <c r="I131">
        <v>21.66</v>
      </c>
      <c r="J131">
        <v>93.26</v>
      </c>
      <c r="K131">
        <v>-598.91</v>
      </c>
      <c r="L131">
        <v>0</v>
      </c>
      <c r="M131">
        <v>0</v>
      </c>
      <c r="N131">
        <v>0</v>
      </c>
      <c r="O131">
        <v>56.7456174365987</v>
      </c>
      <c r="P131">
        <v>-1.2407329022286</v>
      </c>
      <c r="Q131">
        <v>0</v>
      </c>
      <c r="R131">
        <v>163.74331541214801</v>
      </c>
      <c r="S131">
        <v>0</v>
      </c>
    </row>
    <row r="132" spans="1:19" x14ac:dyDescent="0.3">
      <c r="A132" t="s">
        <v>3979</v>
      </c>
      <c r="B132">
        <v>1</v>
      </c>
      <c r="C132" t="s">
        <v>4000</v>
      </c>
      <c r="D132">
        <v>3005</v>
      </c>
      <c r="E132">
        <v>3004</v>
      </c>
      <c r="F132">
        <v>3</v>
      </c>
      <c r="G132">
        <v>0</v>
      </c>
      <c r="H132" t="s">
        <v>4526</v>
      </c>
      <c r="I132">
        <v>7.23</v>
      </c>
      <c r="J132">
        <v>31.66</v>
      </c>
      <c r="K132">
        <v>-194.8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3">
      <c r="A133" t="s">
        <v>3979</v>
      </c>
      <c r="B133">
        <v>1</v>
      </c>
      <c r="C133" t="s">
        <v>4000</v>
      </c>
      <c r="D133">
        <v>3006</v>
      </c>
      <c r="E133">
        <v>3004</v>
      </c>
      <c r="F133">
        <v>3</v>
      </c>
      <c r="G133">
        <v>0</v>
      </c>
      <c r="H133" t="s">
        <v>4527</v>
      </c>
      <c r="I133">
        <v>1.4</v>
      </c>
      <c r="J133">
        <v>6.13</v>
      </c>
      <c r="K133">
        <v>-37.799999999999997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3">
      <c r="A134" t="s">
        <v>3979</v>
      </c>
      <c r="B134">
        <v>1</v>
      </c>
      <c r="C134" t="s">
        <v>4000</v>
      </c>
      <c r="D134">
        <v>3006</v>
      </c>
      <c r="E134">
        <v>3020</v>
      </c>
      <c r="F134">
        <v>3</v>
      </c>
      <c r="G134">
        <v>0</v>
      </c>
      <c r="H134" t="s">
        <v>4525</v>
      </c>
      <c r="I134">
        <v>4.9400000572204599</v>
      </c>
      <c r="J134">
        <v>17.700000762939499</v>
      </c>
      <c r="K134">
        <v>-108.6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3">
      <c r="A135" t="s">
        <v>3979</v>
      </c>
      <c r="B135">
        <v>1</v>
      </c>
      <c r="C135" t="s">
        <v>4000</v>
      </c>
      <c r="D135">
        <v>3019</v>
      </c>
      <c r="E135">
        <v>3020</v>
      </c>
      <c r="F135">
        <v>3</v>
      </c>
      <c r="G135">
        <v>0</v>
      </c>
      <c r="H135" t="s">
        <v>4579</v>
      </c>
      <c r="I135">
        <v>17.100000381469702</v>
      </c>
      <c r="J135">
        <v>61.470001220703097</v>
      </c>
      <c r="K135">
        <v>-367.40000359714003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3">
      <c r="A136" t="s">
        <v>3979</v>
      </c>
      <c r="B136">
        <v>1</v>
      </c>
      <c r="C136" t="s">
        <v>4000</v>
      </c>
      <c r="D136">
        <v>3020</v>
      </c>
      <c r="E136">
        <v>3004</v>
      </c>
      <c r="F136">
        <v>3</v>
      </c>
      <c r="G136">
        <v>0</v>
      </c>
      <c r="H136" t="s">
        <v>4516</v>
      </c>
      <c r="I136">
        <v>2.65</v>
      </c>
      <c r="J136">
        <v>11.58</v>
      </c>
      <c r="K136">
        <v>-71.3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3">
      <c r="A137" t="s">
        <v>3977</v>
      </c>
      <c r="B137">
        <v>0</v>
      </c>
      <c r="C137" t="s">
        <v>4000</v>
      </c>
      <c r="D137">
        <v>306</v>
      </c>
      <c r="E137">
        <v>308</v>
      </c>
      <c r="F137">
        <v>1</v>
      </c>
      <c r="G137">
        <v>0</v>
      </c>
      <c r="H137" t="s">
        <v>4544</v>
      </c>
      <c r="I137">
        <v>9.81</v>
      </c>
      <c r="J137">
        <v>38.36</v>
      </c>
      <c r="K137">
        <v>-243</v>
      </c>
      <c r="L137">
        <v>0</v>
      </c>
      <c r="M137">
        <v>0</v>
      </c>
      <c r="N137">
        <v>0</v>
      </c>
      <c r="O137">
        <v>-54.8314921006654</v>
      </c>
      <c r="P137">
        <v>17.756697097120998</v>
      </c>
      <c r="Q137">
        <v>3</v>
      </c>
      <c r="R137">
        <v>142.66725434801899</v>
      </c>
      <c r="S137">
        <v>0</v>
      </c>
    </row>
    <row r="138" spans="1:19" x14ac:dyDescent="0.3">
      <c r="A138" t="s">
        <v>3977</v>
      </c>
      <c r="B138">
        <v>0</v>
      </c>
      <c r="C138" t="s">
        <v>4000</v>
      </c>
      <c r="D138">
        <v>306</v>
      </c>
      <c r="E138">
        <v>308</v>
      </c>
      <c r="F138">
        <v>2</v>
      </c>
      <c r="G138">
        <v>0</v>
      </c>
      <c r="H138" t="s">
        <v>4544</v>
      </c>
      <c r="I138">
        <v>9.81</v>
      </c>
      <c r="J138">
        <v>38.36</v>
      </c>
      <c r="K138">
        <v>-243</v>
      </c>
      <c r="L138">
        <v>0</v>
      </c>
      <c r="M138">
        <v>0</v>
      </c>
      <c r="N138">
        <v>0</v>
      </c>
      <c r="O138">
        <v>-54.8314921006654</v>
      </c>
      <c r="P138">
        <v>17.756697097120998</v>
      </c>
      <c r="Q138">
        <v>3</v>
      </c>
      <c r="R138">
        <v>142.66725434801899</v>
      </c>
      <c r="S138">
        <v>0</v>
      </c>
    </row>
    <row r="139" spans="1:19" x14ac:dyDescent="0.3">
      <c r="A139" t="s">
        <v>3979</v>
      </c>
      <c r="B139">
        <v>1</v>
      </c>
      <c r="C139" t="s">
        <v>4000</v>
      </c>
      <c r="D139">
        <v>307</v>
      </c>
      <c r="E139">
        <v>309</v>
      </c>
      <c r="F139">
        <v>3</v>
      </c>
      <c r="G139">
        <v>0</v>
      </c>
      <c r="H139" t="s">
        <v>4366</v>
      </c>
      <c r="I139">
        <v>4.5999999046325701</v>
      </c>
      <c r="J139">
        <v>18.200000762939499</v>
      </c>
      <c r="K139">
        <v>-110.000000859145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3</v>
      </c>
      <c r="R139">
        <v>0</v>
      </c>
      <c r="S139">
        <v>0</v>
      </c>
    </row>
    <row r="140" spans="1:19" x14ac:dyDescent="0.3">
      <c r="A140" t="s">
        <v>3977</v>
      </c>
      <c r="B140">
        <v>0</v>
      </c>
      <c r="C140" t="s">
        <v>4000</v>
      </c>
      <c r="D140">
        <v>308</v>
      </c>
      <c r="E140">
        <v>355</v>
      </c>
      <c r="F140">
        <v>1</v>
      </c>
      <c r="G140">
        <v>0</v>
      </c>
      <c r="H140" t="s">
        <v>4542</v>
      </c>
      <c r="I140">
        <v>3.89</v>
      </c>
      <c r="J140">
        <v>15.24</v>
      </c>
      <c r="K140">
        <v>-96</v>
      </c>
      <c r="L140">
        <v>0</v>
      </c>
      <c r="M140">
        <v>0</v>
      </c>
      <c r="N140">
        <v>0</v>
      </c>
      <c r="O140">
        <v>-53.766951202807498</v>
      </c>
      <c r="P140">
        <v>1.26078041587281</v>
      </c>
      <c r="Q140">
        <v>3</v>
      </c>
      <c r="R140">
        <v>133.512579549268</v>
      </c>
      <c r="S140">
        <v>0</v>
      </c>
    </row>
    <row r="141" spans="1:19" x14ac:dyDescent="0.3">
      <c r="A141" t="s">
        <v>3977</v>
      </c>
      <c r="B141">
        <v>0</v>
      </c>
      <c r="C141" t="s">
        <v>4000</v>
      </c>
      <c r="D141">
        <v>308</v>
      </c>
      <c r="E141">
        <v>355</v>
      </c>
      <c r="F141">
        <v>2</v>
      </c>
      <c r="G141">
        <v>0</v>
      </c>
      <c r="H141" t="s">
        <v>4542</v>
      </c>
      <c r="I141">
        <v>3.89</v>
      </c>
      <c r="J141">
        <v>15.24</v>
      </c>
      <c r="K141">
        <v>-96</v>
      </c>
      <c r="L141">
        <v>0</v>
      </c>
      <c r="M141">
        <v>0</v>
      </c>
      <c r="N141">
        <v>0</v>
      </c>
      <c r="O141">
        <v>-53.766951202807498</v>
      </c>
      <c r="P141">
        <v>1.26078041587281</v>
      </c>
      <c r="Q141">
        <v>3</v>
      </c>
      <c r="R141">
        <v>133.512579549268</v>
      </c>
      <c r="S141">
        <v>0</v>
      </c>
    </row>
    <row r="142" spans="1:19" x14ac:dyDescent="0.3">
      <c r="A142" t="s">
        <v>3977</v>
      </c>
      <c r="B142">
        <v>0</v>
      </c>
      <c r="C142" t="s">
        <v>4000</v>
      </c>
      <c r="D142">
        <v>309</v>
      </c>
      <c r="E142">
        <v>306</v>
      </c>
      <c r="F142">
        <v>3</v>
      </c>
      <c r="G142">
        <v>0</v>
      </c>
      <c r="H142" t="s">
        <v>4367</v>
      </c>
      <c r="I142">
        <v>5.8099999427795401</v>
      </c>
      <c r="J142">
        <v>22.600000381469702</v>
      </c>
      <c r="K142">
        <v>-140.00000373925999</v>
      </c>
      <c r="L142">
        <v>0</v>
      </c>
      <c r="M142">
        <v>0</v>
      </c>
      <c r="N142">
        <v>0</v>
      </c>
      <c r="O142">
        <v>-58.516845923341002</v>
      </c>
      <c r="P142">
        <v>16.505909643295801</v>
      </c>
      <c r="Q142">
        <v>3</v>
      </c>
      <c r="R142">
        <v>150.405013167199</v>
      </c>
      <c r="S142">
        <v>0</v>
      </c>
    </row>
    <row r="143" spans="1:19" x14ac:dyDescent="0.3">
      <c r="A143" t="s">
        <v>3977</v>
      </c>
      <c r="B143">
        <v>0</v>
      </c>
      <c r="C143" t="s">
        <v>4000</v>
      </c>
      <c r="D143">
        <v>309</v>
      </c>
      <c r="E143">
        <v>39</v>
      </c>
      <c r="F143">
        <v>3</v>
      </c>
      <c r="G143">
        <v>0</v>
      </c>
      <c r="H143" t="s">
        <v>4626</v>
      </c>
      <c r="I143">
        <v>28.98</v>
      </c>
      <c r="J143">
        <v>114.36</v>
      </c>
      <c r="K143">
        <v>-742.1</v>
      </c>
      <c r="L143">
        <v>0</v>
      </c>
      <c r="M143">
        <v>0</v>
      </c>
      <c r="N143">
        <v>0</v>
      </c>
      <c r="O143">
        <v>82.452798263774298</v>
      </c>
      <c r="P143">
        <v>-12.052669284674399</v>
      </c>
      <c r="Q143">
        <v>0</v>
      </c>
      <c r="R143">
        <v>233.142405154057</v>
      </c>
      <c r="S143">
        <v>0</v>
      </c>
    </row>
    <row r="144" spans="1:19" x14ac:dyDescent="0.3">
      <c r="A144" t="s">
        <v>3977</v>
      </c>
      <c r="B144">
        <v>0</v>
      </c>
      <c r="C144" t="s">
        <v>4000</v>
      </c>
      <c r="D144">
        <v>31</v>
      </c>
      <c r="E144">
        <v>1621</v>
      </c>
      <c r="F144">
        <v>3</v>
      </c>
      <c r="G144">
        <v>0</v>
      </c>
      <c r="H144" t="s">
        <v>4545</v>
      </c>
      <c r="I144">
        <v>10.25</v>
      </c>
      <c r="J144">
        <v>98.5</v>
      </c>
      <c r="K144">
        <v>-1290.00004380941</v>
      </c>
      <c r="L144">
        <v>0</v>
      </c>
      <c r="M144">
        <v>0</v>
      </c>
      <c r="N144">
        <v>0</v>
      </c>
      <c r="O144">
        <v>-179.72364920775499</v>
      </c>
      <c r="P144">
        <v>116.92648974981699</v>
      </c>
      <c r="Q144">
        <v>0</v>
      </c>
      <c r="R144">
        <v>311.36347670351302</v>
      </c>
      <c r="S144">
        <v>0</v>
      </c>
    </row>
    <row r="145" spans="1:19" x14ac:dyDescent="0.3">
      <c r="A145" t="s">
        <v>3977</v>
      </c>
      <c r="B145">
        <v>0</v>
      </c>
      <c r="C145" t="s">
        <v>4000</v>
      </c>
      <c r="D145">
        <v>31</v>
      </c>
      <c r="E145">
        <v>1850</v>
      </c>
      <c r="F145">
        <v>3</v>
      </c>
      <c r="G145">
        <v>0</v>
      </c>
      <c r="H145" t="s">
        <v>4550</v>
      </c>
      <c r="I145">
        <v>7.6199998855590803</v>
      </c>
      <c r="J145">
        <v>76.800003051757798</v>
      </c>
      <c r="K145">
        <v>-952.99998065456703</v>
      </c>
      <c r="L145">
        <v>0</v>
      </c>
      <c r="M145">
        <v>0</v>
      </c>
      <c r="N145">
        <v>0</v>
      </c>
      <c r="O145">
        <v>-243.27278332443601</v>
      </c>
      <c r="P145">
        <v>200.444621555689</v>
      </c>
      <c r="Q145">
        <v>0</v>
      </c>
      <c r="R145">
        <v>353.29186816702497</v>
      </c>
      <c r="S145">
        <v>0</v>
      </c>
    </row>
    <row r="146" spans="1:19" x14ac:dyDescent="0.3">
      <c r="A146" t="s">
        <v>3977</v>
      </c>
      <c r="B146">
        <v>0</v>
      </c>
      <c r="C146" t="s">
        <v>4000</v>
      </c>
      <c r="D146">
        <v>31</v>
      </c>
      <c r="E146">
        <v>25</v>
      </c>
      <c r="F146">
        <v>3</v>
      </c>
      <c r="G146">
        <v>0</v>
      </c>
      <c r="H146" t="s">
        <v>4540</v>
      </c>
      <c r="I146">
        <v>3.05</v>
      </c>
      <c r="J146">
        <v>36.64</v>
      </c>
      <c r="K146">
        <v>-462.8</v>
      </c>
      <c r="L146">
        <v>0</v>
      </c>
      <c r="M146">
        <v>0</v>
      </c>
      <c r="N146">
        <v>0</v>
      </c>
      <c r="O146">
        <v>-65.934943114037694</v>
      </c>
      <c r="P146">
        <v>107.879088237096</v>
      </c>
      <c r="Q146">
        <v>0</v>
      </c>
      <c r="R146">
        <v>141.706284500403</v>
      </c>
      <c r="S146">
        <v>0</v>
      </c>
    </row>
    <row r="147" spans="1:19" x14ac:dyDescent="0.3">
      <c r="A147" t="s">
        <v>3977</v>
      </c>
      <c r="B147">
        <v>1</v>
      </c>
      <c r="C147" t="s">
        <v>4000</v>
      </c>
      <c r="D147">
        <v>310</v>
      </c>
      <c r="E147">
        <v>318</v>
      </c>
      <c r="F147">
        <v>1</v>
      </c>
      <c r="G147">
        <v>0</v>
      </c>
      <c r="H147" t="s">
        <v>4487</v>
      </c>
      <c r="I147">
        <v>3.4</v>
      </c>
      <c r="J147">
        <v>13</v>
      </c>
      <c r="K147">
        <v>-88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3">
      <c r="A148" t="s">
        <v>3977</v>
      </c>
      <c r="B148">
        <v>1</v>
      </c>
      <c r="C148" t="s">
        <v>4000</v>
      </c>
      <c r="D148">
        <v>310</v>
      </c>
      <c r="E148">
        <v>318</v>
      </c>
      <c r="F148">
        <v>2</v>
      </c>
      <c r="G148">
        <v>0</v>
      </c>
      <c r="H148" t="s">
        <v>4487</v>
      </c>
      <c r="I148">
        <v>3.4</v>
      </c>
      <c r="J148">
        <v>13</v>
      </c>
      <c r="K148">
        <v>-88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3">
      <c r="A149" t="s">
        <v>3977</v>
      </c>
      <c r="B149">
        <v>0</v>
      </c>
      <c r="C149" t="s">
        <v>4000</v>
      </c>
      <c r="D149">
        <v>310</v>
      </c>
      <c r="E149">
        <v>384</v>
      </c>
      <c r="F149">
        <v>1</v>
      </c>
      <c r="G149">
        <v>0</v>
      </c>
      <c r="H149" t="s">
        <v>4294</v>
      </c>
      <c r="I149">
        <v>1.56</v>
      </c>
      <c r="J149">
        <v>6.2</v>
      </c>
      <c r="K149">
        <v>-40.6</v>
      </c>
      <c r="L149">
        <v>0</v>
      </c>
      <c r="M149">
        <v>0</v>
      </c>
      <c r="N149">
        <v>0</v>
      </c>
      <c r="O149">
        <v>-6.7909535755240098</v>
      </c>
      <c r="P149">
        <v>-33.226787232301298</v>
      </c>
      <c r="Q149">
        <v>0</v>
      </c>
      <c r="R149">
        <v>89.733097929671899</v>
      </c>
      <c r="S149">
        <v>0</v>
      </c>
    </row>
    <row r="150" spans="1:19" x14ac:dyDescent="0.3">
      <c r="A150" t="s">
        <v>3977</v>
      </c>
      <c r="B150">
        <v>0</v>
      </c>
      <c r="C150" t="s">
        <v>4000</v>
      </c>
      <c r="D150">
        <v>310</v>
      </c>
      <c r="E150">
        <v>384</v>
      </c>
      <c r="F150">
        <v>2</v>
      </c>
      <c r="G150">
        <v>0</v>
      </c>
      <c r="H150" t="s">
        <v>4294</v>
      </c>
      <c r="I150">
        <v>1.56</v>
      </c>
      <c r="J150">
        <v>6.2</v>
      </c>
      <c r="K150">
        <v>-40.6</v>
      </c>
      <c r="L150">
        <v>0</v>
      </c>
      <c r="M150">
        <v>0</v>
      </c>
      <c r="N150">
        <v>0</v>
      </c>
      <c r="O150">
        <v>-6.7909535755240098</v>
      </c>
      <c r="P150">
        <v>-33.226787232301298</v>
      </c>
      <c r="Q150">
        <v>0</v>
      </c>
      <c r="R150">
        <v>89.733097929671899</v>
      </c>
      <c r="S150">
        <v>0</v>
      </c>
    </row>
    <row r="151" spans="1:19" x14ac:dyDescent="0.3">
      <c r="A151" t="s">
        <v>3979</v>
      </c>
      <c r="B151">
        <v>1</v>
      </c>
      <c r="C151" t="s">
        <v>4000</v>
      </c>
      <c r="D151">
        <v>3102</v>
      </c>
      <c r="E151">
        <v>3103</v>
      </c>
      <c r="F151">
        <v>3</v>
      </c>
      <c r="G151">
        <v>0</v>
      </c>
      <c r="H151" t="s">
        <v>4309</v>
      </c>
      <c r="I151">
        <v>5.37</v>
      </c>
      <c r="J151">
        <v>30.5</v>
      </c>
      <c r="K151">
        <v>-200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3">
      <c r="A152" t="s">
        <v>3979</v>
      </c>
      <c r="B152">
        <v>1</v>
      </c>
      <c r="C152" t="s">
        <v>4000</v>
      </c>
      <c r="D152">
        <v>3103</v>
      </c>
      <c r="E152">
        <v>3020</v>
      </c>
      <c r="F152">
        <v>3</v>
      </c>
      <c r="G152">
        <v>0</v>
      </c>
      <c r="H152" t="s">
        <v>4286</v>
      </c>
      <c r="I152">
        <v>5.0999999046325701</v>
      </c>
      <c r="J152">
        <v>45.71</v>
      </c>
      <c r="K152">
        <v>-604.4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3">
      <c r="A153" t="s">
        <v>3979</v>
      </c>
      <c r="B153">
        <v>1</v>
      </c>
      <c r="C153" t="s">
        <v>4000</v>
      </c>
      <c r="D153">
        <v>3103</v>
      </c>
      <c r="E153">
        <v>3104</v>
      </c>
      <c r="F153">
        <v>3</v>
      </c>
      <c r="G153">
        <v>0</v>
      </c>
      <c r="H153" t="s">
        <v>4308</v>
      </c>
      <c r="I153">
        <v>0.88</v>
      </c>
      <c r="J153">
        <v>5.08</v>
      </c>
      <c r="K153">
        <v>-32.700000000000003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3">
      <c r="A154" t="s">
        <v>3979</v>
      </c>
      <c r="B154">
        <v>1</v>
      </c>
      <c r="C154" t="s">
        <v>4000</v>
      </c>
      <c r="D154">
        <v>3104</v>
      </c>
      <c r="E154">
        <v>3005</v>
      </c>
      <c r="F154">
        <v>3</v>
      </c>
      <c r="G154">
        <v>0</v>
      </c>
      <c r="H154" t="s">
        <v>4289</v>
      </c>
      <c r="I154">
        <v>8.3900003433227504</v>
      </c>
      <c r="J154">
        <v>36.720001220703097</v>
      </c>
      <c r="K154">
        <v>-226.000003749505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3">
      <c r="A155" t="s">
        <v>3979</v>
      </c>
      <c r="B155">
        <v>1</v>
      </c>
      <c r="C155" t="s">
        <v>4000</v>
      </c>
      <c r="D155">
        <v>3104</v>
      </c>
      <c r="E155">
        <v>3006</v>
      </c>
      <c r="F155">
        <v>3</v>
      </c>
      <c r="G155">
        <v>0</v>
      </c>
      <c r="H155" t="s">
        <v>4290</v>
      </c>
      <c r="I155">
        <v>16.68</v>
      </c>
      <c r="J155">
        <v>73.02</v>
      </c>
      <c r="K155">
        <v>-449.4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3">
      <c r="A156" t="s">
        <v>3977</v>
      </c>
      <c r="B156">
        <v>0</v>
      </c>
      <c r="C156" t="s">
        <v>4000</v>
      </c>
      <c r="D156">
        <v>325</v>
      </c>
      <c r="E156">
        <v>469</v>
      </c>
      <c r="F156">
        <v>3</v>
      </c>
      <c r="G156">
        <v>0</v>
      </c>
      <c r="H156" t="s">
        <v>4368</v>
      </c>
      <c r="I156">
        <v>6.8600001335143999</v>
      </c>
      <c r="J156">
        <v>79.400001525878906</v>
      </c>
      <c r="K156">
        <v>-1001.00005511194</v>
      </c>
      <c r="L156">
        <v>0</v>
      </c>
      <c r="M156">
        <v>0</v>
      </c>
      <c r="N156">
        <v>0</v>
      </c>
      <c r="O156">
        <v>-790.05449325524296</v>
      </c>
      <c r="P156">
        <v>90.026773695304499</v>
      </c>
      <c r="Q156">
        <v>4</v>
      </c>
      <c r="R156">
        <v>897.03399714781494</v>
      </c>
      <c r="S156">
        <v>0</v>
      </c>
    </row>
    <row r="157" spans="1:19" x14ac:dyDescent="0.3">
      <c r="A157" t="s">
        <v>3977</v>
      </c>
      <c r="B157">
        <v>0</v>
      </c>
      <c r="C157" t="s">
        <v>4000</v>
      </c>
      <c r="D157">
        <v>33</v>
      </c>
      <c r="E157">
        <v>251</v>
      </c>
      <c r="F157">
        <v>3</v>
      </c>
      <c r="G157">
        <v>0</v>
      </c>
      <c r="H157" t="s">
        <v>4340</v>
      </c>
      <c r="I157">
        <v>6</v>
      </c>
      <c r="J157">
        <v>64.300003051757798</v>
      </c>
      <c r="K157">
        <v>-816.99999282136605</v>
      </c>
      <c r="L157">
        <v>0</v>
      </c>
      <c r="M157">
        <v>0</v>
      </c>
      <c r="N157">
        <v>0</v>
      </c>
      <c r="O157">
        <v>-132.23572722740701</v>
      </c>
      <c r="P157">
        <v>34.932576150599303</v>
      </c>
      <c r="Q157">
        <v>0</v>
      </c>
      <c r="R157">
        <v>334.598840274596</v>
      </c>
      <c r="S157">
        <v>0</v>
      </c>
    </row>
    <row r="158" spans="1:19" x14ac:dyDescent="0.3">
      <c r="A158" t="s">
        <v>3979</v>
      </c>
      <c r="B158">
        <v>1</v>
      </c>
      <c r="C158" t="s">
        <v>4000</v>
      </c>
      <c r="D158">
        <v>33</v>
      </c>
      <c r="E158">
        <v>55</v>
      </c>
      <c r="F158">
        <v>1</v>
      </c>
      <c r="G158">
        <v>0</v>
      </c>
      <c r="H158" t="s">
        <v>4339</v>
      </c>
      <c r="I158">
        <v>0.40000000596046398</v>
      </c>
      <c r="J158">
        <v>3</v>
      </c>
      <c r="K158">
        <v>-37.3000002582558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3">
      <c r="A159" t="s">
        <v>3979</v>
      </c>
      <c r="B159">
        <v>1</v>
      </c>
      <c r="C159" t="s">
        <v>4000</v>
      </c>
      <c r="D159">
        <v>33</v>
      </c>
      <c r="E159">
        <v>55</v>
      </c>
      <c r="F159">
        <v>2</v>
      </c>
      <c r="G159">
        <v>0</v>
      </c>
      <c r="H159" t="s">
        <v>4339</v>
      </c>
      <c r="I159">
        <v>0.4</v>
      </c>
      <c r="J159">
        <v>3</v>
      </c>
      <c r="K159">
        <v>-37.299999999999997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3">
      <c r="A160" t="s">
        <v>3977</v>
      </c>
      <c r="B160">
        <v>0</v>
      </c>
      <c r="C160" t="s">
        <v>4000</v>
      </c>
      <c r="D160">
        <v>355</v>
      </c>
      <c r="E160">
        <v>314</v>
      </c>
      <c r="F160">
        <v>3</v>
      </c>
      <c r="G160">
        <v>0</v>
      </c>
      <c r="H160" t="s">
        <v>4369</v>
      </c>
      <c r="I160">
        <v>6.5</v>
      </c>
      <c r="J160">
        <v>25.5</v>
      </c>
      <c r="K160">
        <v>-159.000002895482</v>
      </c>
      <c r="L160">
        <v>0</v>
      </c>
      <c r="M160">
        <v>0</v>
      </c>
      <c r="N160">
        <v>0</v>
      </c>
      <c r="O160">
        <v>43.467896375584999</v>
      </c>
      <c r="P160">
        <v>0.40523113344720901</v>
      </c>
      <c r="Q160">
        <v>3</v>
      </c>
      <c r="R160">
        <v>109.845798066954</v>
      </c>
      <c r="S160">
        <v>0</v>
      </c>
    </row>
    <row r="161" spans="1:19" x14ac:dyDescent="0.3">
      <c r="A161" t="s">
        <v>3977</v>
      </c>
      <c r="B161">
        <v>0</v>
      </c>
      <c r="C161" t="s">
        <v>4000</v>
      </c>
      <c r="D161">
        <v>355</v>
      </c>
      <c r="E161">
        <v>315</v>
      </c>
      <c r="F161">
        <v>3</v>
      </c>
      <c r="G161">
        <v>0</v>
      </c>
      <c r="H161" t="s">
        <v>4370</v>
      </c>
      <c r="I161">
        <v>6.5</v>
      </c>
      <c r="J161">
        <v>25.5</v>
      </c>
      <c r="K161">
        <v>-159.000002895482</v>
      </c>
      <c r="L161">
        <v>0</v>
      </c>
      <c r="M161">
        <v>0</v>
      </c>
      <c r="N161">
        <v>0</v>
      </c>
      <c r="O161">
        <v>43.467896375584999</v>
      </c>
      <c r="P161">
        <v>0.40523113344720901</v>
      </c>
      <c r="Q161">
        <v>3</v>
      </c>
      <c r="R161">
        <v>109.845798066954</v>
      </c>
      <c r="S161">
        <v>0</v>
      </c>
    </row>
    <row r="162" spans="1:19" x14ac:dyDescent="0.3">
      <c r="A162" t="s">
        <v>3979</v>
      </c>
      <c r="B162">
        <v>1</v>
      </c>
      <c r="C162" t="s">
        <v>4000</v>
      </c>
      <c r="D162">
        <v>355</v>
      </c>
      <c r="E162">
        <v>450</v>
      </c>
      <c r="F162">
        <v>3</v>
      </c>
      <c r="G162">
        <v>0</v>
      </c>
      <c r="H162" t="s">
        <v>4665</v>
      </c>
      <c r="I162">
        <v>4.4000000953674299</v>
      </c>
      <c r="J162">
        <v>17.399999618530298</v>
      </c>
      <c r="K162">
        <v>-112.39999730605599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4</v>
      </c>
      <c r="R162">
        <v>0</v>
      </c>
      <c r="S162">
        <v>0</v>
      </c>
    </row>
    <row r="163" spans="1:19" x14ac:dyDescent="0.3">
      <c r="A163" t="s">
        <v>3977</v>
      </c>
      <c r="B163">
        <v>0</v>
      </c>
      <c r="C163" t="s">
        <v>4000</v>
      </c>
      <c r="D163">
        <v>355</v>
      </c>
      <c r="E163">
        <v>452</v>
      </c>
      <c r="F163">
        <v>3</v>
      </c>
      <c r="G163">
        <v>0</v>
      </c>
      <c r="H163" t="s">
        <v>4627</v>
      </c>
      <c r="I163">
        <v>14.4</v>
      </c>
      <c r="J163">
        <v>56.87</v>
      </c>
      <c r="K163">
        <v>-368</v>
      </c>
      <c r="L163">
        <v>0</v>
      </c>
      <c r="M163">
        <v>0</v>
      </c>
      <c r="N163">
        <v>0</v>
      </c>
      <c r="O163">
        <v>-169.81629995069099</v>
      </c>
      <c r="P163">
        <v>22.821940528581301</v>
      </c>
      <c r="Q163">
        <v>0</v>
      </c>
      <c r="R163">
        <v>426.400450314713</v>
      </c>
      <c r="S163">
        <v>0</v>
      </c>
    </row>
    <row r="164" spans="1:19" x14ac:dyDescent="0.3">
      <c r="A164" t="s">
        <v>3977</v>
      </c>
      <c r="B164">
        <v>0</v>
      </c>
      <c r="C164" t="s">
        <v>4000</v>
      </c>
      <c r="D164">
        <v>355</v>
      </c>
      <c r="E164">
        <v>453</v>
      </c>
      <c r="F164">
        <v>3</v>
      </c>
      <c r="G164">
        <v>0</v>
      </c>
      <c r="H164" t="s">
        <v>4371</v>
      </c>
      <c r="I164">
        <v>15</v>
      </c>
      <c r="J164">
        <v>60.299999237060497</v>
      </c>
      <c r="K164">
        <v>-367.00000055134302</v>
      </c>
      <c r="L164">
        <v>0</v>
      </c>
      <c r="M164">
        <v>0</v>
      </c>
      <c r="N164">
        <v>0</v>
      </c>
      <c r="O164">
        <v>-128.16931642407999</v>
      </c>
      <c r="P164">
        <v>40.5680155482858</v>
      </c>
      <c r="Q164">
        <v>4</v>
      </c>
      <c r="R164">
        <v>334.55545577939802</v>
      </c>
      <c r="S164">
        <v>0</v>
      </c>
    </row>
    <row r="165" spans="1:19" x14ac:dyDescent="0.3">
      <c r="A165" t="s">
        <v>3977</v>
      </c>
      <c r="B165">
        <v>0</v>
      </c>
      <c r="C165" t="s">
        <v>4000</v>
      </c>
      <c r="D165">
        <v>355</v>
      </c>
      <c r="E165">
        <v>457</v>
      </c>
      <c r="F165">
        <v>3</v>
      </c>
      <c r="G165">
        <v>0</v>
      </c>
      <c r="H165" t="s">
        <v>4372</v>
      </c>
      <c r="I165">
        <v>15.699999809265099</v>
      </c>
      <c r="J165">
        <v>62.799999237060497</v>
      </c>
      <c r="K165">
        <v>-382.80000444501599</v>
      </c>
      <c r="L165">
        <v>0</v>
      </c>
      <c r="M165">
        <v>0</v>
      </c>
      <c r="N165">
        <v>0</v>
      </c>
      <c r="O165">
        <v>-111.111223911772</v>
      </c>
      <c r="P165">
        <v>36.595830031981301</v>
      </c>
      <c r="Q165">
        <v>4</v>
      </c>
      <c r="R165">
        <v>291.12070044166899</v>
      </c>
      <c r="S165">
        <v>0</v>
      </c>
    </row>
    <row r="166" spans="1:19" x14ac:dyDescent="0.3">
      <c r="A166" t="s">
        <v>3977</v>
      </c>
      <c r="B166">
        <v>0</v>
      </c>
      <c r="C166" t="s">
        <v>4000</v>
      </c>
      <c r="D166">
        <v>355</v>
      </c>
      <c r="E166">
        <v>481</v>
      </c>
      <c r="F166">
        <v>1</v>
      </c>
      <c r="G166">
        <v>0</v>
      </c>
      <c r="H166" t="s">
        <v>4554</v>
      </c>
      <c r="I166">
        <v>34.200000762939503</v>
      </c>
      <c r="J166">
        <v>146.19999694824199</v>
      </c>
      <c r="K166">
        <v>-943.40002397075295</v>
      </c>
      <c r="L166">
        <v>0</v>
      </c>
      <c r="M166">
        <v>0</v>
      </c>
      <c r="N166">
        <v>0</v>
      </c>
      <c r="O166">
        <v>-11.759076791242901</v>
      </c>
      <c r="P166">
        <v>15.235910595333401</v>
      </c>
      <c r="Q166">
        <v>4</v>
      </c>
      <c r="R166">
        <v>90.558997484924802</v>
      </c>
      <c r="S166">
        <v>0</v>
      </c>
    </row>
    <row r="167" spans="1:19" x14ac:dyDescent="0.3">
      <c r="A167" t="s">
        <v>3977</v>
      </c>
      <c r="B167">
        <v>0</v>
      </c>
      <c r="C167" t="s">
        <v>4000</v>
      </c>
      <c r="D167">
        <v>355</v>
      </c>
      <c r="E167">
        <v>481</v>
      </c>
      <c r="F167">
        <v>2</v>
      </c>
      <c r="G167">
        <v>0</v>
      </c>
      <c r="H167" t="s">
        <v>4554</v>
      </c>
      <c r="I167">
        <v>34.200000000000003</v>
      </c>
      <c r="J167">
        <v>146.19999999999999</v>
      </c>
      <c r="K167">
        <v>-943.4</v>
      </c>
      <c r="L167">
        <v>0</v>
      </c>
      <c r="M167">
        <v>0</v>
      </c>
      <c r="N167">
        <v>0</v>
      </c>
      <c r="O167">
        <v>-11.759076474893201</v>
      </c>
      <c r="P167">
        <v>15.235910026795301</v>
      </c>
      <c r="Q167">
        <v>0</v>
      </c>
      <c r="R167">
        <v>90.558995600464897</v>
      </c>
      <c r="S167">
        <v>0</v>
      </c>
    </row>
    <row r="168" spans="1:19" x14ac:dyDescent="0.3">
      <c r="A168" t="s">
        <v>3977</v>
      </c>
      <c r="B168">
        <v>0</v>
      </c>
      <c r="C168" t="s">
        <v>4000</v>
      </c>
      <c r="D168">
        <v>36</v>
      </c>
      <c r="E168">
        <v>33</v>
      </c>
      <c r="F168">
        <v>3</v>
      </c>
      <c r="G168">
        <v>0</v>
      </c>
      <c r="H168" t="s">
        <v>4341</v>
      </c>
      <c r="I168">
        <v>6.47</v>
      </c>
      <c r="J168">
        <v>26.7</v>
      </c>
      <c r="K168">
        <v>-180.9</v>
      </c>
      <c r="L168">
        <v>0</v>
      </c>
      <c r="M168">
        <v>0</v>
      </c>
      <c r="N168">
        <v>0</v>
      </c>
      <c r="O168">
        <v>70.856389214684597</v>
      </c>
      <c r="P168">
        <v>1.98963328202809</v>
      </c>
      <c r="Q168">
        <v>0</v>
      </c>
      <c r="R168">
        <v>175.32298807258701</v>
      </c>
      <c r="S168">
        <v>0</v>
      </c>
    </row>
    <row r="169" spans="1:19" x14ac:dyDescent="0.3">
      <c r="A169" t="s">
        <v>3979</v>
      </c>
      <c r="B169">
        <v>1</v>
      </c>
      <c r="C169" t="s">
        <v>4000</v>
      </c>
      <c r="D169">
        <v>37</v>
      </c>
      <c r="E169">
        <v>52</v>
      </c>
      <c r="F169">
        <v>3</v>
      </c>
      <c r="G169">
        <v>0</v>
      </c>
      <c r="H169" t="s">
        <v>4342</v>
      </c>
      <c r="I169">
        <v>8.0299997329711896</v>
      </c>
      <c r="J169">
        <v>31.700000762939499</v>
      </c>
      <c r="K169">
        <v>-208.19999917876001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3">
      <c r="A170" t="s">
        <v>3977</v>
      </c>
      <c r="B170">
        <v>0</v>
      </c>
      <c r="C170" t="s">
        <v>4000</v>
      </c>
      <c r="D170">
        <v>38</v>
      </c>
      <c r="E170">
        <v>54</v>
      </c>
      <c r="F170">
        <v>3</v>
      </c>
      <c r="G170">
        <v>0</v>
      </c>
      <c r="H170" t="s">
        <v>4343</v>
      </c>
      <c r="I170">
        <v>2.38</v>
      </c>
      <c r="J170">
        <v>9.83</v>
      </c>
      <c r="K170">
        <v>-66.599999999999994</v>
      </c>
      <c r="L170">
        <v>0</v>
      </c>
      <c r="M170">
        <v>0</v>
      </c>
      <c r="N170">
        <v>0</v>
      </c>
      <c r="O170">
        <v>54.447557133156003</v>
      </c>
      <c r="P170">
        <v>5.5152891856954103</v>
      </c>
      <c r="Q170">
        <v>0</v>
      </c>
      <c r="R170">
        <v>137.2867829857</v>
      </c>
      <c r="S170">
        <v>0</v>
      </c>
    </row>
    <row r="171" spans="1:19" x14ac:dyDescent="0.3">
      <c r="A171" t="s">
        <v>3977</v>
      </c>
      <c r="B171">
        <v>0</v>
      </c>
      <c r="C171" t="s">
        <v>4000</v>
      </c>
      <c r="D171">
        <v>383</v>
      </c>
      <c r="E171">
        <v>314</v>
      </c>
      <c r="F171">
        <v>3</v>
      </c>
      <c r="G171">
        <v>0</v>
      </c>
      <c r="H171" t="s">
        <v>4645</v>
      </c>
      <c r="I171">
        <v>0.2</v>
      </c>
      <c r="J171">
        <v>0.9</v>
      </c>
      <c r="K171">
        <v>-5.8</v>
      </c>
      <c r="L171">
        <v>0</v>
      </c>
      <c r="M171">
        <v>0</v>
      </c>
      <c r="N171">
        <v>0</v>
      </c>
      <c r="O171">
        <v>-87.910844008264206</v>
      </c>
      <c r="P171">
        <v>-20.920751404776802</v>
      </c>
      <c r="Q171">
        <v>0</v>
      </c>
      <c r="R171">
        <v>224.09878350806801</v>
      </c>
      <c r="S171">
        <v>0</v>
      </c>
    </row>
    <row r="172" spans="1:19" x14ac:dyDescent="0.3">
      <c r="A172" t="s">
        <v>3977</v>
      </c>
      <c r="B172">
        <v>0</v>
      </c>
      <c r="C172" t="s">
        <v>4000</v>
      </c>
      <c r="D172">
        <v>383</v>
      </c>
      <c r="E172">
        <v>315</v>
      </c>
      <c r="F172">
        <v>3</v>
      </c>
      <c r="G172">
        <v>0</v>
      </c>
      <c r="H172" t="s">
        <v>4646</v>
      </c>
      <c r="I172">
        <v>0.2</v>
      </c>
      <c r="J172">
        <v>0.9</v>
      </c>
      <c r="K172">
        <v>-5.8</v>
      </c>
      <c r="L172">
        <v>0</v>
      </c>
      <c r="M172">
        <v>0</v>
      </c>
      <c r="N172">
        <v>0</v>
      </c>
      <c r="O172">
        <v>-87.910844008264206</v>
      </c>
      <c r="P172">
        <v>-20.920751404776802</v>
      </c>
      <c r="Q172">
        <v>0</v>
      </c>
      <c r="R172">
        <v>224.09878350806801</v>
      </c>
      <c r="S172">
        <v>0</v>
      </c>
    </row>
    <row r="173" spans="1:19" x14ac:dyDescent="0.3">
      <c r="A173" t="s">
        <v>3977</v>
      </c>
      <c r="B173">
        <v>1</v>
      </c>
      <c r="C173" t="s">
        <v>4000</v>
      </c>
      <c r="D173">
        <v>383</v>
      </c>
      <c r="E173">
        <v>318</v>
      </c>
      <c r="F173">
        <v>2</v>
      </c>
      <c r="G173">
        <v>0</v>
      </c>
      <c r="H173" t="s">
        <v>4647</v>
      </c>
      <c r="I173">
        <v>0.3</v>
      </c>
      <c r="J173">
        <v>1.3</v>
      </c>
      <c r="K173">
        <v>-8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3">
      <c r="A174" t="s">
        <v>3977</v>
      </c>
      <c r="B174">
        <v>1</v>
      </c>
      <c r="C174" t="s">
        <v>4000</v>
      </c>
      <c r="D174">
        <v>383</v>
      </c>
      <c r="E174">
        <v>318</v>
      </c>
      <c r="F174">
        <v>1</v>
      </c>
      <c r="G174">
        <v>0</v>
      </c>
      <c r="H174" t="s">
        <v>4647</v>
      </c>
      <c r="I174">
        <v>0.3</v>
      </c>
      <c r="J174">
        <v>1.3</v>
      </c>
      <c r="K174">
        <v>-8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3">
      <c r="A175" t="s">
        <v>3977</v>
      </c>
      <c r="B175">
        <v>0</v>
      </c>
      <c r="C175" t="s">
        <v>4000</v>
      </c>
      <c r="D175">
        <v>384</v>
      </c>
      <c r="E175">
        <v>314</v>
      </c>
      <c r="F175">
        <v>3</v>
      </c>
      <c r="G175">
        <v>0</v>
      </c>
      <c r="H175" t="s">
        <v>4572</v>
      </c>
      <c r="I175">
        <v>2.65</v>
      </c>
      <c r="J175">
        <v>10.4</v>
      </c>
      <c r="K175">
        <v>-64.900000000000006</v>
      </c>
      <c r="L175">
        <v>0</v>
      </c>
      <c r="M175">
        <v>0</v>
      </c>
      <c r="N175">
        <v>0</v>
      </c>
      <c r="O175">
        <v>44.043027288671901</v>
      </c>
      <c r="P175">
        <v>31.323750126457099</v>
      </c>
      <c r="Q175">
        <v>0</v>
      </c>
      <c r="R175">
        <v>135.07984816326001</v>
      </c>
      <c r="S175">
        <v>0</v>
      </c>
    </row>
    <row r="176" spans="1:19" x14ac:dyDescent="0.3">
      <c r="A176" t="s">
        <v>3977</v>
      </c>
      <c r="B176">
        <v>0</v>
      </c>
      <c r="C176" t="s">
        <v>4000</v>
      </c>
      <c r="D176">
        <v>384</v>
      </c>
      <c r="E176">
        <v>315</v>
      </c>
      <c r="F176">
        <v>3</v>
      </c>
      <c r="G176">
        <v>0</v>
      </c>
      <c r="H176" t="s">
        <v>4566</v>
      </c>
      <c r="I176">
        <v>2.65</v>
      </c>
      <c r="J176">
        <v>10.4</v>
      </c>
      <c r="K176">
        <v>-64.900000000000006</v>
      </c>
      <c r="L176">
        <v>0</v>
      </c>
      <c r="M176">
        <v>0</v>
      </c>
      <c r="N176">
        <v>0</v>
      </c>
      <c r="O176">
        <v>44.043027288671901</v>
      </c>
      <c r="P176">
        <v>31.323750126457099</v>
      </c>
      <c r="Q176">
        <v>0</v>
      </c>
      <c r="R176">
        <v>135.07984816326001</v>
      </c>
      <c r="S176">
        <v>0</v>
      </c>
    </row>
    <row r="177" spans="1:19" x14ac:dyDescent="0.3">
      <c r="A177" t="s">
        <v>3977</v>
      </c>
      <c r="B177">
        <v>0</v>
      </c>
      <c r="C177" t="s">
        <v>4000</v>
      </c>
      <c r="D177">
        <v>39</v>
      </c>
      <c r="E177">
        <v>29</v>
      </c>
      <c r="F177">
        <v>1</v>
      </c>
      <c r="G177">
        <v>0</v>
      </c>
      <c r="H177" t="s">
        <v>4344</v>
      </c>
      <c r="I177">
        <v>2.4000000953674299</v>
      </c>
      <c r="J177">
        <v>10.6000003814697</v>
      </c>
      <c r="K177">
        <v>-65.599997469689697</v>
      </c>
      <c r="L177">
        <v>0</v>
      </c>
      <c r="M177">
        <v>0</v>
      </c>
      <c r="N177">
        <v>0</v>
      </c>
      <c r="O177">
        <v>-9.1646909141659592</v>
      </c>
      <c r="P177">
        <v>8.3993241186680194</v>
      </c>
      <c r="Q177">
        <v>0</v>
      </c>
      <c r="R177">
        <v>30.922356883595899</v>
      </c>
      <c r="S177">
        <v>0</v>
      </c>
    </row>
    <row r="178" spans="1:19" x14ac:dyDescent="0.3">
      <c r="A178" t="s">
        <v>3977</v>
      </c>
      <c r="B178">
        <v>0</v>
      </c>
      <c r="C178" t="s">
        <v>4000</v>
      </c>
      <c r="D178">
        <v>39</v>
      </c>
      <c r="E178">
        <v>29</v>
      </c>
      <c r="F178">
        <v>2</v>
      </c>
      <c r="G178">
        <v>0</v>
      </c>
      <c r="H178" t="s">
        <v>4344</v>
      </c>
      <c r="I178">
        <v>2.2999999999999998</v>
      </c>
      <c r="J178">
        <v>10.199999999999999</v>
      </c>
      <c r="K178">
        <v>-62.7</v>
      </c>
      <c r="L178">
        <v>0</v>
      </c>
      <c r="M178">
        <v>0</v>
      </c>
      <c r="N178">
        <v>0</v>
      </c>
      <c r="O178">
        <v>-9.5320473906730498</v>
      </c>
      <c r="P178">
        <v>8.5742823791156901</v>
      </c>
      <c r="Q178">
        <v>0</v>
      </c>
      <c r="R178">
        <v>31.8914317109477</v>
      </c>
      <c r="S178">
        <v>0</v>
      </c>
    </row>
    <row r="179" spans="1:19" x14ac:dyDescent="0.3">
      <c r="A179" t="s">
        <v>3979</v>
      </c>
      <c r="B179">
        <v>1</v>
      </c>
      <c r="C179" t="s">
        <v>4000</v>
      </c>
      <c r="D179">
        <v>39</v>
      </c>
      <c r="E179">
        <v>37</v>
      </c>
      <c r="F179">
        <v>3</v>
      </c>
      <c r="G179">
        <v>0</v>
      </c>
      <c r="H179" t="s">
        <v>4345</v>
      </c>
      <c r="I179">
        <v>8.1999998092651403</v>
      </c>
      <c r="J179">
        <v>32.299999237060497</v>
      </c>
      <c r="K179">
        <v>-212.50000281725099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3">
      <c r="A180" t="s">
        <v>3977</v>
      </c>
      <c r="B180">
        <v>0</v>
      </c>
      <c r="C180" t="s">
        <v>4000</v>
      </c>
      <c r="D180">
        <v>39</v>
      </c>
      <c r="E180">
        <v>38</v>
      </c>
      <c r="F180">
        <v>3</v>
      </c>
      <c r="G180">
        <v>0</v>
      </c>
      <c r="H180" t="s">
        <v>4346</v>
      </c>
      <c r="I180">
        <v>5.1999998092651403</v>
      </c>
      <c r="J180">
        <v>20.299999237060501</v>
      </c>
      <c r="K180">
        <v>-133.499997900799</v>
      </c>
      <c r="L180">
        <v>0</v>
      </c>
      <c r="M180">
        <v>0</v>
      </c>
      <c r="N180">
        <v>0</v>
      </c>
      <c r="O180">
        <v>-60.666996529293101</v>
      </c>
      <c r="P180">
        <v>-3.9224402586091802</v>
      </c>
      <c r="Q180">
        <v>0</v>
      </c>
      <c r="R180">
        <v>153.20811842088401</v>
      </c>
      <c r="S180">
        <v>0</v>
      </c>
    </row>
    <row r="181" spans="1:19" x14ac:dyDescent="0.3">
      <c r="A181" t="s">
        <v>3977</v>
      </c>
      <c r="B181">
        <v>0</v>
      </c>
      <c r="C181" t="s">
        <v>4000</v>
      </c>
      <c r="D181">
        <v>39</v>
      </c>
      <c r="E181">
        <v>59</v>
      </c>
      <c r="F181">
        <v>1</v>
      </c>
      <c r="G181">
        <v>0</v>
      </c>
      <c r="H181" t="s">
        <v>4582</v>
      </c>
      <c r="I181">
        <v>9.69</v>
      </c>
      <c r="J181">
        <v>40.78</v>
      </c>
      <c r="K181">
        <v>-276</v>
      </c>
      <c r="L181">
        <v>0</v>
      </c>
      <c r="M181">
        <v>0</v>
      </c>
      <c r="N181">
        <v>0</v>
      </c>
      <c r="O181">
        <v>-40.1720047283683</v>
      </c>
      <c r="P181">
        <v>22.865013735613601</v>
      </c>
      <c r="Q181">
        <v>0</v>
      </c>
      <c r="R181">
        <v>114.97762609982099</v>
      </c>
      <c r="S181">
        <v>0</v>
      </c>
    </row>
    <row r="182" spans="1:19" x14ac:dyDescent="0.3">
      <c r="A182" t="s">
        <v>3977</v>
      </c>
      <c r="B182">
        <v>0</v>
      </c>
      <c r="C182" t="s">
        <v>4000</v>
      </c>
      <c r="D182">
        <v>39</v>
      </c>
      <c r="E182">
        <v>59</v>
      </c>
      <c r="F182">
        <v>2</v>
      </c>
      <c r="G182">
        <v>0</v>
      </c>
      <c r="H182" t="s">
        <v>4582</v>
      </c>
      <c r="I182">
        <v>7.8800001144409197</v>
      </c>
      <c r="J182">
        <v>34.5</v>
      </c>
      <c r="K182">
        <v>-212.400002055801</v>
      </c>
      <c r="L182">
        <v>0</v>
      </c>
      <c r="M182">
        <v>0</v>
      </c>
      <c r="N182">
        <v>0</v>
      </c>
      <c r="O182">
        <v>-47.739083760273999</v>
      </c>
      <c r="P182">
        <v>23.581421214551501</v>
      </c>
      <c r="Q182">
        <v>0</v>
      </c>
      <c r="R182">
        <v>132.44522589324501</v>
      </c>
      <c r="S182">
        <v>0</v>
      </c>
    </row>
    <row r="183" spans="1:19" x14ac:dyDescent="0.3">
      <c r="A183" t="s">
        <v>3977</v>
      </c>
      <c r="B183">
        <v>0</v>
      </c>
      <c r="C183" t="s">
        <v>4000</v>
      </c>
      <c r="D183">
        <v>39</v>
      </c>
      <c r="E183">
        <v>62</v>
      </c>
      <c r="F183">
        <v>3</v>
      </c>
      <c r="G183">
        <v>0</v>
      </c>
      <c r="H183" t="s">
        <v>4531</v>
      </c>
      <c r="I183">
        <v>5.17</v>
      </c>
      <c r="J183">
        <v>33.19</v>
      </c>
      <c r="K183">
        <v>-239.7</v>
      </c>
      <c r="L183">
        <v>0</v>
      </c>
      <c r="M183">
        <v>0</v>
      </c>
      <c r="N183">
        <v>0</v>
      </c>
      <c r="O183">
        <v>-179.423195893627</v>
      </c>
      <c r="P183">
        <v>-29.849796425892102</v>
      </c>
      <c r="Q183">
        <v>0</v>
      </c>
      <c r="R183">
        <v>456.984790732769</v>
      </c>
      <c r="S183">
        <v>0</v>
      </c>
    </row>
    <row r="184" spans="1:19" x14ac:dyDescent="0.3">
      <c r="A184" t="s">
        <v>3979</v>
      </c>
      <c r="B184">
        <v>1</v>
      </c>
      <c r="C184" t="s">
        <v>4000</v>
      </c>
      <c r="D184">
        <v>450</v>
      </c>
      <c r="E184">
        <v>451</v>
      </c>
      <c r="F184">
        <v>3</v>
      </c>
      <c r="G184">
        <v>0</v>
      </c>
      <c r="H184" t="s">
        <v>4666</v>
      </c>
      <c r="I184">
        <v>5.8299999237060502</v>
      </c>
      <c r="J184">
        <v>23</v>
      </c>
      <c r="K184">
        <v>-148.99999951012401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4</v>
      </c>
      <c r="R184">
        <v>0</v>
      </c>
      <c r="S184">
        <v>0</v>
      </c>
    </row>
    <row r="185" spans="1:19" x14ac:dyDescent="0.3">
      <c r="A185" t="s">
        <v>3979</v>
      </c>
      <c r="B185">
        <v>1</v>
      </c>
      <c r="C185" t="s">
        <v>4000</v>
      </c>
      <c r="D185">
        <v>451</v>
      </c>
      <c r="E185">
        <v>452</v>
      </c>
      <c r="F185">
        <v>3</v>
      </c>
      <c r="G185">
        <v>0</v>
      </c>
      <c r="H185" t="s">
        <v>4373</v>
      </c>
      <c r="I185">
        <v>4.1700000762939498</v>
      </c>
      <c r="J185">
        <v>16.469999313354499</v>
      </c>
      <c r="K185">
        <v>-106.59999679774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4</v>
      </c>
      <c r="R185">
        <v>0</v>
      </c>
      <c r="S185">
        <v>0</v>
      </c>
    </row>
    <row r="186" spans="1:19" x14ac:dyDescent="0.3">
      <c r="A186" t="s">
        <v>3977</v>
      </c>
      <c r="B186">
        <v>0</v>
      </c>
      <c r="C186" t="s">
        <v>4000</v>
      </c>
      <c r="D186">
        <v>452</v>
      </c>
      <c r="E186">
        <v>468</v>
      </c>
      <c r="F186">
        <v>3</v>
      </c>
      <c r="G186">
        <v>0</v>
      </c>
      <c r="H186" t="s">
        <v>4374</v>
      </c>
      <c r="I186">
        <v>3.6099998950958301</v>
      </c>
      <c r="J186">
        <v>14.2600002288818</v>
      </c>
      <c r="K186">
        <v>-92.299997049849495</v>
      </c>
      <c r="L186">
        <v>0</v>
      </c>
      <c r="M186">
        <v>0</v>
      </c>
      <c r="N186">
        <v>0</v>
      </c>
      <c r="O186">
        <v>-140.51606585339999</v>
      </c>
      <c r="P186">
        <v>38.225205213798198</v>
      </c>
      <c r="Q186">
        <v>4</v>
      </c>
      <c r="R186">
        <v>367.785800669889</v>
      </c>
      <c r="S186">
        <v>0</v>
      </c>
    </row>
    <row r="187" spans="1:19" x14ac:dyDescent="0.3">
      <c r="A187" t="s">
        <v>3977</v>
      </c>
      <c r="B187">
        <v>0</v>
      </c>
      <c r="C187" t="s">
        <v>4000</v>
      </c>
      <c r="D187">
        <v>453</v>
      </c>
      <c r="E187">
        <v>465</v>
      </c>
      <c r="F187">
        <v>3</v>
      </c>
      <c r="G187">
        <v>0</v>
      </c>
      <c r="H187" t="s">
        <v>4648</v>
      </c>
      <c r="I187">
        <v>10.6000003814697</v>
      </c>
      <c r="J187">
        <v>43</v>
      </c>
      <c r="K187">
        <v>-259.49999690055802</v>
      </c>
      <c r="L187">
        <v>0</v>
      </c>
      <c r="M187">
        <v>0</v>
      </c>
      <c r="N187">
        <v>0</v>
      </c>
      <c r="O187">
        <v>-117.06597573698301</v>
      </c>
      <c r="P187">
        <v>42.317044477723201</v>
      </c>
      <c r="Q187">
        <v>4</v>
      </c>
      <c r="R187">
        <v>306.65315306948202</v>
      </c>
      <c r="S187">
        <v>0</v>
      </c>
    </row>
    <row r="188" spans="1:19" x14ac:dyDescent="0.3">
      <c r="A188" t="s">
        <v>3979</v>
      </c>
      <c r="B188">
        <v>1</v>
      </c>
      <c r="C188" t="s">
        <v>4000</v>
      </c>
      <c r="D188">
        <v>462</v>
      </c>
      <c r="E188">
        <v>461</v>
      </c>
      <c r="F188">
        <v>3</v>
      </c>
      <c r="G188">
        <v>0</v>
      </c>
      <c r="H188" t="s">
        <v>4375</v>
      </c>
      <c r="I188">
        <v>4.76</v>
      </c>
      <c r="J188">
        <v>10.039999999999999</v>
      </c>
      <c r="K188">
        <v>-264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4</v>
      </c>
      <c r="R188">
        <v>0</v>
      </c>
      <c r="S188">
        <v>0</v>
      </c>
    </row>
    <row r="189" spans="1:19" x14ac:dyDescent="0.3">
      <c r="A189" t="s">
        <v>3977</v>
      </c>
      <c r="B189">
        <v>0</v>
      </c>
      <c r="C189" t="s">
        <v>4000</v>
      </c>
      <c r="D189">
        <v>463</v>
      </c>
      <c r="E189">
        <v>466</v>
      </c>
      <c r="F189">
        <v>1</v>
      </c>
      <c r="G189">
        <v>0</v>
      </c>
      <c r="H189" t="s">
        <v>4377</v>
      </c>
      <c r="I189">
        <v>1.6799999475479099</v>
      </c>
      <c r="J189">
        <v>7.0900001525878897</v>
      </c>
      <c r="K189">
        <v>-45.500000851461699</v>
      </c>
      <c r="L189">
        <v>0</v>
      </c>
      <c r="M189">
        <v>0</v>
      </c>
      <c r="N189">
        <v>0</v>
      </c>
      <c r="O189">
        <v>-18.658506500032999</v>
      </c>
      <c r="P189">
        <v>5.9855868603124804</v>
      </c>
      <c r="Q189">
        <v>4</v>
      </c>
      <c r="R189">
        <v>48.141373566192499</v>
      </c>
      <c r="S189">
        <v>0</v>
      </c>
    </row>
    <row r="190" spans="1:19" x14ac:dyDescent="0.3">
      <c r="A190" t="s">
        <v>3977</v>
      </c>
      <c r="B190">
        <v>0</v>
      </c>
      <c r="C190" t="s">
        <v>4000</v>
      </c>
      <c r="D190">
        <v>463</v>
      </c>
      <c r="E190">
        <v>466</v>
      </c>
      <c r="F190">
        <v>2</v>
      </c>
      <c r="G190">
        <v>0</v>
      </c>
      <c r="H190" t="s">
        <v>4377</v>
      </c>
      <c r="I190">
        <v>1.84</v>
      </c>
      <c r="J190">
        <v>7.76</v>
      </c>
      <c r="K190">
        <v>-49.7</v>
      </c>
      <c r="L190">
        <v>0</v>
      </c>
      <c r="M190">
        <v>0</v>
      </c>
      <c r="N190">
        <v>0</v>
      </c>
      <c r="O190">
        <v>-17.046261025150901</v>
      </c>
      <c r="P190">
        <v>5.6956643559206102</v>
      </c>
      <c r="Q190">
        <v>0</v>
      </c>
      <c r="R190">
        <v>44.155338209235403</v>
      </c>
      <c r="S190">
        <v>0</v>
      </c>
    </row>
    <row r="191" spans="1:19" x14ac:dyDescent="0.3">
      <c r="A191" t="s">
        <v>3977</v>
      </c>
      <c r="B191">
        <v>0</v>
      </c>
      <c r="C191" t="s">
        <v>4000</v>
      </c>
      <c r="D191">
        <v>464</v>
      </c>
      <c r="E191">
        <v>454</v>
      </c>
      <c r="F191">
        <v>3</v>
      </c>
      <c r="G191">
        <v>0</v>
      </c>
      <c r="H191" t="s">
        <v>4378</v>
      </c>
      <c r="I191">
        <v>10.8999996185303</v>
      </c>
      <c r="J191">
        <v>42.099998474121101</v>
      </c>
      <c r="K191">
        <v>-274.19999241828901</v>
      </c>
      <c r="L191">
        <v>0</v>
      </c>
      <c r="M191">
        <v>0</v>
      </c>
      <c r="N191">
        <v>0</v>
      </c>
      <c r="O191">
        <v>26.3999205212695</v>
      </c>
      <c r="P191">
        <v>27.4193886460979</v>
      </c>
      <c r="Q191">
        <v>4</v>
      </c>
      <c r="R191">
        <v>93.775208215150599</v>
      </c>
      <c r="S191">
        <v>0</v>
      </c>
    </row>
    <row r="192" spans="1:19" x14ac:dyDescent="0.3">
      <c r="A192" t="s">
        <v>3977</v>
      </c>
      <c r="B192">
        <v>0</v>
      </c>
      <c r="C192" t="s">
        <v>4000</v>
      </c>
      <c r="D192">
        <v>464</v>
      </c>
      <c r="E192">
        <v>466</v>
      </c>
      <c r="F192">
        <v>3</v>
      </c>
      <c r="G192">
        <v>0</v>
      </c>
      <c r="H192" t="s">
        <v>4380</v>
      </c>
      <c r="I192">
        <v>1.58000004291534</v>
      </c>
      <c r="J192">
        <v>6.6599998474121103</v>
      </c>
      <c r="K192">
        <v>-42.889998439932199</v>
      </c>
      <c r="L192">
        <v>0</v>
      </c>
      <c r="M192">
        <v>0</v>
      </c>
      <c r="N192">
        <v>0</v>
      </c>
      <c r="O192">
        <v>29.600074184952302</v>
      </c>
      <c r="P192">
        <v>17.580608386246102</v>
      </c>
      <c r="Q192">
        <v>4</v>
      </c>
      <c r="R192">
        <v>84.818495397831001</v>
      </c>
      <c r="S192">
        <v>0</v>
      </c>
    </row>
    <row r="193" spans="1:19" x14ac:dyDescent="0.3">
      <c r="A193" t="s">
        <v>3977</v>
      </c>
      <c r="B193">
        <v>0</v>
      </c>
      <c r="C193" t="s">
        <v>4000</v>
      </c>
      <c r="D193">
        <v>465</v>
      </c>
      <c r="E193">
        <v>454</v>
      </c>
      <c r="F193">
        <v>3</v>
      </c>
      <c r="G193">
        <v>0</v>
      </c>
      <c r="H193" t="s">
        <v>4649</v>
      </c>
      <c r="I193">
        <v>21.899999618530298</v>
      </c>
      <c r="J193">
        <v>84.800003051757798</v>
      </c>
      <c r="K193">
        <v>-601.69998323544905</v>
      </c>
      <c r="L193">
        <v>0</v>
      </c>
      <c r="M193">
        <v>0</v>
      </c>
      <c r="N193">
        <v>0</v>
      </c>
      <c r="O193">
        <v>-53.2819538329816</v>
      </c>
      <c r="P193">
        <v>35.1233996132096</v>
      </c>
      <c r="Q193">
        <v>4</v>
      </c>
      <c r="R193">
        <v>155.69152650055801</v>
      </c>
      <c r="S193">
        <v>0</v>
      </c>
    </row>
    <row r="194" spans="1:19" x14ac:dyDescent="0.3">
      <c r="A194" t="s">
        <v>3977</v>
      </c>
      <c r="B194">
        <v>0</v>
      </c>
      <c r="C194" t="s">
        <v>4000</v>
      </c>
      <c r="D194">
        <v>465</v>
      </c>
      <c r="E194">
        <v>463</v>
      </c>
      <c r="F194">
        <v>3</v>
      </c>
      <c r="G194">
        <v>0</v>
      </c>
      <c r="H194" t="s">
        <v>4650</v>
      </c>
      <c r="I194">
        <v>26.899999618530298</v>
      </c>
      <c r="J194">
        <v>104.699996948242</v>
      </c>
      <c r="K194">
        <v>-710.39999602362502</v>
      </c>
      <c r="L194">
        <v>0</v>
      </c>
      <c r="M194">
        <v>0</v>
      </c>
      <c r="N194">
        <v>0</v>
      </c>
      <c r="O194">
        <v>-49.922601343682402</v>
      </c>
      <c r="P194">
        <v>26.470276542928602</v>
      </c>
      <c r="Q194">
        <v>4</v>
      </c>
      <c r="R194">
        <v>137.85532116793701</v>
      </c>
      <c r="S194">
        <v>0</v>
      </c>
    </row>
    <row r="195" spans="1:19" x14ac:dyDescent="0.3">
      <c r="A195" t="s">
        <v>3977</v>
      </c>
      <c r="B195">
        <v>0</v>
      </c>
      <c r="C195" t="s">
        <v>4000</v>
      </c>
      <c r="D195">
        <v>466</v>
      </c>
      <c r="E195">
        <v>467</v>
      </c>
      <c r="F195">
        <v>1</v>
      </c>
      <c r="G195">
        <v>0</v>
      </c>
      <c r="H195" t="s">
        <v>4381</v>
      </c>
      <c r="I195">
        <v>23.450000762939499</v>
      </c>
      <c r="J195">
        <v>98.959999084472699</v>
      </c>
      <c r="K195">
        <v>-635.50000777468097</v>
      </c>
      <c r="L195">
        <v>0</v>
      </c>
      <c r="M195">
        <v>0</v>
      </c>
      <c r="N195">
        <v>0</v>
      </c>
      <c r="O195">
        <v>-93.901965133824902</v>
      </c>
      <c r="P195">
        <v>15.509611686946201</v>
      </c>
      <c r="Q195">
        <v>4</v>
      </c>
      <c r="R195">
        <v>233.81485166730999</v>
      </c>
      <c r="S195">
        <v>0</v>
      </c>
    </row>
    <row r="196" spans="1:19" x14ac:dyDescent="0.3">
      <c r="A196" t="s">
        <v>3977</v>
      </c>
      <c r="B196">
        <v>0</v>
      </c>
      <c r="C196" t="s">
        <v>4000</v>
      </c>
      <c r="D196">
        <v>466</v>
      </c>
      <c r="E196">
        <v>467</v>
      </c>
      <c r="F196">
        <v>2</v>
      </c>
      <c r="G196">
        <v>0</v>
      </c>
      <c r="H196" t="s">
        <v>4381</v>
      </c>
      <c r="I196">
        <v>22.98</v>
      </c>
      <c r="J196">
        <v>96.97</v>
      </c>
      <c r="K196">
        <v>-622.79999999999995</v>
      </c>
      <c r="L196">
        <v>0</v>
      </c>
      <c r="M196">
        <v>0</v>
      </c>
      <c r="N196">
        <v>0</v>
      </c>
      <c r="O196">
        <v>-95.828688759405793</v>
      </c>
      <c r="P196">
        <v>15.118511318287</v>
      </c>
      <c r="Q196">
        <v>0</v>
      </c>
      <c r="R196">
        <v>238.33459543344199</v>
      </c>
      <c r="S196">
        <v>0</v>
      </c>
    </row>
    <row r="197" spans="1:19" x14ac:dyDescent="0.3">
      <c r="A197" t="s">
        <v>3977</v>
      </c>
      <c r="B197">
        <v>0</v>
      </c>
      <c r="C197" t="s">
        <v>4000</v>
      </c>
      <c r="D197">
        <v>467</v>
      </c>
      <c r="E197">
        <v>5957</v>
      </c>
      <c r="F197">
        <v>3</v>
      </c>
      <c r="G197">
        <v>0</v>
      </c>
      <c r="H197" t="s">
        <v>4528</v>
      </c>
      <c r="I197">
        <v>26.409999847412099</v>
      </c>
      <c r="J197">
        <v>104.199996948242</v>
      </c>
      <c r="K197">
        <v>-684.59997419267904</v>
      </c>
      <c r="L197">
        <v>0</v>
      </c>
      <c r="M197">
        <v>0</v>
      </c>
      <c r="N197">
        <v>0</v>
      </c>
      <c r="O197">
        <v>-165.232329724902</v>
      </c>
      <c r="P197">
        <v>12.848040641354</v>
      </c>
      <c r="Q197">
        <v>14</v>
      </c>
      <c r="R197">
        <v>419.30729637529998</v>
      </c>
      <c r="S197">
        <v>0</v>
      </c>
    </row>
    <row r="198" spans="1:19" x14ac:dyDescent="0.3">
      <c r="A198" t="s">
        <v>3977</v>
      </c>
      <c r="B198">
        <v>0</v>
      </c>
      <c r="C198" t="s">
        <v>4000</v>
      </c>
      <c r="D198">
        <v>468</v>
      </c>
      <c r="E198">
        <v>465</v>
      </c>
      <c r="F198">
        <v>3</v>
      </c>
      <c r="G198">
        <v>0</v>
      </c>
      <c r="H198" t="s">
        <v>4651</v>
      </c>
      <c r="I198">
        <v>18.100000381469702</v>
      </c>
      <c r="J198">
        <v>70.400001525878906</v>
      </c>
      <c r="K198">
        <v>-450.999999884516</v>
      </c>
      <c r="L198">
        <v>0</v>
      </c>
      <c r="M198">
        <v>0</v>
      </c>
      <c r="N198">
        <v>0</v>
      </c>
      <c r="O198">
        <v>-9.2894498983156808</v>
      </c>
      <c r="P198">
        <v>39.527609400162497</v>
      </c>
      <c r="Q198">
        <v>4</v>
      </c>
      <c r="R198">
        <v>102.459087142185</v>
      </c>
      <c r="S198">
        <v>0</v>
      </c>
    </row>
    <row r="199" spans="1:19" x14ac:dyDescent="0.3">
      <c r="A199" t="s">
        <v>3977</v>
      </c>
      <c r="B199">
        <v>0</v>
      </c>
      <c r="C199" t="s">
        <v>4000</v>
      </c>
      <c r="D199">
        <v>468</v>
      </c>
      <c r="E199">
        <v>473</v>
      </c>
      <c r="F199">
        <v>3</v>
      </c>
      <c r="G199">
        <v>0</v>
      </c>
      <c r="H199" t="s">
        <v>4383</v>
      </c>
      <c r="I199">
        <v>23.670000076293899</v>
      </c>
      <c r="J199">
        <v>99.680000305175795</v>
      </c>
      <c r="K199">
        <v>-640.09998459368899</v>
      </c>
      <c r="L199">
        <v>0</v>
      </c>
      <c r="M199">
        <v>0</v>
      </c>
      <c r="N199">
        <v>0</v>
      </c>
      <c r="O199">
        <v>-42.548606631714399</v>
      </c>
      <c r="P199">
        <v>32.065235944050798</v>
      </c>
      <c r="Q199">
        <v>4</v>
      </c>
      <c r="R199">
        <v>134.43908799485601</v>
      </c>
      <c r="S199">
        <v>0</v>
      </c>
    </row>
    <row r="200" spans="1:19" x14ac:dyDescent="0.3">
      <c r="A200" t="s">
        <v>3977</v>
      </c>
      <c r="B200">
        <v>0</v>
      </c>
      <c r="C200" t="s">
        <v>4000</v>
      </c>
      <c r="D200">
        <v>468</v>
      </c>
      <c r="E200">
        <v>475</v>
      </c>
      <c r="F200">
        <v>3</v>
      </c>
      <c r="G200">
        <v>0</v>
      </c>
      <c r="H200" t="s">
        <v>4384</v>
      </c>
      <c r="I200">
        <v>12.800000190734901</v>
      </c>
      <c r="J200">
        <v>54.200000762939503</v>
      </c>
      <c r="K200">
        <v>-349.799985997379</v>
      </c>
      <c r="L200">
        <v>0</v>
      </c>
      <c r="M200">
        <v>0</v>
      </c>
      <c r="N200">
        <v>0</v>
      </c>
      <c r="O200">
        <v>-102.98333781067799</v>
      </c>
      <c r="P200">
        <v>43.614203292258502</v>
      </c>
      <c r="Q200">
        <v>4</v>
      </c>
      <c r="R200">
        <v>282.20594046503601</v>
      </c>
      <c r="S200">
        <v>0</v>
      </c>
    </row>
    <row r="201" spans="1:19" x14ac:dyDescent="0.3">
      <c r="A201" t="s">
        <v>3977</v>
      </c>
      <c r="B201">
        <v>0</v>
      </c>
      <c r="C201" t="s">
        <v>4000</v>
      </c>
      <c r="D201">
        <v>469</v>
      </c>
      <c r="E201">
        <v>26</v>
      </c>
      <c r="F201">
        <v>3</v>
      </c>
      <c r="G201">
        <v>0</v>
      </c>
      <c r="H201" t="s">
        <v>4652</v>
      </c>
      <c r="I201">
        <v>11.6000003814697</v>
      </c>
      <c r="J201">
        <v>138.30000305175801</v>
      </c>
      <c r="K201">
        <v>-1757.39999394864</v>
      </c>
      <c r="L201">
        <v>0</v>
      </c>
      <c r="M201">
        <v>0</v>
      </c>
      <c r="N201">
        <v>0</v>
      </c>
      <c r="O201">
        <v>878.45977779185</v>
      </c>
      <c r="P201">
        <v>-42.956590887014201</v>
      </c>
      <c r="Q201">
        <v>0</v>
      </c>
      <c r="R201">
        <v>1024.13971166028</v>
      </c>
      <c r="S201">
        <v>0</v>
      </c>
    </row>
    <row r="202" spans="1:19" x14ac:dyDescent="0.3">
      <c r="A202" t="s">
        <v>3977</v>
      </c>
      <c r="B202">
        <v>0</v>
      </c>
      <c r="C202" t="s">
        <v>4000</v>
      </c>
      <c r="D202">
        <v>469</v>
      </c>
      <c r="E202">
        <v>900</v>
      </c>
      <c r="F202">
        <v>1</v>
      </c>
      <c r="G202">
        <v>0</v>
      </c>
      <c r="H202" t="s">
        <v>4386</v>
      </c>
      <c r="I202">
        <v>11.5</v>
      </c>
      <c r="J202">
        <v>118.41000366210901</v>
      </c>
      <c r="K202">
        <v>-1447.1600297838399</v>
      </c>
      <c r="L202">
        <v>0</v>
      </c>
      <c r="M202">
        <v>0</v>
      </c>
      <c r="N202">
        <v>0</v>
      </c>
      <c r="O202">
        <v>-703.23538723848196</v>
      </c>
      <c r="P202">
        <v>132.70205203523301</v>
      </c>
      <c r="Q202">
        <v>0</v>
      </c>
      <c r="R202">
        <v>810.71341064713397</v>
      </c>
      <c r="S202">
        <v>0</v>
      </c>
    </row>
    <row r="203" spans="1:19" x14ac:dyDescent="0.3">
      <c r="A203" t="s">
        <v>3977</v>
      </c>
      <c r="B203">
        <v>0</v>
      </c>
      <c r="C203" t="s">
        <v>4000</v>
      </c>
      <c r="D203">
        <v>469</v>
      </c>
      <c r="E203">
        <v>900</v>
      </c>
      <c r="F203">
        <v>2</v>
      </c>
      <c r="G203">
        <v>0</v>
      </c>
      <c r="H203" t="s">
        <v>4386</v>
      </c>
      <c r="I203">
        <v>12.7</v>
      </c>
      <c r="J203">
        <v>115.6</v>
      </c>
      <c r="K203">
        <v>-1526</v>
      </c>
      <c r="L203">
        <v>0</v>
      </c>
      <c r="M203">
        <v>0</v>
      </c>
      <c r="N203">
        <v>0</v>
      </c>
      <c r="O203">
        <v>-720.04570587928799</v>
      </c>
      <c r="P203">
        <v>150.74506816672201</v>
      </c>
      <c r="Q203">
        <v>0</v>
      </c>
      <c r="R203">
        <v>833.38115107319504</v>
      </c>
      <c r="S203">
        <v>0</v>
      </c>
    </row>
    <row r="204" spans="1:19" x14ac:dyDescent="0.3">
      <c r="A204" t="s">
        <v>3977</v>
      </c>
      <c r="B204">
        <v>0</v>
      </c>
      <c r="C204" t="s">
        <v>4000</v>
      </c>
      <c r="D204">
        <v>4701</v>
      </c>
      <c r="E204">
        <v>4702</v>
      </c>
      <c r="F204">
        <v>3</v>
      </c>
      <c r="G204">
        <v>0</v>
      </c>
      <c r="H204" t="s">
        <v>4608</v>
      </c>
      <c r="I204">
        <v>2.23</v>
      </c>
      <c r="J204">
        <v>25.5</v>
      </c>
      <c r="K204">
        <v>-330</v>
      </c>
      <c r="L204">
        <v>0</v>
      </c>
      <c r="M204">
        <v>0</v>
      </c>
      <c r="N204">
        <v>0</v>
      </c>
      <c r="O204">
        <v>166.805708979092</v>
      </c>
      <c r="P204">
        <v>-31.795502045785302</v>
      </c>
      <c r="Q204">
        <v>0</v>
      </c>
      <c r="R204">
        <v>229.549422928241</v>
      </c>
      <c r="S204">
        <v>0</v>
      </c>
    </row>
    <row r="205" spans="1:19" x14ac:dyDescent="0.3">
      <c r="A205" t="s">
        <v>3977</v>
      </c>
      <c r="B205">
        <v>0</v>
      </c>
      <c r="C205" t="s">
        <v>4000</v>
      </c>
      <c r="D205">
        <v>4701</v>
      </c>
      <c r="E205">
        <v>50002</v>
      </c>
      <c r="F205">
        <v>3</v>
      </c>
      <c r="G205">
        <v>0</v>
      </c>
      <c r="H205" t="s">
        <v>4609</v>
      </c>
      <c r="I205">
        <v>2.64</v>
      </c>
      <c r="J205">
        <v>39.1</v>
      </c>
      <c r="K205">
        <v>-501.6</v>
      </c>
      <c r="L205">
        <v>0</v>
      </c>
      <c r="M205">
        <v>0</v>
      </c>
      <c r="N205">
        <v>0</v>
      </c>
      <c r="O205">
        <v>-156.63690970713699</v>
      </c>
      <c r="P205">
        <v>37.0169419527396</v>
      </c>
      <c r="Q205">
        <v>0</v>
      </c>
      <c r="R205">
        <v>204.48766844439601</v>
      </c>
      <c r="S205">
        <v>0</v>
      </c>
    </row>
    <row r="206" spans="1:19" x14ac:dyDescent="0.3">
      <c r="A206" t="s">
        <v>3977</v>
      </c>
      <c r="B206">
        <v>0</v>
      </c>
      <c r="C206" t="s">
        <v>4000</v>
      </c>
      <c r="D206">
        <v>4702</v>
      </c>
      <c r="E206">
        <v>4730</v>
      </c>
      <c r="F206">
        <v>1</v>
      </c>
      <c r="G206">
        <v>0</v>
      </c>
      <c r="H206" t="s">
        <v>4611</v>
      </c>
      <c r="I206">
        <v>8.32</v>
      </c>
      <c r="J206">
        <v>73.14</v>
      </c>
      <c r="K206">
        <v>-955</v>
      </c>
      <c r="L206">
        <v>0</v>
      </c>
      <c r="M206">
        <v>0</v>
      </c>
      <c r="N206">
        <v>0</v>
      </c>
      <c r="O206">
        <v>-818.90812477297402</v>
      </c>
      <c r="P206">
        <v>156.729240902757</v>
      </c>
      <c r="Q206">
        <v>0</v>
      </c>
      <c r="R206">
        <v>943.87848612627602</v>
      </c>
      <c r="S206">
        <v>0</v>
      </c>
    </row>
    <row r="207" spans="1:19" x14ac:dyDescent="0.3">
      <c r="A207" t="s">
        <v>3977</v>
      </c>
      <c r="B207">
        <v>0</v>
      </c>
      <c r="C207" t="s">
        <v>4000</v>
      </c>
      <c r="D207">
        <v>4702</v>
      </c>
      <c r="E207">
        <v>4730</v>
      </c>
      <c r="F207">
        <v>2</v>
      </c>
      <c r="G207">
        <v>0</v>
      </c>
      <c r="H207" t="s">
        <v>4611</v>
      </c>
      <c r="I207">
        <v>8.32</v>
      </c>
      <c r="J207">
        <v>73.14</v>
      </c>
      <c r="K207">
        <v>-955</v>
      </c>
      <c r="L207">
        <v>0</v>
      </c>
      <c r="M207">
        <v>0</v>
      </c>
      <c r="N207">
        <v>0</v>
      </c>
      <c r="O207">
        <v>-818.90812477297402</v>
      </c>
      <c r="P207">
        <v>156.729240902757</v>
      </c>
      <c r="Q207">
        <v>0</v>
      </c>
      <c r="R207">
        <v>943.87848612627602</v>
      </c>
      <c r="S207">
        <v>0</v>
      </c>
    </row>
    <row r="208" spans="1:19" x14ac:dyDescent="0.3">
      <c r="A208" t="s">
        <v>3977</v>
      </c>
      <c r="B208">
        <v>0</v>
      </c>
      <c r="C208" t="s">
        <v>4000</v>
      </c>
      <c r="D208">
        <v>4702</v>
      </c>
      <c r="E208">
        <v>50001</v>
      </c>
      <c r="F208">
        <v>3</v>
      </c>
      <c r="G208">
        <v>0</v>
      </c>
      <c r="H208" t="s">
        <v>4610</v>
      </c>
      <c r="I208">
        <v>3.5</v>
      </c>
      <c r="J208">
        <v>35.549999999999997</v>
      </c>
      <c r="K208">
        <v>-449.6</v>
      </c>
      <c r="L208">
        <v>0</v>
      </c>
      <c r="M208">
        <v>0</v>
      </c>
      <c r="N208">
        <v>0</v>
      </c>
      <c r="O208">
        <v>-487.95085947011398</v>
      </c>
      <c r="P208">
        <v>-11.862954985399099</v>
      </c>
      <c r="Q208">
        <v>0</v>
      </c>
      <c r="R208">
        <v>566.82931724621403</v>
      </c>
      <c r="S208">
        <v>0</v>
      </c>
    </row>
    <row r="209" spans="1:19" x14ac:dyDescent="0.3">
      <c r="A209" t="s">
        <v>3977</v>
      </c>
      <c r="B209">
        <v>0</v>
      </c>
      <c r="C209" t="s">
        <v>4000</v>
      </c>
      <c r="D209">
        <v>4703</v>
      </c>
      <c r="E209">
        <v>4727</v>
      </c>
      <c r="F209">
        <v>3</v>
      </c>
      <c r="G209">
        <v>0</v>
      </c>
      <c r="H209" t="s">
        <v>4613</v>
      </c>
      <c r="I209">
        <v>9.02</v>
      </c>
      <c r="J209">
        <v>84.65</v>
      </c>
      <c r="K209">
        <v>-1066</v>
      </c>
      <c r="L209">
        <v>0</v>
      </c>
      <c r="M209">
        <v>0</v>
      </c>
      <c r="N209">
        <v>0</v>
      </c>
      <c r="O209">
        <v>-166.783998715053</v>
      </c>
      <c r="P209">
        <v>165.781122302276</v>
      </c>
      <c r="Q209">
        <v>0</v>
      </c>
      <c r="R209">
        <v>270.531949101826</v>
      </c>
      <c r="S209">
        <v>0</v>
      </c>
    </row>
    <row r="210" spans="1:19" x14ac:dyDescent="0.3">
      <c r="A210" t="s">
        <v>3977</v>
      </c>
      <c r="B210">
        <v>0</v>
      </c>
      <c r="C210" t="s">
        <v>4000</v>
      </c>
      <c r="D210">
        <v>4703</v>
      </c>
      <c r="E210">
        <v>4782</v>
      </c>
      <c r="F210">
        <v>3</v>
      </c>
      <c r="G210">
        <v>0</v>
      </c>
      <c r="H210" t="s">
        <v>4575</v>
      </c>
      <c r="I210">
        <v>1.96</v>
      </c>
      <c r="J210">
        <v>16.2</v>
      </c>
      <c r="K210">
        <v>-218</v>
      </c>
      <c r="L210">
        <v>0</v>
      </c>
      <c r="M210">
        <v>0</v>
      </c>
      <c r="N210">
        <v>0</v>
      </c>
      <c r="O210">
        <v>-486.227459359048</v>
      </c>
      <c r="P210">
        <v>20.985825081091399</v>
      </c>
      <c r="Q210">
        <v>0</v>
      </c>
      <c r="R210">
        <v>559.88457060771896</v>
      </c>
      <c r="S210">
        <v>0</v>
      </c>
    </row>
    <row r="211" spans="1:19" x14ac:dyDescent="0.3">
      <c r="A211" t="s">
        <v>3977</v>
      </c>
      <c r="B211">
        <v>0</v>
      </c>
      <c r="C211" t="s">
        <v>4000</v>
      </c>
      <c r="D211">
        <v>4705</v>
      </c>
      <c r="E211">
        <v>4715</v>
      </c>
      <c r="F211">
        <v>3</v>
      </c>
      <c r="G211">
        <v>0</v>
      </c>
      <c r="H211" t="s">
        <v>4358</v>
      </c>
      <c r="I211">
        <v>2.65</v>
      </c>
      <c r="J211">
        <v>35.200000000000003</v>
      </c>
      <c r="K211">
        <v>-445</v>
      </c>
      <c r="L211">
        <v>0</v>
      </c>
      <c r="M211">
        <v>0</v>
      </c>
      <c r="N211">
        <v>0</v>
      </c>
      <c r="O211">
        <v>-250.439485244693</v>
      </c>
      <c r="P211">
        <v>162.36854161860199</v>
      </c>
      <c r="Q211">
        <v>0</v>
      </c>
      <c r="R211">
        <v>339.71040880560702</v>
      </c>
      <c r="S211">
        <v>0</v>
      </c>
    </row>
    <row r="212" spans="1:19" x14ac:dyDescent="0.3">
      <c r="A212" t="s">
        <v>3977</v>
      </c>
      <c r="B212">
        <v>0</v>
      </c>
      <c r="C212" t="s">
        <v>4000</v>
      </c>
      <c r="D212">
        <v>4709</v>
      </c>
      <c r="E212">
        <v>4712</v>
      </c>
      <c r="F212">
        <v>3</v>
      </c>
      <c r="G212">
        <v>0</v>
      </c>
      <c r="H212" t="s">
        <v>4521</v>
      </c>
      <c r="I212">
        <v>1.36</v>
      </c>
      <c r="J212">
        <v>20.67</v>
      </c>
      <c r="K212">
        <v>-248</v>
      </c>
      <c r="L212">
        <v>0</v>
      </c>
      <c r="M212">
        <v>0</v>
      </c>
      <c r="N212">
        <v>0</v>
      </c>
      <c r="O212">
        <v>-55.457259010538898</v>
      </c>
      <c r="P212">
        <v>-59.368079862456199</v>
      </c>
      <c r="Q212">
        <v>0</v>
      </c>
      <c r="R212">
        <v>153.18912730095599</v>
      </c>
      <c r="S212">
        <v>0</v>
      </c>
    </row>
    <row r="213" spans="1:19" x14ac:dyDescent="0.3">
      <c r="A213" t="s">
        <v>3977</v>
      </c>
      <c r="B213">
        <v>0</v>
      </c>
      <c r="C213" t="s">
        <v>4000</v>
      </c>
      <c r="D213">
        <v>471</v>
      </c>
      <c r="E213">
        <v>472</v>
      </c>
      <c r="F213">
        <v>3</v>
      </c>
      <c r="G213">
        <v>0</v>
      </c>
      <c r="H213" t="s">
        <v>4387</v>
      </c>
      <c r="I213">
        <v>0.34999999403953602</v>
      </c>
      <c r="J213">
        <v>1.4800000190734901</v>
      </c>
      <c r="K213">
        <v>-37.599998904624996</v>
      </c>
      <c r="L213">
        <v>0</v>
      </c>
      <c r="M213">
        <v>0</v>
      </c>
      <c r="N213">
        <v>0</v>
      </c>
      <c r="O213">
        <v>-1.37430106567341</v>
      </c>
      <c r="P213">
        <v>44.828338166047097</v>
      </c>
      <c r="Q213">
        <v>4</v>
      </c>
      <c r="R213">
        <v>213.998428169601</v>
      </c>
      <c r="S213">
        <v>0</v>
      </c>
    </row>
    <row r="214" spans="1:19" x14ac:dyDescent="0.3">
      <c r="A214" t="s">
        <v>3977</v>
      </c>
      <c r="B214">
        <v>0</v>
      </c>
      <c r="C214" t="s">
        <v>4000</v>
      </c>
      <c r="D214">
        <v>4712</v>
      </c>
      <c r="E214">
        <v>4714</v>
      </c>
      <c r="F214">
        <v>3</v>
      </c>
      <c r="G214">
        <v>0</v>
      </c>
      <c r="H214" t="s">
        <v>4519</v>
      </c>
      <c r="I214">
        <v>2.37</v>
      </c>
      <c r="J214">
        <v>36.08</v>
      </c>
      <c r="K214">
        <v>-432</v>
      </c>
      <c r="L214">
        <v>0</v>
      </c>
      <c r="M214">
        <v>0</v>
      </c>
      <c r="N214">
        <v>0</v>
      </c>
      <c r="O214">
        <v>96.531855727204601</v>
      </c>
      <c r="P214">
        <v>129.020717870878</v>
      </c>
      <c r="Q214">
        <v>0</v>
      </c>
      <c r="R214">
        <v>182.44871559724601</v>
      </c>
      <c r="S214">
        <v>0</v>
      </c>
    </row>
    <row r="215" spans="1:19" x14ac:dyDescent="0.3">
      <c r="A215" t="s">
        <v>3977</v>
      </c>
      <c r="B215">
        <v>0</v>
      </c>
      <c r="C215" t="s">
        <v>4000</v>
      </c>
      <c r="D215">
        <v>4714</v>
      </c>
      <c r="E215">
        <v>50032</v>
      </c>
      <c r="F215">
        <v>3</v>
      </c>
      <c r="G215">
        <v>0</v>
      </c>
      <c r="H215" t="s">
        <v>4518</v>
      </c>
      <c r="I215">
        <v>1.78</v>
      </c>
      <c r="J215">
        <v>23.79</v>
      </c>
      <c r="K215">
        <v>-355</v>
      </c>
      <c r="L215">
        <v>0</v>
      </c>
      <c r="M215">
        <v>0</v>
      </c>
      <c r="N215">
        <v>0</v>
      </c>
      <c r="O215">
        <v>96.665054633450296</v>
      </c>
      <c r="P215">
        <v>17.477270763576701</v>
      </c>
      <c r="Q215">
        <v>0</v>
      </c>
      <c r="R215">
        <v>137.882384587046</v>
      </c>
      <c r="S215">
        <v>0</v>
      </c>
    </row>
    <row r="216" spans="1:19" x14ac:dyDescent="0.3">
      <c r="A216" t="s">
        <v>3977</v>
      </c>
      <c r="B216">
        <v>0</v>
      </c>
      <c r="C216" t="s">
        <v>4000</v>
      </c>
      <c r="D216">
        <v>4715</v>
      </c>
      <c r="E216">
        <v>50032</v>
      </c>
      <c r="F216">
        <v>3</v>
      </c>
      <c r="G216">
        <v>0</v>
      </c>
      <c r="H216" t="s">
        <v>4512</v>
      </c>
      <c r="I216">
        <v>1</v>
      </c>
      <c r="J216">
        <v>12.6</v>
      </c>
      <c r="K216">
        <v>-173</v>
      </c>
      <c r="L216">
        <v>0</v>
      </c>
      <c r="M216">
        <v>0</v>
      </c>
      <c r="N216">
        <v>0</v>
      </c>
      <c r="O216">
        <v>-198.79483137868201</v>
      </c>
      <c r="P216">
        <v>77.456347643076995</v>
      </c>
      <c r="Q216">
        <v>0</v>
      </c>
      <c r="R216">
        <v>239.853601957526</v>
      </c>
      <c r="S216">
        <v>0</v>
      </c>
    </row>
    <row r="217" spans="1:19" x14ac:dyDescent="0.3">
      <c r="A217" t="s">
        <v>3977</v>
      </c>
      <c r="B217">
        <v>0</v>
      </c>
      <c r="C217" t="s">
        <v>4000</v>
      </c>
      <c r="D217">
        <v>47161</v>
      </c>
      <c r="E217">
        <v>4799</v>
      </c>
      <c r="F217">
        <v>3</v>
      </c>
      <c r="G217">
        <v>0</v>
      </c>
      <c r="H217" t="s">
        <v>4470</v>
      </c>
      <c r="I217">
        <v>1.29</v>
      </c>
      <c r="J217">
        <v>18.64</v>
      </c>
      <c r="K217">
        <v>-303.10000000000002</v>
      </c>
      <c r="L217">
        <v>0</v>
      </c>
      <c r="M217">
        <v>0</v>
      </c>
      <c r="N217">
        <v>0</v>
      </c>
      <c r="O217">
        <v>63.7710549089552</v>
      </c>
      <c r="P217">
        <v>-90.685273320017501</v>
      </c>
      <c r="Q217">
        <v>0</v>
      </c>
      <c r="R217">
        <v>204.610542700232</v>
      </c>
      <c r="S217">
        <v>0</v>
      </c>
    </row>
    <row r="218" spans="1:19" x14ac:dyDescent="0.3">
      <c r="A218" t="s">
        <v>3977</v>
      </c>
      <c r="B218">
        <v>0</v>
      </c>
      <c r="C218" t="s">
        <v>4000</v>
      </c>
      <c r="D218">
        <v>4727</v>
      </c>
      <c r="E218">
        <v>1852</v>
      </c>
      <c r="F218">
        <v>3</v>
      </c>
      <c r="G218">
        <v>0</v>
      </c>
      <c r="H218" t="s">
        <v>4513</v>
      </c>
      <c r="I218">
        <v>9.4</v>
      </c>
      <c r="J218">
        <v>87.42</v>
      </c>
      <c r="K218">
        <v>-1114.3</v>
      </c>
      <c r="L218">
        <v>0</v>
      </c>
      <c r="M218">
        <v>0</v>
      </c>
      <c r="N218">
        <v>0</v>
      </c>
      <c r="O218">
        <v>-71.927251914892196</v>
      </c>
      <c r="P218">
        <v>155.09018050099499</v>
      </c>
      <c r="Q218">
        <v>0</v>
      </c>
      <c r="R218">
        <v>195.45028320156999</v>
      </c>
      <c r="S218">
        <v>0</v>
      </c>
    </row>
    <row r="219" spans="1:19" x14ac:dyDescent="0.3">
      <c r="A219" t="s">
        <v>3977</v>
      </c>
      <c r="B219">
        <v>0</v>
      </c>
      <c r="C219" t="s">
        <v>4000</v>
      </c>
      <c r="D219">
        <v>4727</v>
      </c>
      <c r="E219">
        <v>4728</v>
      </c>
      <c r="F219">
        <v>3</v>
      </c>
      <c r="G219">
        <v>0</v>
      </c>
      <c r="H219" t="s">
        <v>4565</v>
      </c>
      <c r="I219">
        <v>5</v>
      </c>
      <c r="J219">
        <v>46.8</v>
      </c>
      <c r="K219">
        <v>-582</v>
      </c>
      <c r="L219">
        <v>0</v>
      </c>
      <c r="M219">
        <v>0</v>
      </c>
      <c r="N219">
        <v>0</v>
      </c>
      <c r="O219">
        <v>-46.018386354118</v>
      </c>
      <c r="P219">
        <v>141.116280179867</v>
      </c>
      <c r="Q219">
        <v>0</v>
      </c>
      <c r="R219">
        <v>169.69535094261099</v>
      </c>
      <c r="S219">
        <v>0</v>
      </c>
    </row>
    <row r="220" spans="1:19" x14ac:dyDescent="0.3">
      <c r="A220" t="s">
        <v>3977</v>
      </c>
      <c r="B220">
        <v>0</v>
      </c>
      <c r="C220" t="s">
        <v>4000</v>
      </c>
      <c r="D220">
        <v>4728</v>
      </c>
      <c r="E220">
        <v>4730</v>
      </c>
      <c r="F220">
        <v>3</v>
      </c>
      <c r="G220">
        <v>0</v>
      </c>
      <c r="H220" t="s">
        <v>4564</v>
      </c>
      <c r="I220">
        <v>1.28</v>
      </c>
      <c r="J220">
        <v>11.38</v>
      </c>
      <c r="K220">
        <v>-100</v>
      </c>
      <c r="L220">
        <v>0</v>
      </c>
      <c r="M220">
        <v>0</v>
      </c>
      <c r="N220">
        <v>0</v>
      </c>
      <c r="O220">
        <v>256.28332689104599</v>
      </c>
      <c r="P220">
        <v>172.91862917401099</v>
      </c>
      <c r="Q220">
        <v>0</v>
      </c>
      <c r="R220">
        <v>349.46476457671298</v>
      </c>
      <c r="S220">
        <v>0</v>
      </c>
    </row>
    <row r="221" spans="1:19" x14ac:dyDescent="0.3">
      <c r="A221" t="s">
        <v>3977</v>
      </c>
      <c r="B221">
        <v>0</v>
      </c>
      <c r="C221" t="s">
        <v>4000</v>
      </c>
      <c r="D221">
        <v>473</v>
      </c>
      <c r="E221">
        <v>474</v>
      </c>
      <c r="F221">
        <v>3</v>
      </c>
      <c r="G221">
        <v>0</v>
      </c>
      <c r="H221" t="s">
        <v>4389</v>
      </c>
      <c r="I221">
        <v>15.9</v>
      </c>
      <c r="J221">
        <v>63.6</v>
      </c>
      <c r="K221">
        <v>-387.1</v>
      </c>
      <c r="L221">
        <v>0</v>
      </c>
      <c r="M221">
        <v>0</v>
      </c>
      <c r="N221">
        <v>0</v>
      </c>
      <c r="O221">
        <v>88.590059209479705</v>
      </c>
      <c r="P221">
        <v>-7.17126203781892</v>
      </c>
      <c r="Q221">
        <v>4</v>
      </c>
      <c r="R221">
        <v>228.59157796022899</v>
      </c>
      <c r="S221">
        <v>0</v>
      </c>
    </row>
    <row r="222" spans="1:19" x14ac:dyDescent="0.3">
      <c r="A222" t="s">
        <v>3977</v>
      </c>
      <c r="B222">
        <v>0</v>
      </c>
      <c r="C222" t="s">
        <v>4000</v>
      </c>
      <c r="D222">
        <v>473</v>
      </c>
      <c r="E222">
        <v>475</v>
      </c>
      <c r="F222">
        <v>3</v>
      </c>
      <c r="G222">
        <v>0</v>
      </c>
      <c r="H222" t="s">
        <v>4585</v>
      </c>
      <c r="I222">
        <v>16.459999084472699</v>
      </c>
      <c r="J222">
        <v>70.139999389648395</v>
      </c>
      <c r="K222">
        <v>-446.69999624602502</v>
      </c>
      <c r="L222">
        <v>0</v>
      </c>
      <c r="M222">
        <v>0</v>
      </c>
      <c r="N222">
        <v>0</v>
      </c>
      <c r="O222">
        <v>-18.837330147031899</v>
      </c>
      <c r="P222">
        <v>18.654099189605802</v>
      </c>
      <c r="Q222">
        <v>4</v>
      </c>
      <c r="R222">
        <v>65.989363389071499</v>
      </c>
      <c r="S222">
        <v>0</v>
      </c>
    </row>
    <row r="223" spans="1:19" x14ac:dyDescent="0.3">
      <c r="A223" t="s">
        <v>3977</v>
      </c>
      <c r="B223">
        <v>0</v>
      </c>
      <c r="C223" t="s">
        <v>4000</v>
      </c>
      <c r="D223">
        <v>474</v>
      </c>
      <c r="E223">
        <v>457</v>
      </c>
      <c r="F223">
        <v>3</v>
      </c>
      <c r="G223">
        <v>0</v>
      </c>
      <c r="H223" t="s">
        <v>4390</v>
      </c>
      <c r="I223">
        <v>8.9600000000000009</v>
      </c>
      <c r="J223">
        <v>36.1</v>
      </c>
      <c r="K223">
        <v>-227.4</v>
      </c>
      <c r="L223">
        <v>0</v>
      </c>
      <c r="M223">
        <v>0</v>
      </c>
      <c r="N223">
        <v>0</v>
      </c>
      <c r="O223">
        <v>96.223441870884102</v>
      </c>
      <c r="P223">
        <v>-26.466887049534201</v>
      </c>
      <c r="Q223">
        <v>4</v>
      </c>
      <c r="R223">
        <v>254.50280510087299</v>
      </c>
      <c r="S223">
        <v>0</v>
      </c>
    </row>
    <row r="224" spans="1:19" x14ac:dyDescent="0.3">
      <c r="A224" t="s">
        <v>3979</v>
      </c>
      <c r="B224">
        <v>1</v>
      </c>
      <c r="C224" t="s">
        <v>4000</v>
      </c>
      <c r="D224">
        <v>475</v>
      </c>
      <c r="E224">
        <v>476</v>
      </c>
      <c r="F224">
        <v>3</v>
      </c>
      <c r="G224">
        <v>0</v>
      </c>
      <c r="H224" t="s">
        <v>4653</v>
      </c>
      <c r="I224">
        <v>4.4099998474121103</v>
      </c>
      <c r="J224">
        <v>18.600000381469702</v>
      </c>
      <c r="K224">
        <v>-123.299992992543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4</v>
      </c>
      <c r="R224">
        <v>0</v>
      </c>
      <c r="S224">
        <v>0</v>
      </c>
    </row>
    <row r="225" spans="1:19" x14ac:dyDescent="0.3">
      <c r="A225" t="s">
        <v>3979</v>
      </c>
      <c r="B225">
        <v>1</v>
      </c>
      <c r="C225" t="s">
        <v>4000</v>
      </c>
      <c r="D225">
        <v>476</v>
      </c>
      <c r="E225">
        <v>477</v>
      </c>
      <c r="F225">
        <v>3</v>
      </c>
      <c r="G225">
        <v>0</v>
      </c>
      <c r="H225" t="s">
        <v>4654</v>
      </c>
      <c r="I225">
        <v>8.3900003433227504</v>
      </c>
      <c r="J225">
        <v>35.400001525878899</v>
      </c>
      <c r="K225">
        <v>-234.49999571312199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4</v>
      </c>
      <c r="R225">
        <v>0</v>
      </c>
      <c r="S225">
        <v>0</v>
      </c>
    </row>
    <row r="226" spans="1:19" x14ac:dyDescent="0.3">
      <c r="A226" t="s">
        <v>3977</v>
      </c>
      <c r="B226">
        <v>0</v>
      </c>
      <c r="C226" t="s">
        <v>4000</v>
      </c>
      <c r="D226">
        <v>4782</v>
      </c>
      <c r="E226">
        <v>4705</v>
      </c>
      <c r="F226">
        <v>3</v>
      </c>
      <c r="G226">
        <v>0</v>
      </c>
      <c r="H226" t="s">
        <v>4360</v>
      </c>
      <c r="I226">
        <v>1.5</v>
      </c>
      <c r="J226">
        <v>19</v>
      </c>
      <c r="K226">
        <v>-230</v>
      </c>
      <c r="L226">
        <v>0</v>
      </c>
      <c r="M226">
        <v>0</v>
      </c>
      <c r="N226">
        <v>0</v>
      </c>
      <c r="O226">
        <v>19.184612369722299</v>
      </c>
      <c r="P226">
        <v>218.23817222909301</v>
      </c>
      <c r="Q226">
        <v>0</v>
      </c>
      <c r="R226">
        <v>252.97148605339299</v>
      </c>
      <c r="S226">
        <v>0</v>
      </c>
    </row>
    <row r="227" spans="1:19" x14ac:dyDescent="0.3">
      <c r="A227" t="s">
        <v>3977</v>
      </c>
      <c r="B227">
        <v>0</v>
      </c>
      <c r="C227" t="s">
        <v>4000</v>
      </c>
      <c r="D227">
        <v>4782</v>
      </c>
      <c r="E227">
        <v>47161</v>
      </c>
      <c r="F227">
        <v>3</v>
      </c>
      <c r="G227">
        <v>0</v>
      </c>
      <c r="H227" t="s">
        <v>4328</v>
      </c>
      <c r="I227">
        <v>1.78</v>
      </c>
      <c r="J227">
        <v>25.87</v>
      </c>
      <c r="K227">
        <v>-401.5</v>
      </c>
      <c r="L227">
        <v>0</v>
      </c>
      <c r="M227">
        <v>0</v>
      </c>
      <c r="N227">
        <v>0</v>
      </c>
      <c r="O227">
        <v>161.505230013318</v>
      </c>
      <c r="P227">
        <v>223.253383372484</v>
      </c>
      <c r="Q227">
        <v>0</v>
      </c>
      <c r="R227">
        <v>318.17391784792801</v>
      </c>
      <c r="S227">
        <v>0</v>
      </c>
    </row>
    <row r="228" spans="1:19" x14ac:dyDescent="0.3">
      <c r="A228" t="s">
        <v>3977</v>
      </c>
      <c r="B228">
        <v>0</v>
      </c>
      <c r="C228" t="s">
        <v>4000</v>
      </c>
      <c r="D228">
        <v>4785</v>
      </c>
      <c r="E228">
        <v>4799</v>
      </c>
      <c r="F228">
        <v>3</v>
      </c>
      <c r="G228">
        <v>0</v>
      </c>
      <c r="H228" t="s">
        <v>4574</v>
      </c>
      <c r="I228">
        <v>6.2</v>
      </c>
      <c r="J228">
        <v>54.6</v>
      </c>
      <c r="K228">
        <v>-765</v>
      </c>
      <c r="L228">
        <v>0</v>
      </c>
      <c r="M228">
        <v>0</v>
      </c>
      <c r="N228">
        <v>0</v>
      </c>
      <c r="O228">
        <v>243.80090805912599</v>
      </c>
      <c r="P228">
        <v>72.1782731099958</v>
      </c>
      <c r="Q228">
        <v>0</v>
      </c>
      <c r="R228">
        <v>307.13777617643899</v>
      </c>
      <c r="S228">
        <v>0</v>
      </c>
    </row>
    <row r="229" spans="1:19" x14ac:dyDescent="0.3">
      <c r="A229" t="s">
        <v>3977</v>
      </c>
      <c r="B229">
        <v>0</v>
      </c>
      <c r="C229" t="s">
        <v>4000</v>
      </c>
      <c r="D229">
        <v>4785</v>
      </c>
      <c r="E229">
        <v>50014</v>
      </c>
      <c r="F229">
        <v>3</v>
      </c>
      <c r="G229">
        <v>0</v>
      </c>
      <c r="H229" t="s">
        <v>4522</v>
      </c>
      <c r="I229">
        <v>0.64</v>
      </c>
      <c r="J229">
        <v>5.9</v>
      </c>
      <c r="K229">
        <v>-70</v>
      </c>
      <c r="L229">
        <v>0</v>
      </c>
      <c r="M229">
        <v>0</v>
      </c>
      <c r="N229">
        <v>0</v>
      </c>
      <c r="O229">
        <v>-408.26687262363799</v>
      </c>
      <c r="P229">
        <v>112.070219415683</v>
      </c>
      <c r="Q229">
        <v>0</v>
      </c>
      <c r="R229">
        <v>484.984838142966</v>
      </c>
      <c r="S229">
        <v>0</v>
      </c>
    </row>
    <row r="230" spans="1:19" x14ac:dyDescent="0.3">
      <c r="A230" t="s">
        <v>3977</v>
      </c>
      <c r="B230">
        <v>0</v>
      </c>
      <c r="C230" t="s">
        <v>4000</v>
      </c>
      <c r="D230">
        <v>4790</v>
      </c>
      <c r="E230">
        <v>4785</v>
      </c>
      <c r="F230">
        <v>3</v>
      </c>
      <c r="G230">
        <v>0</v>
      </c>
      <c r="H230" t="s">
        <v>4576</v>
      </c>
      <c r="I230">
        <v>6.8</v>
      </c>
      <c r="J230">
        <v>66</v>
      </c>
      <c r="K230">
        <v>-850</v>
      </c>
      <c r="L230">
        <v>0</v>
      </c>
      <c r="M230">
        <v>0</v>
      </c>
      <c r="N230">
        <v>0</v>
      </c>
      <c r="O230">
        <v>-280.54849789790802</v>
      </c>
      <c r="P230">
        <v>104.95942493483101</v>
      </c>
      <c r="Q230">
        <v>0</v>
      </c>
      <c r="R230">
        <v>341.10299646152998</v>
      </c>
      <c r="S230">
        <v>0</v>
      </c>
    </row>
    <row r="231" spans="1:19" x14ac:dyDescent="0.3">
      <c r="A231" t="s">
        <v>3977</v>
      </c>
      <c r="B231">
        <v>0</v>
      </c>
      <c r="C231" t="s">
        <v>4000</v>
      </c>
      <c r="D231">
        <v>4790</v>
      </c>
      <c r="E231">
        <v>577</v>
      </c>
      <c r="F231">
        <v>3</v>
      </c>
      <c r="G231">
        <v>0</v>
      </c>
      <c r="H231" t="s">
        <v>4303</v>
      </c>
      <c r="I231">
        <v>5.0500001907348597</v>
      </c>
      <c r="J231">
        <v>57.900001525878899</v>
      </c>
      <c r="K231">
        <v>-723.99998316541303</v>
      </c>
      <c r="L231">
        <v>0</v>
      </c>
      <c r="M231">
        <v>0</v>
      </c>
      <c r="N231">
        <v>0</v>
      </c>
      <c r="O231">
        <v>-193.45149381524001</v>
      </c>
      <c r="P231">
        <v>61.826743583834102</v>
      </c>
      <c r="Q231">
        <v>0</v>
      </c>
      <c r="R231">
        <v>257.38929126363098</v>
      </c>
      <c r="S231">
        <v>0</v>
      </c>
    </row>
    <row r="232" spans="1:19" x14ac:dyDescent="0.3">
      <c r="A232" t="s">
        <v>3979</v>
      </c>
      <c r="B232">
        <v>1</v>
      </c>
      <c r="C232" t="s">
        <v>4000</v>
      </c>
      <c r="D232">
        <v>4791</v>
      </c>
      <c r="E232">
        <v>3102</v>
      </c>
      <c r="F232">
        <v>3</v>
      </c>
      <c r="G232">
        <v>0</v>
      </c>
      <c r="H232" t="s">
        <v>4325</v>
      </c>
      <c r="I232">
        <v>9.8000000000000007</v>
      </c>
      <c r="J232">
        <v>54.27</v>
      </c>
      <c r="K232">
        <v>-357.9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3">
      <c r="A233" t="s">
        <v>3979</v>
      </c>
      <c r="B233">
        <v>1</v>
      </c>
      <c r="C233" t="s">
        <v>4000</v>
      </c>
      <c r="D233">
        <v>4791</v>
      </c>
      <c r="E233">
        <v>3103</v>
      </c>
      <c r="F233">
        <v>1</v>
      </c>
      <c r="G233">
        <v>0</v>
      </c>
      <c r="H233" t="s">
        <v>4324</v>
      </c>
      <c r="I233">
        <v>5.57</v>
      </c>
      <c r="J233">
        <v>32.049999999999997</v>
      </c>
      <c r="K233">
        <v>-206.1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3">
      <c r="A234" t="s">
        <v>3979</v>
      </c>
      <c r="B234">
        <v>1</v>
      </c>
      <c r="C234" t="s">
        <v>4000</v>
      </c>
      <c r="D234">
        <v>4791</v>
      </c>
      <c r="E234">
        <v>3103</v>
      </c>
      <c r="F234">
        <v>2</v>
      </c>
      <c r="G234">
        <v>0</v>
      </c>
      <c r="H234" t="s">
        <v>4324</v>
      </c>
      <c r="I234">
        <v>2.11</v>
      </c>
      <c r="J234">
        <v>22.57</v>
      </c>
      <c r="K234">
        <v>-289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3">
      <c r="A235" t="s">
        <v>3979</v>
      </c>
      <c r="B235">
        <v>1</v>
      </c>
      <c r="C235" t="s">
        <v>4000</v>
      </c>
      <c r="D235">
        <v>4791</v>
      </c>
      <c r="E235">
        <v>3104</v>
      </c>
      <c r="F235">
        <v>1</v>
      </c>
      <c r="G235">
        <v>0</v>
      </c>
      <c r="H235" t="s">
        <v>4310</v>
      </c>
      <c r="I235">
        <v>4.38</v>
      </c>
      <c r="J235">
        <v>25.24</v>
      </c>
      <c r="K235">
        <v>-162.30000000000001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3">
      <c r="A236" t="s">
        <v>3979</v>
      </c>
      <c r="B236">
        <v>1</v>
      </c>
      <c r="C236" t="s">
        <v>4000</v>
      </c>
      <c r="D236">
        <v>4791</v>
      </c>
      <c r="E236">
        <v>3104</v>
      </c>
      <c r="F236">
        <v>2</v>
      </c>
      <c r="G236">
        <v>0</v>
      </c>
      <c r="H236" t="s">
        <v>4310</v>
      </c>
      <c r="I236">
        <v>4.38</v>
      </c>
      <c r="J236">
        <v>25.24</v>
      </c>
      <c r="K236">
        <v>-162.30000000000001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3">
      <c r="A237" t="s">
        <v>3977</v>
      </c>
      <c r="B237">
        <v>0</v>
      </c>
      <c r="C237" t="s">
        <v>4000</v>
      </c>
      <c r="D237">
        <v>4798</v>
      </c>
      <c r="E237">
        <v>595</v>
      </c>
      <c r="F237">
        <v>3</v>
      </c>
      <c r="G237">
        <v>0</v>
      </c>
      <c r="H237" t="s">
        <v>4307</v>
      </c>
      <c r="I237">
        <v>4.8000001907348597</v>
      </c>
      <c r="J237">
        <v>18.899999618530298</v>
      </c>
      <c r="K237">
        <v>-124.700003652833</v>
      </c>
      <c r="L237">
        <v>0</v>
      </c>
      <c r="M237">
        <v>0</v>
      </c>
      <c r="N237">
        <v>0</v>
      </c>
      <c r="O237">
        <v>-79.4225392604273</v>
      </c>
      <c r="P237">
        <v>-3.6503398108677199</v>
      </c>
      <c r="Q237">
        <v>0</v>
      </c>
      <c r="R237">
        <v>196.364959645076</v>
      </c>
      <c r="S237">
        <v>0</v>
      </c>
    </row>
    <row r="238" spans="1:19" x14ac:dyDescent="0.3">
      <c r="A238" t="s">
        <v>3977</v>
      </c>
      <c r="B238">
        <v>0</v>
      </c>
      <c r="C238" t="s">
        <v>4000</v>
      </c>
      <c r="D238">
        <v>4799</v>
      </c>
      <c r="E238">
        <v>576</v>
      </c>
      <c r="F238">
        <v>3</v>
      </c>
      <c r="G238">
        <v>0</v>
      </c>
      <c r="H238" t="s">
        <v>4302</v>
      </c>
      <c r="I238">
        <v>4.92</v>
      </c>
      <c r="J238">
        <v>50</v>
      </c>
      <c r="K238">
        <v>-622</v>
      </c>
      <c r="L238">
        <v>0</v>
      </c>
      <c r="M238">
        <v>0</v>
      </c>
      <c r="N238">
        <v>0</v>
      </c>
      <c r="O238">
        <v>-307.032620350613</v>
      </c>
      <c r="P238">
        <v>132.75787991684601</v>
      </c>
      <c r="Q238">
        <v>0</v>
      </c>
      <c r="R238">
        <v>382.42892608980998</v>
      </c>
      <c r="S238">
        <v>0</v>
      </c>
    </row>
    <row r="239" spans="1:19" x14ac:dyDescent="0.3">
      <c r="A239" t="s">
        <v>3977</v>
      </c>
      <c r="B239">
        <v>0</v>
      </c>
      <c r="C239" t="s">
        <v>4000</v>
      </c>
      <c r="D239">
        <v>480</v>
      </c>
      <c r="E239">
        <v>469</v>
      </c>
      <c r="F239">
        <v>3</v>
      </c>
      <c r="G239">
        <v>0</v>
      </c>
      <c r="H239" t="s">
        <v>4392</v>
      </c>
      <c r="I239">
        <v>12.6000003814697</v>
      </c>
      <c r="J239">
        <v>123</v>
      </c>
      <c r="K239">
        <v>-1536.0000543296301</v>
      </c>
      <c r="L239">
        <v>0</v>
      </c>
      <c r="M239">
        <v>0</v>
      </c>
      <c r="N239">
        <v>0</v>
      </c>
      <c r="O239">
        <v>183.80614851524501</v>
      </c>
      <c r="P239">
        <v>168.91103904687299</v>
      </c>
      <c r="Q239">
        <v>4</v>
      </c>
      <c r="R239">
        <v>321.21031116126699</v>
      </c>
      <c r="S239">
        <v>0</v>
      </c>
    </row>
    <row r="240" spans="1:19" x14ac:dyDescent="0.3">
      <c r="A240" t="s">
        <v>3977</v>
      </c>
      <c r="B240">
        <v>0</v>
      </c>
      <c r="C240" t="s">
        <v>4000</v>
      </c>
      <c r="D240">
        <v>481</v>
      </c>
      <c r="E240">
        <v>483</v>
      </c>
      <c r="F240">
        <v>1</v>
      </c>
      <c r="G240">
        <v>0</v>
      </c>
      <c r="H240" t="s">
        <v>4584</v>
      </c>
      <c r="I240">
        <v>36.599998474121101</v>
      </c>
      <c r="J240">
        <v>154.80000305175801</v>
      </c>
      <c r="K240">
        <v>-1022.29998447001</v>
      </c>
      <c r="L240">
        <v>0</v>
      </c>
      <c r="M240">
        <v>0</v>
      </c>
      <c r="N240">
        <v>0</v>
      </c>
      <c r="O240">
        <v>-23.211435141467401</v>
      </c>
      <c r="P240">
        <v>29.382121091193</v>
      </c>
      <c r="Q240">
        <v>4</v>
      </c>
      <c r="R240">
        <v>96.5342099104748</v>
      </c>
      <c r="S240">
        <v>0</v>
      </c>
    </row>
    <row r="241" spans="1:19" x14ac:dyDescent="0.3">
      <c r="A241" t="s">
        <v>3977</v>
      </c>
      <c r="B241">
        <v>1</v>
      </c>
      <c r="C241" t="s">
        <v>4000</v>
      </c>
      <c r="D241">
        <v>481</v>
      </c>
      <c r="E241">
        <v>483</v>
      </c>
      <c r="F241">
        <v>2</v>
      </c>
      <c r="G241">
        <v>0</v>
      </c>
      <c r="H241" t="s">
        <v>4584</v>
      </c>
      <c r="I241">
        <v>36.599998474121101</v>
      </c>
      <c r="J241">
        <v>154.80000305175801</v>
      </c>
      <c r="K241">
        <v>-1022.29998447001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4</v>
      </c>
      <c r="R241">
        <v>0</v>
      </c>
      <c r="S241">
        <v>0</v>
      </c>
    </row>
    <row r="242" spans="1:19" x14ac:dyDescent="0.3">
      <c r="A242" t="s">
        <v>3979</v>
      </c>
      <c r="B242">
        <v>1</v>
      </c>
      <c r="C242" t="s">
        <v>4000</v>
      </c>
      <c r="D242">
        <v>482</v>
      </c>
      <c r="E242">
        <v>471</v>
      </c>
      <c r="F242">
        <v>1</v>
      </c>
      <c r="G242">
        <v>0</v>
      </c>
      <c r="H242" t="s">
        <v>4461</v>
      </c>
      <c r="I242">
        <v>1.3999999761581401</v>
      </c>
      <c r="J242">
        <v>5.5</v>
      </c>
      <c r="K242">
        <v>-43.100000766571597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4</v>
      </c>
      <c r="R242">
        <v>0</v>
      </c>
      <c r="S242">
        <v>0</v>
      </c>
    </row>
    <row r="243" spans="1:19" x14ac:dyDescent="0.3">
      <c r="A243" t="s">
        <v>3979</v>
      </c>
      <c r="B243">
        <v>1</v>
      </c>
      <c r="C243" t="s">
        <v>4000</v>
      </c>
      <c r="D243">
        <v>482</v>
      </c>
      <c r="E243">
        <v>471</v>
      </c>
      <c r="F243">
        <v>2</v>
      </c>
      <c r="G243">
        <v>0</v>
      </c>
      <c r="H243" t="s">
        <v>4461</v>
      </c>
      <c r="I243">
        <v>1.4</v>
      </c>
      <c r="J243">
        <v>5.5</v>
      </c>
      <c r="K243">
        <v>-43.1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3">
      <c r="A244" t="s">
        <v>3977</v>
      </c>
      <c r="B244">
        <v>0</v>
      </c>
      <c r="C244" t="s">
        <v>4000</v>
      </c>
      <c r="D244">
        <v>50001</v>
      </c>
      <c r="E244">
        <v>4703</v>
      </c>
      <c r="F244">
        <v>3</v>
      </c>
      <c r="G244">
        <v>0</v>
      </c>
      <c r="H244" t="s">
        <v>4549</v>
      </c>
      <c r="I244">
        <v>4.05</v>
      </c>
      <c r="J244">
        <v>41.19</v>
      </c>
      <c r="K244">
        <v>-520</v>
      </c>
      <c r="L244">
        <v>0</v>
      </c>
      <c r="M244">
        <v>0</v>
      </c>
      <c r="N244">
        <v>0</v>
      </c>
      <c r="O244">
        <v>-659.99228353101796</v>
      </c>
      <c r="P244">
        <v>82.534439621444605</v>
      </c>
      <c r="Q244">
        <v>0</v>
      </c>
      <c r="R244">
        <v>763.64924939003402</v>
      </c>
      <c r="S244">
        <v>0</v>
      </c>
    </row>
    <row r="245" spans="1:19" x14ac:dyDescent="0.3">
      <c r="A245" t="s">
        <v>3977</v>
      </c>
      <c r="B245">
        <v>0</v>
      </c>
      <c r="C245" t="s">
        <v>4000</v>
      </c>
      <c r="D245">
        <v>50001</v>
      </c>
      <c r="E245">
        <v>50002</v>
      </c>
      <c r="F245">
        <v>3</v>
      </c>
      <c r="G245">
        <v>0</v>
      </c>
      <c r="H245" t="s">
        <v>4615</v>
      </c>
      <c r="I245">
        <v>29.82</v>
      </c>
      <c r="J245">
        <v>29.14</v>
      </c>
      <c r="K245">
        <v>-371.83</v>
      </c>
      <c r="L245">
        <v>0</v>
      </c>
      <c r="M245">
        <v>0</v>
      </c>
      <c r="N245">
        <v>0</v>
      </c>
      <c r="O245">
        <v>175.3119019591</v>
      </c>
      <c r="P245">
        <v>-11.3677407453696</v>
      </c>
      <c r="Q245">
        <v>0</v>
      </c>
      <c r="R245">
        <v>233.990437487094</v>
      </c>
      <c r="S245">
        <v>0</v>
      </c>
    </row>
    <row r="246" spans="1:19" x14ac:dyDescent="0.3">
      <c r="A246" t="s">
        <v>3977</v>
      </c>
      <c r="B246">
        <v>0</v>
      </c>
      <c r="C246" t="s">
        <v>4000</v>
      </c>
      <c r="D246">
        <v>50002</v>
      </c>
      <c r="E246">
        <v>4782</v>
      </c>
      <c r="F246">
        <v>3</v>
      </c>
      <c r="G246">
        <v>0</v>
      </c>
      <c r="H246" t="s">
        <v>4551</v>
      </c>
      <c r="I246">
        <v>4.42</v>
      </c>
      <c r="J246">
        <v>68.2</v>
      </c>
      <c r="K246">
        <v>-817.68</v>
      </c>
      <c r="L246">
        <v>0</v>
      </c>
      <c r="M246">
        <v>0</v>
      </c>
      <c r="N246">
        <v>0</v>
      </c>
      <c r="O246">
        <v>-624.43007808021196</v>
      </c>
      <c r="P246">
        <v>20.017132105272299</v>
      </c>
      <c r="Q246">
        <v>0</v>
      </c>
      <c r="R246">
        <v>719.86026831579704</v>
      </c>
      <c r="S246">
        <v>0</v>
      </c>
    </row>
    <row r="247" spans="1:19" x14ac:dyDescent="0.3">
      <c r="A247" t="s">
        <v>3977</v>
      </c>
      <c r="B247">
        <v>0</v>
      </c>
      <c r="C247" t="s">
        <v>4000</v>
      </c>
      <c r="D247">
        <v>50014</v>
      </c>
      <c r="E247">
        <v>4709</v>
      </c>
      <c r="F247">
        <v>3</v>
      </c>
      <c r="G247">
        <v>0</v>
      </c>
      <c r="H247" t="s">
        <v>4361</v>
      </c>
      <c r="I247">
        <v>8.8000000000000007</v>
      </c>
      <c r="J247">
        <v>81.8</v>
      </c>
      <c r="K247">
        <v>-930</v>
      </c>
      <c r="L247">
        <v>0</v>
      </c>
      <c r="M247">
        <v>0</v>
      </c>
      <c r="N247">
        <v>0</v>
      </c>
      <c r="O247">
        <v>-55.694031015209703</v>
      </c>
      <c r="P247">
        <v>179.61852573462599</v>
      </c>
      <c r="Q247">
        <v>0</v>
      </c>
      <c r="R247">
        <v>215.119206226297</v>
      </c>
      <c r="S247">
        <v>0</v>
      </c>
    </row>
    <row r="248" spans="1:19" x14ac:dyDescent="0.3">
      <c r="A248" t="s">
        <v>3979</v>
      </c>
      <c r="B248">
        <v>1</v>
      </c>
      <c r="C248" t="s">
        <v>4000</v>
      </c>
      <c r="D248">
        <v>52</v>
      </c>
      <c r="E248">
        <v>307</v>
      </c>
      <c r="F248">
        <v>3</v>
      </c>
      <c r="G248">
        <v>0</v>
      </c>
      <c r="H248" t="s">
        <v>4541</v>
      </c>
      <c r="I248">
        <v>8.1499996185302699</v>
      </c>
      <c r="J248">
        <v>32.159999847412102</v>
      </c>
      <c r="K248">
        <v>-211.399994441308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3">
      <c r="A249" t="s">
        <v>3977</v>
      </c>
      <c r="B249">
        <v>0</v>
      </c>
      <c r="C249" t="s">
        <v>4000</v>
      </c>
      <c r="D249">
        <v>53</v>
      </c>
      <c r="E249">
        <v>36</v>
      </c>
      <c r="F249">
        <v>3</v>
      </c>
      <c r="G249">
        <v>0</v>
      </c>
      <c r="H249" t="s">
        <v>4349</v>
      </c>
      <c r="I249">
        <v>6.8000001907348597</v>
      </c>
      <c r="J249">
        <v>27</v>
      </c>
      <c r="K249">
        <v>-177.39999748300801</v>
      </c>
      <c r="L249">
        <v>0</v>
      </c>
      <c r="M249">
        <v>0</v>
      </c>
      <c r="N249">
        <v>0</v>
      </c>
      <c r="O249">
        <v>69.204889588763194</v>
      </c>
      <c r="P249">
        <v>8.0816910480016695</v>
      </c>
      <c r="Q249">
        <v>0</v>
      </c>
      <c r="R249">
        <v>173.62635236765399</v>
      </c>
      <c r="S249">
        <v>0</v>
      </c>
    </row>
    <row r="250" spans="1:19" x14ac:dyDescent="0.3">
      <c r="A250" t="s">
        <v>3977</v>
      </c>
      <c r="B250">
        <v>0</v>
      </c>
      <c r="C250" t="s">
        <v>4000</v>
      </c>
      <c r="D250">
        <v>54</v>
      </c>
      <c r="E250">
        <v>53</v>
      </c>
      <c r="F250">
        <v>3</v>
      </c>
      <c r="G250">
        <v>0</v>
      </c>
      <c r="H250" t="s">
        <v>4538</v>
      </c>
      <c r="I250">
        <v>1.84</v>
      </c>
      <c r="J250">
        <v>7.59</v>
      </c>
      <c r="K250">
        <v>-51.4</v>
      </c>
      <c r="L250">
        <v>0</v>
      </c>
      <c r="M250">
        <v>0</v>
      </c>
      <c r="N250">
        <v>0</v>
      </c>
      <c r="O250">
        <v>68.007874483014206</v>
      </c>
      <c r="P250">
        <v>9.0671088915560496</v>
      </c>
      <c r="Q250">
        <v>0</v>
      </c>
      <c r="R250">
        <v>171.56738749927399</v>
      </c>
      <c r="S250">
        <v>0</v>
      </c>
    </row>
    <row r="251" spans="1:19" x14ac:dyDescent="0.3">
      <c r="A251" t="s">
        <v>3977</v>
      </c>
      <c r="B251">
        <v>0</v>
      </c>
      <c r="C251" t="s">
        <v>4000</v>
      </c>
      <c r="D251">
        <v>56</v>
      </c>
      <c r="E251">
        <v>61</v>
      </c>
      <c r="F251">
        <v>3</v>
      </c>
      <c r="G251">
        <v>0</v>
      </c>
      <c r="H251" t="s">
        <v>4352</v>
      </c>
      <c r="I251">
        <v>9.8500003814697301</v>
      </c>
      <c r="J251">
        <v>43.139999389648402</v>
      </c>
      <c r="K251">
        <v>-265.479990048334</v>
      </c>
      <c r="L251">
        <v>0</v>
      </c>
      <c r="M251">
        <v>0</v>
      </c>
      <c r="N251">
        <v>0</v>
      </c>
      <c r="O251">
        <v>-4.1620781842843098</v>
      </c>
      <c r="P251">
        <v>11.012765449175699</v>
      </c>
      <c r="Q251">
        <v>0</v>
      </c>
      <c r="R251">
        <v>29.256227540877799</v>
      </c>
      <c r="S251">
        <v>0</v>
      </c>
    </row>
    <row r="252" spans="1:19" x14ac:dyDescent="0.3">
      <c r="A252" t="s">
        <v>3979</v>
      </c>
      <c r="B252">
        <v>1</v>
      </c>
      <c r="C252" t="s">
        <v>4000</v>
      </c>
      <c r="D252">
        <v>571</v>
      </c>
      <c r="E252">
        <v>585</v>
      </c>
      <c r="F252">
        <v>3</v>
      </c>
      <c r="G252">
        <v>0</v>
      </c>
      <c r="H252" t="s">
        <v>4321</v>
      </c>
      <c r="I252">
        <v>9.8500003814697301</v>
      </c>
      <c r="J252">
        <v>38.099998474121101</v>
      </c>
      <c r="K252">
        <v>-249.000004259869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3">
      <c r="A253" t="s">
        <v>3979</v>
      </c>
      <c r="B253">
        <v>1</v>
      </c>
      <c r="C253" t="s">
        <v>4000</v>
      </c>
      <c r="D253">
        <v>572</v>
      </c>
      <c r="E253">
        <v>571</v>
      </c>
      <c r="F253">
        <v>3</v>
      </c>
      <c r="G253">
        <v>0</v>
      </c>
      <c r="H253" t="s">
        <v>4320</v>
      </c>
      <c r="I253">
        <v>4.1199998855590803</v>
      </c>
      <c r="J253">
        <v>16</v>
      </c>
      <c r="K253">
        <v>-101.999998150859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3">
      <c r="A254" t="s">
        <v>3977</v>
      </c>
      <c r="B254">
        <v>0</v>
      </c>
      <c r="C254" t="s">
        <v>4000</v>
      </c>
      <c r="D254">
        <v>573</v>
      </c>
      <c r="E254">
        <v>170</v>
      </c>
      <c r="F254">
        <v>3</v>
      </c>
      <c r="G254">
        <v>0</v>
      </c>
      <c r="H254" t="s">
        <v>4628</v>
      </c>
      <c r="I254">
        <v>21.65</v>
      </c>
      <c r="J254">
        <v>83.62</v>
      </c>
      <c r="K254">
        <v>-930</v>
      </c>
      <c r="L254">
        <v>0</v>
      </c>
      <c r="M254">
        <v>0</v>
      </c>
      <c r="N254">
        <v>0</v>
      </c>
      <c r="O254">
        <v>-4.7837270821173901</v>
      </c>
      <c r="P254">
        <v>23.946423225423398</v>
      </c>
      <c r="Q254">
        <v>0</v>
      </c>
      <c r="R254">
        <v>64.703757127227107</v>
      </c>
      <c r="S254">
        <v>0</v>
      </c>
    </row>
    <row r="255" spans="1:19" x14ac:dyDescent="0.3">
      <c r="A255" t="s">
        <v>3979</v>
      </c>
      <c r="B255">
        <v>1</v>
      </c>
      <c r="C255" t="s">
        <v>4000</v>
      </c>
      <c r="D255">
        <v>573</v>
      </c>
      <c r="E255">
        <v>571</v>
      </c>
      <c r="F255">
        <v>3</v>
      </c>
      <c r="G255">
        <v>0</v>
      </c>
      <c r="H255" t="s">
        <v>4319</v>
      </c>
      <c r="I255">
        <v>10.5</v>
      </c>
      <c r="J255">
        <v>40.700000762939503</v>
      </c>
      <c r="K255">
        <v>-261.99998683296099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3">
      <c r="A256" t="s">
        <v>3979</v>
      </c>
      <c r="B256">
        <v>1</v>
      </c>
      <c r="C256" t="s">
        <v>4000</v>
      </c>
      <c r="D256">
        <v>573</v>
      </c>
      <c r="E256">
        <v>572</v>
      </c>
      <c r="F256">
        <v>3</v>
      </c>
      <c r="G256">
        <v>0</v>
      </c>
      <c r="H256" t="s">
        <v>4552</v>
      </c>
      <c r="I256">
        <v>6.5999999046325701</v>
      </c>
      <c r="J256">
        <v>25.399999618530298</v>
      </c>
      <c r="K256">
        <v>-163.00000424962499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3">
      <c r="A257" t="s">
        <v>3977</v>
      </c>
      <c r="B257">
        <v>0</v>
      </c>
      <c r="C257" t="s">
        <v>4000</v>
      </c>
      <c r="D257">
        <v>573</v>
      </c>
      <c r="E257">
        <v>575</v>
      </c>
      <c r="F257">
        <v>3</v>
      </c>
      <c r="G257">
        <v>0</v>
      </c>
      <c r="H257" t="s">
        <v>4318</v>
      </c>
      <c r="I257">
        <v>6.4000000953674299</v>
      </c>
      <c r="J257">
        <v>24.600000381469702</v>
      </c>
      <c r="K257">
        <v>-161.000003572553</v>
      </c>
      <c r="L257">
        <v>0</v>
      </c>
      <c r="M257">
        <v>0</v>
      </c>
      <c r="N257">
        <v>0</v>
      </c>
      <c r="O257">
        <v>57.726602241268701</v>
      </c>
      <c r="P257">
        <v>-20.310876306442399</v>
      </c>
      <c r="Q257">
        <v>0</v>
      </c>
      <c r="R257">
        <v>161.29197228275399</v>
      </c>
      <c r="S257">
        <v>0</v>
      </c>
    </row>
    <row r="258" spans="1:19" x14ac:dyDescent="0.3">
      <c r="A258" t="s">
        <v>3977</v>
      </c>
      <c r="B258">
        <v>0</v>
      </c>
      <c r="C258" t="s">
        <v>4000</v>
      </c>
      <c r="D258">
        <v>574</v>
      </c>
      <c r="E258">
        <v>573</v>
      </c>
      <c r="F258">
        <v>3</v>
      </c>
      <c r="G258">
        <v>0</v>
      </c>
      <c r="H258" t="s">
        <v>4317</v>
      </c>
      <c r="I258">
        <v>5.5100002288818404</v>
      </c>
      <c r="J258">
        <v>21.299999237060501</v>
      </c>
      <c r="K258">
        <v>-140.00000373925999</v>
      </c>
      <c r="L258">
        <v>0</v>
      </c>
      <c r="M258">
        <v>0</v>
      </c>
      <c r="N258">
        <v>0</v>
      </c>
      <c r="O258">
        <v>18.851161826717199</v>
      </c>
      <c r="P258">
        <v>6.5622072811847199</v>
      </c>
      <c r="Q258">
        <v>0</v>
      </c>
      <c r="R258">
        <v>50.132097058965599</v>
      </c>
      <c r="S258">
        <v>0</v>
      </c>
    </row>
    <row r="259" spans="1:19" x14ac:dyDescent="0.3">
      <c r="A259" t="s">
        <v>3977</v>
      </c>
      <c r="B259">
        <v>0</v>
      </c>
      <c r="C259" t="s">
        <v>4000</v>
      </c>
      <c r="D259">
        <v>575</v>
      </c>
      <c r="E259">
        <v>574</v>
      </c>
      <c r="F259">
        <v>3</v>
      </c>
      <c r="G259">
        <v>0</v>
      </c>
      <c r="H259" t="s">
        <v>4316</v>
      </c>
      <c r="I259">
        <v>3.9000000953674299</v>
      </c>
      <c r="J259">
        <v>28</v>
      </c>
      <c r="K259">
        <v>-182.999996468425</v>
      </c>
      <c r="L259">
        <v>0</v>
      </c>
      <c r="M259">
        <v>0</v>
      </c>
      <c r="N259">
        <v>0</v>
      </c>
      <c r="O259">
        <v>-68.502936036882602</v>
      </c>
      <c r="P259">
        <v>14.682217502233</v>
      </c>
      <c r="Q259">
        <v>0</v>
      </c>
      <c r="R259">
        <v>176.10559885494999</v>
      </c>
      <c r="S259">
        <v>0</v>
      </c>
    </row>
    <row r="260" spans="1:19" x14ac:dyDescent="0.3">
      <c r="A260" t="s">
        <v>3977</v>
      </c>
      <c r="B260">
        <v>0</v>
      </c>
      <c r="C260" t="s">
        <v>4000</v>
      </c>
      <c r="D260">
        <v>575</v>
      </c>
      <c r="E260">
        <v>594</v>
      </c>
      <c r="F260">
        <v>1</v>
      </c>
      <c r="G260">
        <v>0</v>
      </c>
      <c r="H260" t="s">
        <v>4327</v>
      </c>
      <c r="I260">
        <v>0.93999999761581399</v>
      </c>
      <c r="J260">
        <v>3.7000000476837198</v>
      </c>
      <c r="K260">
        <v>-24.4000002567191</v>
      </c>
      <c r="L260">
        <v>0</v>
      </c>
      <c r="M260">
        <v>0</v>
      </c>
      <c r="N260">
        <v>0</v>
      </c>
      <c r="O260">
        <v>-78.923648590427703</v>
      </c>
      <c r="P260">
        <v>-21.869481740167</v>
      </c>
      <c r="Q260">
        <v>0</v>
      </c>
      <c r="R260">
        <v>206.743116318023</v>
      </c>
      <c r="S260">
        <v>0</v>
      </c>
    </row>
    <row r="261" spans="1:19" x14ac:dyDescent="0.3">
      <c r="A261" t="s">
        <v>3977</v>
      </c>
      <c r="B261">
        <v>0</v>
      </c>
      <c r="C261" t="s">
        <v>4000</v>
      </c>
      <c r="D261">
        <v>575</v>
      </c>
      <c r="E261">
        <v>594</v>
      </c>
      <c r="F261">
        <v>2</v>
      </c>
      <c r="G261">
        <v>0</v>
      </c>
      <c r="H261" t="s">
        <v>4327</v>
      </c>
      <c r="I261">
        <v>0.94</v>
      </c>
      <c r="J261">
        <v>3.7</v>
      </c>
      <c r="K261">
        <v>-24.4</v>
      </c>
      <c r="L261">
        <v>0</v>
      </c>
      <c r="M261">
        <v>0</v>
      </c>
      <c r="N261">
        <v>0</v>
      </c>
      <c r="O261">
        <v>-78.923649616618704</v>
      </c>
      <c r="P261">
        <v>-21.869481725511299</v>
      </c>
      <c r="Q261">
        <v>0</v>
      </c>
      <c r="R261">
        <v>206.74311877335501</v>
      </c>
      <c r="S261">
        <v>0</v>
      </c>
    </row>
    <row r="262" spans="1:19" x14ac:dyDescent="0.3">
      <c r="A262" t="s">
        <v>3977</v>
      </c>
      <c r="B262">
        <v>0</v>
      </c>
      <c r="C262" t="s">
        <v>4000</v>
      </c>
      <c r="D262">
        <v>575</v>
      </c>
      <c r="E262">
        <v>596</v>
      </c>
      <c r="F262">
        <v>3</v>
      </c>
      <c r="G262">
        <v>0</v>
      </c>
      <c r="H262" t="s">
        <v>4313</v>
      </c>
      <c r="I262">
        <v>8</v>
      </c>
      <c r="J262">
        <v>35.599998474121101</v>
      </c>
      <c r="K262">
        <v>-219.599998672493</v>
      </c>
      <c r="L262">
        <v>0</v>
      </c>
      <c r="M262">
        <v>0</v>
      </c>
      <c r="N262">
        <v>0</v>
      </c>
      <c r="O262">
        <v>-45.581400500516303</v>
      </c>
      <c r="P262">
        <v>2.6740368910597598</v>
      </c>
      <c r="Q262">
        <v>0</v>
      </c>
      <c r="R262">
        <v>116.288258291444</v>
      </c>
      <c r="S262">
        <v>0</v>
      </c>
    </row>
    <row r="263" spans="1:19" x14ac:dyDescent="0.3">
      <c r="A263" t="s">
        <v>3977</v>
      </c>
      <c r="B263">
        <v>0</v>
      </c>
      <c r="C263" t="s">
        <v>4000</v>
      </c>
      <c r="D263">
        <v>576</v>
      </c>
      <c r="E263">
        <v>577</v>
      </c>
      <c r="F263">
        <v>3</v>
      </c>
      <c r="G263">
        <v>0</v>
      </c>
      <c r="H263" t="s">
        <v>4305</v>
      </c>
      <c r="I263">
        <v>4.6999998092651403</v>
      </c>
      <c r="J263">
        <v>53.5</v>
      </c>
      <c r="K263">
        <v>-668.00002241507195</v>
      </c>
      <c r="L263">
        <v>0</v>
      </c>
      <c r="M263">
        <v>0</v>
      </c>
      <c r="N263">
        <v>0</v>
      </c>
      <c r="O263">
        <v>169.33664837480799</v>
      </c>
      <c r="P263">
        <v>8.6587540667889495</v>
      </c>
      <c r="Q263">
        <v>0</v>
      </c>
      <c r="R263">
        <v>264.253311406102</v>
      </c>
      <c r="S263">
        <v>0</v>
      </c>
    </row>
    <row r="264" spans="1:19" x14ac:dyDescent="0.3">
      <c r="A264" t="s">
        <v>3979</v>
      </c>
      <c r="B264">
        <v>1</v>
      </c>
      <c r="C264" t="s">
        <v>4000</v>
      </c>
      <c r="D264">
        <v>577</v>
      </c>
      <c r="E264">
        <v>9001</v>
      </c>
      <c r="F264">
        <v>3</v>
      </c>
      <c r="G264">
        <v>0</v>
      </c>
      <c r="H264" t="s">
        <v>4287</v>
      </c>
      <c r="I264">
        <v>16.540000915527301</v>
      </c>
      <c r="J264">
        <v>149.39999389648401</v>
      </c>
      <c r="K264">
        <v>-1819.7000026702899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3">
      <c r="A265" t="s">
        <v>3977</v>
      </c>
      <c r="B265">
        <v>0</v>
      </c>
      <c r="C265" t="s">
        <v>4000</v>
      </c>
      <c r="D265">
        <v>58</v>
      </c>
      <c r="E265">
        <v>59</v>
      </c>
      <c r="F265">
        <v>1</v>
      </c>
      <c r="G265">
        <v>0</v>
      </c>
      <c r="H265" t="s">
        <v>4348</v>
      </c>
      <c r="I265">
        <v>4</v>
      </c>
      <c r="J265">
        <v>17.5</v>
      </c>
      <c r="K265">
        <v>-107.899999420624</v>
      </c>
      <c r="L265">
        <v>0</v>
      </c>
      <c r="M265">
        <v>0</v>
      </c>
      <c r="N265">
        <v>0</v>
      </c>
      <c r="O265">
        <v>40.390414115402301</v>
      </c>
      <c r="P265">
        <v>-8.1201288476110598</v>
      </c>
      <c r="Q265">
        <v>0</v>
      </c>
      <c r="R265">
        <v>105.65299138294399</v>
      </c>
      <c r="S265">
        <v>0</v>
      </c>
    </row>
    <row r="266" spans="1:19" x14ac:dyDescent="0.3">
      <c r="A266" t="s">
        <v>3977</v>
      </c>
      <c r="B266">
        <v>0</v>
      </c>
      <c r="C266" t="s">
        <v>4000</v>
      </c>
      <c r="D266">
        <v>58</v>
      </c>
      <c r="E266">
        <v>59</v>
      </c>
      <c r="F266">
        <v>2</v>
      </c>
      <c r="G266">
        <v>0</v>
      </c>
      <c r="H266" t="s">
        <v>4348</v>
      </c>
      <c r="I266">
        <v>4.1999998092651403</v>
      </c>
      <c r="J266">
        <v>18.5</v>
      </c>
      <c r="K266">
        <v>-113.900001451839</v>
      </c>
      <c r="L266">
        <v>0</v>
      </c>
      <c r="M266">
        <v>0</v>
      </c>
      <c r="N266">
        <v>0</v>
      </c>
      <c r="O266">
        <v>38.235252206860501</v>
      </c>
      <c r="P266">
        <v>-7.3063347600405901</v>
      </c>
      <c r="Q266">
        <v>0</v>
      </c>
      <c r="R266">
        <v>100.21759386257401</v>
      </c>
      <c r="S266">
        <v>0</v>
      </c>
    </row>
    <row r="267" spans="1:19" x14ac:dyDescent="0.3">
      <c r="A267" t="s">
        <v>3977</v>
      </c>
      <c r="B267">
        <v>0</v>
      </c>
      <c r="C267" t="s">
        <v>4000</v>
      </c>
      <c r="D267">
        <v>582</v>
      </c>
      <c r="E267">
        <v>575</v>
      </c>
      <c r="F267">
        <v>3</v>
      </c>
      <c r="G267">
        <v>0</v>
      </c>
      <c r="H267" t="s">
        <v>4312</v>
      </c>
      <c r="I267">
        <v>5.0999999046325701</v>
      </c>
      <c r="J267">
        <v>19.600000381469702</v>
      </c>
      <c r="K267">
        <v>-119.99999696854501</v>
      </c>
      <c r="L267">
        <v>0</v>
      </c>
      <c r="M267">
        <v>0</v>
      </c>
      <c r="N267">
        <v>0</v>
      </c>
      <c r="O267">
        <v>-29.766567331001401</v>
      </c>
      <c r="P267">
        <v>4.41329965997872</v>
      </c>
      <c r="Q267">
        <v>0</v>
      </c>
      <c r="R267">
        <v>75.464283353027199</v>
      </c>
      <c r="S267">
        <v>0</v>
      </c>
    </row>
    <row r="268" spans="1:19" x14ac:dyDescent="0.3">
      <c r="A268" t="s">
        <v>3977</v>
      </c>
      <c r="B268">
        <v>0</v>
      </c>
      <c r="C268" t="s">
        <v>4000</v>
      </c>
      <c r="D268">
        <v>590</v>
      </c>
      <c r="E268">
        <v>4705</v>
      </c>
      <c r="F268">
        <v>3</v>
      </c>
      <c r="G268">
        <v>0</v>
      </c>
      <c r="H268" t="s">
        <v>4301</v>
      </c>
      <c r="I268">
        <v>4</v>
      </c>
      <c r="J268">
        <v>75.3</v>
      </c>
      <c r="K268">
        <v>-1420</v>
      </c>
      <c r="L268">
        <v>0</v>
      </c>
      <c r="M268">
        <v>0</v>
      </c>
      <c r="N268">
        <v>0</v>
      </c>
      <c r="O268">
        <v>141.343332071654</v>
      </c>
      <c r="P268">
        <v>161.59723401586399</v>
      </c>
      <c r="Q268">
        <v>0</v>
      </c>
      <c r="R268">
        <v>278.11875809606101</v>
      </c>
      <c r="S268">
        <v>0</v>
      </c>
    </row>
    <row r="269" spans="1:19" x14ac:dyDescent="0.3">
      <c r="A269" t="s">
        <v>3977</v>
      </c>
      <c r="B269">
        <v>0</v>
      </c>
      <c r="C269" t="s">
        <v>4000</v>
      </c>
      <c r="D269">
        <v>590</v>
      </c>
      <c r="E269">
        <v>576</v>
      </c>
      <c r="F269">
        <v>3</v>
      </c>
      <c r="G269">
        <v>0</v>
      </c>
      <c r="H269" t="s">
        <v>4306</v>
      </c>
      <c r="I269">
        <v>1.29999995231628</v>
      </c>
      <c r="J269">
        <v>13.6000003814697</v>
      </c>
      <c r="K269">
        <v>-159.000002895482</v>
      </c>
      <c r="L269">
        <v>0</v>
      </c>
      <c r="M269">
        <v>0</v>
      </c>
      <c r="N269">
        <v>0</v>
      </c>
      <c r="O269">
        <v>13.2332857472874</v>
      </c>
      <c r="P269">
        <v>-9.6987643742655507</v>
      </c>
      <c r="Q269">
        <v>0</v>
      </c>
      <c r="R269">
        <v>59.607883149752901</v>
      </c>
      <c r="S269">
        <v>0</v>
      </c>
    </row>
    <row r="270" spans="1:19" x14ac:dyDescent="0.3">
      <c r="A270" t="s">
        <v>3977</v>
      </c>
      <c r="B270">
        <v>0</v>
      </c>
      <c r="C270" t="s">
        <v>4000</v>
      </c>
      <c r="D270">
        <v>592</v>
      </c>
      <c r="E270">
        <v>575</v>
      </c>
      <c r="F270">
        <v>3</v>
      </c>
      <c r="G270">
        <v>0</v>
      </c>
      <c r="H270" t="s">
        <v>4315</v>
      </c>
      <c r="I270">
        <v>3.7999999523162802</v>
      </c>
      <c r="J270">
        <v>17.100000381469702</v>
      </c>
      <c r="K270">
        <v>-105.30000145081399</v>
      </c>
      <c r="L270">
        <v>0</v>
      </c>
      <c r="M270">
        <v>0</v>
      </c>
      <c r="N270">
        <v>0</v>
      </c>
      <c r="O270">
        <v>-22.438876896569599</v>
      </c>
      <c r="P270">
        <v>-22.351287004266499</v>
      </c>
      <c r="Q270">
        <v>0</v>
      </c>
      <c r="R270">
        <v>89.282999503321804</v>
      </c>
      <c r="S270">
        <v>0</v>
      </c>
    </row>
    <row r="271" spans="1:19" x14ac:dyDescent="0.3">
      <c r="A271" t="s">
        <v>3977</v>
      </c>
      <c r="B271">
        <v>0</v>
      </c>
      <c r="C271" t="s">
        <v>4000</v>
      </c>
      <c r="D271">
        <v>592</v>
      </c>
      <c r="E271">
        <v>593</v>
      </c>
      <c r="F271">
        <v>3</v>
      </c>
      <c r="G271">
        <v>0</v>
      </c>
      <c r="H271" t="s">
        <v>4314</v>
      </c>
      <c r="I271">
        <v>4.6999998092651403</v>
      </c>
      <c r="J271">
        <v>20.899999618530298</v>
      </c>
      <c r="K271">
        <v>-128.80000576842599</v>
      </c>
      <c r="L271">
        <v>0</v>
      </c>
      <c r="M271">
        <v>0</v>
      </c>
      <c r="N271">
        <v>0</v>
      </c>
      <c r="O271">
        <v>-99.875916851609801</v>
      </c>
      <c r="P271">
        <v>-23.806655137574701</v>
      </c>
      <c r="Q271">
        <v>0</v>
      </c>
      <c r="R271">
        <v>259.80897269162301</v>
      </c>
      <c r="S271">
        <v>0</v>
      </c>
    </row>
    <row r="272" spans="1:19" x14ac:dyDescent="0.3">
      <c r="A272" t="s">
        <v>3977</v>
      </c>
      <c r="B272">
        <v>0</v>
      </c>
      <c r="C272" t="s">
        <v>4000</v>
      </c>
      <c r="D272">
        <v>595</v>
      </c>
      <c r="E272">
        <v>582</v>
      </c>
      <c r="F272">
        <v>3</v>
      </c>
      <c r="G272">
        <v>0</v>
      </c>
      <c r="H272" t="s">
        <v>4311</v>
      </c>
      <c r="I272">
        <v>7.8000001907348597</v>
      </c>
      <c r="J272">
        <v>30.600000381469702</v>
      </c>
      <c r="K272">
        <v>-201.100003323518</v>
      </c>
      <c r="L272">
        <v>0</v>
      </c>
      <c r="M272">
        <v>0</v>
      </c>
      <c r="N272">
        <v>0</v>
      </c>
      <c r="O272">
        <v>-54.950329722623799</v>
      </c>
      <c r="P272">
        <v>-3.8764428585452202</v>
      </c>
      <c r="Q272">
        <v>0</v>
      </c>
      <c r="R272">
        <v>140.476675182962</v>
      </c>
      <c r="S272">
        <v>0</v>
      </c>
    </row>
    <row r="273" spans="1:19" x14ac:dyDescent="0.3">
      <c r="A273" t="s">
        <v>3979</v>
      </c>
      <c r="B273">
        <v>1</v>
      </c>
      <c r="C273" t="s">
        <v>4000</v>
      </c>
      <c r="D273">
        <v>5958</v>
      </c>
      <c r="E273">
        <v>5957</v>
      </c>
      <c r="F273">
        <v>3</v>
      </c>
      <c r="G273">
        <v>0</v>
      </c>
      <c r="H273" t="s">
        <v>4300</v>
      </c>
      <c r="I273">
        <v>3.1199998855590798</v>
      </c>
      <c r="J273">
        <v>12.170000076293899</v>
      </c>
      <c r="K273">
        <v>-80.600002547726007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3">
      <c r="A274" t="s">
        <v>3977</v>
      </c>
      <c r="B274">
        <v>0</v>
      </c>
      <c r="C274" t="s">
        <v>4000</v>
      </c>
      <c r="D274">
        <v>596</v>
      </c>
      <c r="E274">
        <v>593</v>
      </c>
      <c r="F274">
        <v>3</v>
      </c>
      <c r="G274">
        <v>0</v>
      </c>
      <c r="H274" t="s">
        <v>4578</v>
      </c>
      <c r="I274">
        <v>0.80000001192092896</v>
      </c>
      <c r="J274">
        <v>3.6600000858306898</v>
      </c>
      <c r="K274">
        <v>-22.599999283556802</v>
      </c>
      <c r="L274">
        <v>0</v>
      </c>
      <c r="M274">
        <v>0</v>
      </c>
      <c r="N274">
        <v>0</v>
      </c>
      <c r="O274">
        <v>-17.643027201059599</v>
      </c>
      <c r="P274">
        <v>-4.2191967255909297</v>
      </c>
      <c r="Q274">
        <v>0</v>
      </c>
      <c r="R274">
        <v>46.771478096000003</v>
      </c>
      <c r="S274">
        <v>0</v>
      </c>
    </row>
    <row r="275" spans="1:19" x14ac:dyDescent="0.3">
      <c r="A275" t="s">
        <v>3977</v>
      </c>
      <c r="B275">
        <v>1</v>
      </c>
      <c r="C275" t="s">
        <v>4000</v>
      </c>
      <c r="D275">
        <v>61</v>
      </c>
      <c r="E275">
        <v>33</v>
      </c>
      <c r="F275">
        <v>3</v>
      </c>
      <c r="G275">
        <v>0</v>
      </c>
      <c r="H275" t="s">
        <v>4351</v>
      </c>
      <c r="I275">
        <v>3.3800001144409202</v>
      </c>
      <c r="J275">
        <v>14.800000190734901</v>
      </c>
      <c r="K275">
        <v>-91.050002083647996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3">
      <c r="A276" t="s">
        <v>3977</v>
      </c>
      <c r="B276">
        <v>0</v>
      </c>
      <c r="C276" t="s">
        <v>4000</v>
      </c>
      <c r="D276">
        <v>800</v>
      </c>
      <c r="E276">
        <v>2919</v>
      </c>
      <c r="F276">
        <v>3</v>
      </c>
      <c r="G276">
        <v>0</v>
      </c>
      <c r="H276" t="s">
        <v>4417</v>
      </c>
      <c r="I276">
        <v>6</v>
      </c>
      <c r="J276">
        <v>69</v>
      </c>
      <c r="K276">
        <v>-811.00000534206595</v>
      </c>
      <c r="L276">
        <v>0</v>
      </c>
      <c r="M276">
        <v>0</v>
      </c>
      <c r="N276">
        <v>0</v>
      </c>
      <c r="O276">
        <v>237.855160461331</v>
      </c>
      <c r="P276">
        <v>71.325464525199195</v>
      </c>
      <c r="Q276">
        <v>0</v>
      </c>
      <c r="R276">
        <v>305.03149900092001</v>
      </c>
      <c r="S276">
        <v>0</v>
      </c>
    </row>
    <row r="277" spans="1:19" x14ac:dyDescent="0.3">
      <c r="A277" t="s">
        <v>3977</v>
      </c>
      <c r="B277">
        <v>0</v>
      </c>
      <c r="C277" t="s">
        <v>4000</v>
      </c>
      <c r="D277">
        <v>801</v>
      </c>
      <c r="E277">
        <v>803</v>
      </c>
      <c r="F277">
        <v>1</v>
      </c>
      <c r="G277">
        <v>0</v>
      </c>
      <c r="H277" t="s">
        <v>4419</v>
      </c>
      <c r="I277">
        <v>7.6599998474121103</v>
      </c>
      <c r="J277">
        <v>29.879999160766602</v>
      </c>
      <c r="K277">
        <v>-190.799997653812</v>
      </c>
      <c r="L277">
        <v>0</v>
      </c>
      <c r="M277">
        <v>0</v>
      </c>
      <c r="N277">
        <v>0</v>
      </c>
      <c r="O277">
        <v>-40.676599198629297</v>
      </c>
      <c r="P277">
        <v>17.810155515357302</v>
      </c>
      <c r="Q277">
        <v>0</v>
      </c>
      <c r="R277">
        <v>107.24154487604299</v>
      </c>
      <c r="S277">
        <v>0</v>
      </c>
    </row>
    <row r="278" spans="1:19" x14ac:dyDescent="0.3">
      <c r="A278" t="s">
        <v>3977</v>
      </c>
      <c r="B278">
        <v>0</v>
      </c>
      <c r="C278" t="s">
        <v>4000</v>
      </c>
      <c r="D278">
        <v>801</v>
      </c>
      <c r="E278">
        <v>803</v>
      </c>
      <c r="F278">
        <v>2</v>
      </c>
      <c r="G278">
        <v>0</v>
      </c>
      <c r="H278" t="s">
        <v>4419</v>
      </c>
      <c r="I278">
        <v>8.1499996185302699</v>
      </c>
      <c r="J278">
        <v>32.310001373291001</v>
      </c>
      <c r="K278">
        <v>-199.999994947575</v>
      </c>
      <c r="L278">
        <v>0</v>
      </c>
      <c r="M278">
        <v>0</v>
      </c>
      <c r="N278">
        <v>0</v>
      </c>
      <c r="O278">
        <v>-37.69827786922</v>
      </c>
      <c r="P278">
        <v>17.009224583622899</v>
      </c>
      <c r="Q278">
        <v>0</v>
      </c>
      <c r="R278">
        <v>99.882923416909307</v>
      </c>
      <c r="S278">
        <v>0</v>
      </c>
    </row>
    <row r="279" spans="1:19" x14ac:dyDescent="0.3">
      <c r="A279" t="s">
        <v>3977</v>
      </c>
      <c r="B279">
        <v>0</v>
      </c>
      <c r="C279" t="s">
        <v>4000</v>
      </c>
      <c r="D279">
        <v>801</v>
      </c>
      <c r="E279">
        <v>805</v>
      </c>
      <c r="F279">
        <v>1</v>
      </c>
      <c r="G279">
        <v>0</v>
      </c>
      <c r="H279" t="s">
        <v>4420</v>
      </c>
      <c r="I279">
        <v>4.0999999046325701</v>
      </c>
      <c r="J279">
        <v>16.2600002288818</v>
      </c>
      <c r="K279">
        <v>-100.700002803933</v>
      </c>
      <c r="L279">
        <v>0</v>
      </c>
      <c r="M279">
        <v>0</v>
      </c>
      <c r="N279">
        <v>0</v>
      </c>
      <c r="O279">
        <v>71.177812437163396</v>
      </c>
      <c r="P279">
        <v>50.4040685505109</v>
      </c>
      <c r="Q279">
        <v>0</v>
      </c>
      <c r="R279">
        <v>210.63739745991001</v>
      </c>
      <c r="S279">
        <v>0</v>
      </c>
    </row>
    <row r="280" spans="1:19" x14ac:dyDescent="0.3">
      <c r="A280" t="s">
        <v>3977</v>
      </c>
      <c r="B280">
        <v>0</v>
      </c>
      <c r="C280" t="s">
        <v>4000</v>
      </c>
      <c r="D280">
        <v>801</v>
      </c>
      <c r="E280">
        <v>805</v>
      </c>
      <c r="F280">
        <v>2</v>
      </c>
      <c r="G280">
        <v>0</v>
      </c>
      <c r="H280" t="s">
        <v>4420</v>
      </c>
      <c r="I280">
        <v>4.0700001716613796</v>
      </c>
      <c r="J280">
        <v>15.829999923706101</v>
      </c>
      <c r="K280">
        <v>-101.89999738941</v>
      </c>
      <c r="L280">
        <v>0</v>
      </c>
      <c r="M280">
        <v>0</v>
      </c>
      <c r="N280">
        <v>0</v>
      </c>
      <c r="O280">
        <v>73.250766294318495</v>
      </c>
      <c r="P280">
        <v>51.331272897200002</v>
      </c>
      <c r="Q280">
        <v>0</v>
      </c>
      <c r="R280">
        <v>216.01982243371</v>
      </c>
      <c r="S280">
        <v>0</v>
      </c>
    </row>
    <row r="281" spans="1:19" x14ac:dyDescent="0.3">
      <c r="A281" t="s">
        <v>3977</v>
      </c>
      <c r="B281">
        <v>0</v>
      </c>
      <c r="C281" t="s">
        <v>4000</v>
      </c>
      <c r="D281">
        <v>801</v>
      </c>
      <c r="E281">
        <v>810</v>
      </c>
      <c r="F281">
        <v>3</v>
      </c>
      <c r="G281">
        <v>0</v>
      </c>
      <c r="H281" t="s">
        <v>4418</v>
      </c>
      <c r="I281">
        <v>3.33</v>
      </c>
      <c r="J281">
        <v>12.77</v>
      </c>
      <c r="K281">
        <v>-82.34</v>
      </c>
      <c r="L281">
        <v>0</v>
      </c>
      <c r="M281">
        <v>0</v>
      </c>
      <c r="N281">
        <v>0</v>
      </c>
      <c r="O281">
        <v>-20.166805781845099</v>
      </c>
      <c r="P281">
        <v>1.1447378374471899</v>
      </c>
      <c r="Q281">
        <v>0</v>
      </c>
      <c r="R281">
        <v>49.431814266291198</v>
      </c>
      <c r="S281">
        <v>0</v>
      </c>
    </row>
    <row r="282" spans="1:19" x14ac:dyDescent="0.3">
      <c r="A282" t="s">
        <v>3977</v>
      </c>
      <c r="B282">
        <v>0</v>
      </c>
      <c r="C282" t="s">
        <v>4000</v>
      </c>
      <c r="D282">
        <v>801</v>
      </c>
      <c r="E282">
        <v>815</v>
      </c>
      <c r="F282">
        <v>3</v>
      </c>
      <c r="G282">
        <v>0</v>
      </c>
      <c r="H282" t="s">
        <v>4421</v>
      </c>
      <c r="I282">
        <v>2.8800001144409202</v>
      </c>
      <c r="J282">
        <v>11.420000076293899</v>
      </c>
      <c r="K282">
        <v>-70.800000685267193</v>
      </c>
      <c r="L282">
        <v>0</v>
      </c>
      <c r="M282">
        <v>0</v>
      </c>
      <c r="N282">
        <v>0</v>
      </c>
      <c r="O282">
        <v>51.328717074882903</v>
      </c>
      <c r="P282">
        <v>41.659394112396001</v>
      </c>
      <c r="Q282">
        <v>0</v>
      </c>
      <c r="R282">
        <v>159.65437070807499</v>
      </c>
      <c r="S282">
        <v>0</v>
      </c>
    </row>
    <row r="283" spans="1:19" x14ac:dyDescent="0.3">
      <c r="A283" t="s">
        <v>3979</v>
      </c>
      <c r="B283">
        <v>1</v>
      </c>
      <c r="C283" t="s">
        <v>4000</v>
      </c>
      <c r="D283">
        <v>801</v>
      </c>
      <c r="E283">
        <v>816</v>
      </c>
      <c r="F283">
        <v>3</v>
      </c>
      <c r="G283">
        <v>0</v>
      </c>
      <c r="H283" t="s">
        <v>4422</v>
      </c>
      <c r="I283">
        <v>4.9800000190734899</v>
      </c>
      <c r="J283">
        <v>20.190000534057599</v>
      </c>
      <c r="K283">
        <v>-126.200000522658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3">
      <c r="A284" t="s">
        <v>3977</v>
      </c>
      <c r="B284">
        <v>0</v>
      </c>
      <c r="C284" t="s">
        <v>4000</v>
      </c>
      <c r="D284">
        <v>802</v>
      </c>
      <c r="E284">
        <v>810</v>
      </c>
      <c r="F284">
        <v>3</v>
      </c>
      <c r="G284">
        <v>0</v>
      </c>
      <c r="H284" t="s">
        <v>4332</v>
      </c>
      <c r="I284">
        <v>4.37</v>
      </c>
      <c r="J284">
        <v>17.43</v>
      </c>
      <c r="K284">
        <v>-110</v>
      </c>
      <c r="L284">
        <v>0</v>
      </c>
      <c r="M284">
        <v>0</v>
      </c>
      <c r="N284">
        <v>0</v>
      </c>
      <c r="O284">
        <v>19.055086530358899</v>
      </c>
      <c r="P284">
        <v>8.4244468523946594</v>
      </c>
      <c r="Q284">
        <v>0</v>
      </c>
      <c r="R284">
        <v>50.546152510787799</v>
      </c>
      <c r="S284">
        <v>0</v>
      </c>
    </row>
    <row r="285" spans="1:19" x14ac:dyDescent="0.3">
      <c r="A285" t="s">
        <v>3977</v>
      </c>
      <c r="B285">
        <v>0</v>
      </c>
      <c r="C285" t="s">
        <v>4000</v>
      </c>
      <c r="D285">
        <v>803</v>
      </c>
      <c r="E285">
        <v>804</v>
      </c>
      <c r="F285">
        <v>3</v>
      </c>
      <c r="G285">
        <v>0</v>
      </c>
      <c r="H285" t="s">
        <v>4425</v>
      </c>
      <c r="I285">
        <v>8.3900003433227504</v>
      </c>
      <c r="J285">
        <v>33.410999298095703</v>
      </c>
      <c r="K285">
        <v>-218.29000615980499</v>
      </c>
      <c r="L285">
        <v>0</v>
      </c>
      <c r="M285">
        <v>0</v>
      </c>
      <c r="N285">
        <v>0</v>
      </c>
      <c r="O285">
        <v>-72.611923899164296</v>
      </c>
      <c r="P285">
        <v>13.1032676520044</v>
      </c>
      <c r="Q285">
        <v>0</v>
      </c>
      <c r="R285">
        <v>177.97033240758901</v>
      </c>
      <c r="S285">
        <v>0</v>
      </c>
    </row>
    <row r="286" spans="1:19" x14ac:dyDescent="0.3">
      <c r="A286" t="s">
        <v>3977</v>
      </c>
      <c r="B286">
        <v>0</v>
      </c>
      <c r="C286" t="s">
        <v>4000</v>
      </c>
      <c r="D286">
        <v>805</v>
      </c>
      <c r="E286">
        <v>809</v>
      </c>
      <c r="F286">
        <v>3</v>
      </c>
      <c r="G286">
        <v>0</v>
      </c>
      <c r="H286" t="s">
        <v>4632</v>
      </c>
      <c r="I286">
        <v>16.63</v>
      </c>
      <c r="J286">
        <v>62.03</v>
      </c>
      <c r="K286">
        <v>-437.4</v>
      </c>
      <c r="L286">
        <v>0</v>
      </c>
      <c r="M286">
        <v>0</v>
      </c>
      <c r="N286">
        <v>0</v>
      </c>
      <c r="O286">
        <v>6.8531822705826402</v>
      </c>
      <c r="P286">
        <v>-55.870190067823003</v>
      </c>
      <c r="Q286">
        <v>0</v>
      </c>
      <c r="R286">
        <v>192.41421229041299</v>
      </c>
      <c r="S286">
        <v>0</v>
      </c>
    </row>
    <row r="287" spans="1:19" x14ac:dyDescent="0.3">
      <c r="A287" t="s">
        <v>3977</v>
      </c>
      <c r="B287">
        <v>0</v>
      </c>
      <c r="C287" t="s">
        <v>4000</v>
      </c>
      <c r="D287">
        <v>805</v>
      </c>
      <c r="E287">
        <v>814</v>
      </c>
      <c r="F287">
        <v>3</v>
      </c>
      <c r="G287">
        <v>0</v>
      </c>
      <c r="H287" t="s">
        <v>4428</v>
      </c>
      <c r="I287">
        <v>21.899999618530298</v>
      </c>
      <c r="J287">
        <v>86.360000610351605</v>
      </c>
      <c r="K287">
        <v>-571.19998382404401</v>
      </c>
      <c r="L287">
        <v>0</v>
      </c>
      <c r="M287">
        <v>0</v>
      </c>
      <c r="N287">
        <v>0</v>
      </c>
      <c r="O287">
        <v>73.7460560412718</v>
      </c>
      <c r="P287">
        <v>-31.301849938794799</v>
      </c>
      <c r="Q287">
        <v>0</v>
      </c>
      <c r="R287">
        <v>228.42154187361001</v>
      </c>
      <c r="S287">
        <v>0</v>
      </c>
    </row>
    <row r="288" spans="1:19" x14ac:dyDescent="0.3">
      <c r="A288" t="s">
        <v>3979</v>
      </c>
      <c r="B288">
        <v>1</v>
      </c>
      <c r="C288" t="s">
        <v>4000</v>
      </c>
      <c r="D288">
        <v>805</v>
      </c>
      <c r="E288">
        <v>817</v>
      </c>
      <c r="F288">
        <v>3</v>
      </c>
      <c r="G288">
        <v>0</v>
      </c>
      <c r="H288" t="s">
        <v>4429</v>
      </c>
      <c r="I288">
        <v>11.8800001144409</v>
      </c>
      <c r="J288">
        <v>44.299999237060497</v>
      </c>
      <c r="K288">
        <v>-312.39999225363101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 x14ac:dyDescent="0.3">
      <c r="A289" t="s">
        <v>3977</v>
      </c>
      <c r="B289">
        <v>0</v>
      </c>
      <c r="C289" t="s">
        <v>4000</v>
      </c>
      <c r="D289">
        <v>809</v>
      </c>
      <c r="E289">
        <v>2918</v>
      </c>
      <c r="F289">
        <v>3</v>
      </c>
      <c r="G289">
        <v>0</v>
      </c>
      <c r="H289" t="s">
        <v>4430</v>
      </c>
      <c r="I289">
        <v>3.1400001049041699</v>
      </c>
      <c r="J289">
        <v>12.2200002670288</v>
      </c>
      <c r="K289">
        <v>-78.700002632103903</v>
      </c>
      <c r="L289">
        <v>0</v>
      </c>
      <c r="M289">
        <v>0</v>
      </c>
      <c r="N289">
        <v>0</v>
      </c>
      <c r="O289">
        <v>13.2926596638163</v>
      </c>
      <c r="P289">
        <v>-74.012744626418296</v>
      </c>
      <c r="Q289">
        <v>0</v>
      </c>
      <c r="R289">
        <v>201.663028067537</v>
      </c>
      <c r="S289">
        <v>0</v>
      </c>
    </row>
    <row r="290" spans="1:19" x14ac:dyDescent="0.3">
      <c r="A290" t="s">
        <v>3977</v>
      </c>
      <c r="B290">
        <v>0</v>
      </c>
      <c r="C290" t="s">
        <v>4000</v>
      </c>
      <c r="D290">
        <v>815</v>
      </c>
      <c r="E290">
        <v>805</v>
      </c>
      <c r="F290">
        <v>3</v>
      </c>
      <c r="G290">
        <v>0</v>
      </c>
      <c r="H290" t="s">
        <v>4431</v>
      </c>
      <c r="I290">
        <v>2.0999999046325701</v>
      </c>
      <c r="J290">
        <v>8.3699998855590803</v>
      </c>
      <c r="K290">
        <v>-51.539998821681401</v>
      </c>
      <c r="L290">
        <v>0</v>
      </c>
      <c r="M290">
        <v>0</v>
      </c>
      <c r="N290">
        <v>0</v>
      </c>
      <c r="O290">
        <v>68.617422229313604</v>
      </c>
      <c r="P290">
        <v>40.807331838263103</v>
      </c>
      <c r="Q290">
        <v>0</v>
      </c>
      <c r="R290">
        <v>190.79684603374201</v>
      </c>
      <c r="S290">
        <v>0</v>
      </c>
    </row>
    <row r="291" spans="1:19" x14ac:dyDescent="0.3">
      <c r="A291" t="s">
        <v>3979</v>
      </c>
      <c r="B291">
        <v>1</v>
      </c>
      <c r="C291" t="s">
        <v>4000</v>
      </c>
      <c r="D291">
        <v>816</v>
      </c>
      <c r="E291">
        <v>844</v>
      </c>
      <c r="F291">
        <v>3</v>
      </c>
      <c r="G291">
        <v>0</v>
      </c>
      <c r="H291" t="s">
        <v>4453</v>
      </c>
      <c r="I291">
        <v>6.0069999999999997</v>
      </c>
      <c r="J291">
        <v>25.86</v>
      </c>
      <c r="K291">
        <v>-166.1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3">
      <c r="A292" t="s">
        <v>3979</v>
      </c>
      <c r="B292">
        <v>1</v>
      </c>
      <c r="C292" t="s">
        <v>4000</v>
      </c>
      <c r="D292">
        <v>817</v>
      </c>
      <c r="E292">
        <v>809</v>
      </c>
      <c r="F292">
        <v>3</v>
      </c>
      <c r="G292">
        <v>0</v>
      </c>
      <c r="H292" t="s">
        <v>4432</v>
      </c>
      <c r="I292">
        <v>4.75</v>
      </c>
      <c r="J292">
        <v>17.7299995422363</v>
      </c>
      <c r="K292">
        <v>-125.000005937181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 x14ac:dyDescent="0.3">
      <c r="A293" t="s">
        <v>3977</v>
      </c>
      <c r="B293">
        <v>0</v>
      </c>
      <c r="C293" t="s">
        <v>4000</v>
      </c>
      <c r="D293">
        <v>830</v>
      </c>
      <c r="E293">
        <v>2924</v>
      </c>
      <c r="F293">
        <v>3</v>
      </c>
      <c r="G293">
        <v>0</v>
      </c>
      <c r="H293" t="s">
        <v>4433</v>
      </c>
      <c r="I293">
        <v>3</v>
      </c>
      <c r="J293">
        <v>32.5</v>
      </c>
      <c r="K293">
        <v>-455.00000123865902</v>
      </c>
      <c r="L293">
        <v>0</v>
      </c>
      <c r="M293">
        <v>0</v>
      </c>
      <c r="N293">
        <v>0</v>
      </c>
      <c r="O293">
        <v>326.21046448132603</v>
      </c>
      <c r="P293">
        <v>8.2755052779711793</v>
      </c>
      <c r="Q293">
        <v>0</v>
      </c>
      <c r="R293">
        <v>386.53497442240302</v>
      </c>
      <c r="S293">
        <v>0</v>
      </c>
    </row>
    <row r="294" spans="1:19" x14ac:dyDescent="0.3">
      <c r="A294" t="s">
        <v>3977</v>
      </c>
      <c r="B294">
        <v>0</v>
      </c>
      <c r="C294" t="s">
        <v>4000</v>
      </c>
      <c r="D294">
        <v>830</v>
      </c>
      <c r="E294">
        <v>800</v>
      </c>
      <c r="F294">
        <v>3</v>
      </c>
      <c r="G294">
        <v>0</v>
      </c>
      <c r="H294" t="s">
        <v>4423</v>
      </c>
      <c r="I294">
        <v>4.0999999046325701</v>
      </c>
      <c r="J294">
        <v>51.599998474121101</v>
      </c>
      <c r="K294">
        <v>-612.00000345706906</v>
      </c>
      <c r="L294">
        <v>0</v>
      </c>
      <c r="M294">
        <v>0</v>
      </c>
      <c r="N294">
        <v>0</v>
      </c>
      <c r="O294">
        <v>38.014630249471303</v>
      </c>
      <c r="P294">
        <v>103.29035894921201</v>
      </c>
      <c r="Q294">
        <v>0</v>
      </c>
      <c r="R294">
        <v>124.378879306066</v>
      </c>
      <c r="S294">
        <v>0</v>
      </c>
    </row>
    <row r="295" spans="1:19" x14ac:dyDescent="0.3">
      <c r="A295" t="s">
        <v>3977</v>
      </c>
      <c r="B295">
        <v>0</v>
      </c>
      <c r="C295" t="s">
        <v>4000</v>
      </c>
      <c r="D295">
        <v>831</v>
      </c>
      <c r="E295">
        <v>813</v>
      </c>
      <c r="F295">
        <v>1</v>
      </c>
      <c r="G295">
        <v>0</v>
      </c>
      <c r="H295" t="s">
        <v>4435</v>
      </c>
      <c r="I295">
        <v>2.4100000858306898</v>
      </c>
      <c r="J295">
        <v>9.4899997711181605</v>
      </c>
      <c r="K295">
        <v>-60.999998822808301</v>
      </c>
      <c r="L295">
        <v>0</v>
      </c>
      <c r="M295">
        <v>0</v>
      </c>
      <c r="N295">
        <v>0</v>
      </c>
      <c r="O295">
        <v>-87.628419605581698</v>
      </c>
      <c r="P295">
        <v>35.394957994193298</v>
      </c>
      <c r="Q295">
        <v>0</v>
      </c>
      <c r="R295">
        <v>230.703175893853</v>
      </c>
      <c r="S295">
        <v>0</v>
      </c>
    </row>
    <row r="296" spans="1:19" x14ac:dyDescent="0.3">
      <c r="A296" t="s">
        <v>3977</v>
      </c>
      <c r="B296">
        <v>0</v>
      </c>
      <c r="C296" t="s">
        <v>4000</v>
      </c>
      <c r="D296">
        <v>831</v>
      </c>
      <c r="E296">
        <v>813</v>
      </c>
      <c r="F296">
        <v>2</v>
      </c>
      <c r="G296">
        <v>0</v>
      </c>
      <c r="H296" t="s">
        <v>4435</v>
      </c>
      <c r="I296">
        <v>2.4100000858306898</v>
      </c>
      <c r="J296">
        <v>9.4899997711181605</v>
      </c>
      <c r="K296">
        <v>-60.999998822808301</v>
      </c>
      <c r="L296">
        <v>0</v>
      </c>
      <c r="M296">
        <v>0</v>
      </c>
      <c r="N296">
        <v>0</v>
      </c>
      <c r="O296">
        <v>-87.628419605581698</v>
      </c>
      <c r="P296">
        <v>35.394957994193298</v>
      </c>
      <c r="Q296">
        <v>0</v>
      </c>
      <c r="R296">
        <v>230.703175893853</v>
      </c>
      <c r="S296">
        <v>0</v>
      </c>
    </row>
    <row r="297" spans="1:19" x14ac:dyDescent="0.3">
      <c r="A297" t="s">
        <v>3979</v>
      </c>
      <c r="B297">
        <v>1</v>
      </c>
      <c r="C297" t="s">
        <v>4000</v>
      </c>
      <c r="D297">
        <v>831</v>
      </c>
      <c r="E297">
        <v>836</v>
      </c>
      <c r="F297">
        <v>3</v>
      </c>
      <c r="G297">
        <v>0</v>
      </c>
      <c r="H297" t="s">
        <v>4436</v>
      </c>
      <c r="I297">
        <v>6.6900000572204599</v>
      </c>
      <c r="J297">
        <v>26.430000305175799</v>
      </c>
      <c r="K297">
        <v>-174.39998919144301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3">
      <c r="A298" t="s">
        <v>3977</v>
      </c>
      <c r="B298">
        <v>0</v>
      </c>
      <c r="C298" t="s">
        <v>4000</v>
      </c>
      <c r="D298">
        <v>831</v>
      </c>
      <c r="E298">
        <v>839</v>
      </c>
      <c r="F298">
        <v>3</v>
      </c>
      <c r="G298">
        <v>0</v>
      </c>
      <c r="H298" t="s">
        <v>4621</v>
      </c>
      <c r="I298">
        <v>19.96</v>
      </c>
      <c r="J298">
        <v>79.349999999999994</v>
      </c>
      <c r="K298">
        <v>-519.79999999999995</v>
      </c>
      <c r="L298">
        <v>0</v>
      </c>
      <c r="M298">
        <v>0</v>
      </c>
      <c r="N298">
        <v>0</v>
      </c>
      <c r="O298">
        <v>7.5266319116820304</v>
      </c>
      <c r="P298">
        <v>-14.451027261737099</v>
      </c>
      <c r="Q298">
        <v>0</v>
      </c>
      <c r="R298">
        <v>106.361709161823</v>
      </c>
      <c r="S298">
        <v>0</v>
      </c>
    </row>
    <row r="299" spans="1:19" x14ac:dyDescent="0.3">
      <c r="A299" t="s">
        <v>3977</v>
      </c>
      <c r="B299">
        <v>0</v>
      </c>
      <c r="C299" t="s">
        <v>4000</v>
      </c>
      <c r="D299">
        <v>831</v>
      </c>
      <c r="E299">
        <v>843</v>
      </c>
      <c r="F299">
        <v>3</v>
      </c>
      <c r="G299">
        <v>0</v>
      </c>
      <c r="H299" t="s">
        <v>4437</v>
      </c>
      <c r="I299">
        <v>1.7200000286102299</v>
      </c>
      <c r="J299">
        <v>10.75</v>
      </c>
      <c r="K299">
        <v>-76.600001193582997</v>
      </c>
      <c r="L299">
        <v>0</v>
      </c>
      <c r="M299">
        <v>0</v>
      </c>
      <c r="N299">
        <v>0</v>
      </c>
      <c r="O299">
        <v>-84.730657117111207</v>
      </c>
      <c r="P299">
        <v>-100.878551449434</v>
      </c>
      <c r="Q299">
        <v>0</v>
      </c>
      <c r="R299">
        <v>329.54083469180699</v>
      </c>
      <c r="S299">
        <v>0</v>
      </c>
    </row>
    <row r="300" spans="1:19" x14ac:dyDescent="0.3">
      <c r="A300" t="s">
        <v>3977</v>
      </c>
      <c r="B300">
        <v>0</v>
      </c>
      <c r="C300" t="s">
        <v>4000</v>
      </c>
      <c r="D300">
        <v>831</v>
      </c>
      <c r="E300">
        <v>845</v>
      </c>
      <c r="F300">
        <v>3</v>
      </c>
      <c r="G300">
        <v>0</v>
      </c>
      <c r="H300" t="s">
        <v>4438</v>
      </c>
      <c r="I300">
        <v>4.78999996185303</v>
      </c>
      <c r="J300">
        <v>18.799999237060501</v>
      </c>
      <c r="K300">
        <v>-125.199992908165</v>
      </c>
      <c r="L300">
        <v>0</v>
      </c>
      <c r="M300">
        <v>0</v>
      </c>
      <c r="N300">
        <v>0</v>
      </c>
      <c r="O300">
        <v>-2.6942392713008401</v>
      </c>
      <c r="P300">
        <v>19.1637209925577</v>
      </c>
      <c r="Q300">
        <v>0</v>
      </c>
      <c r="R300">
        <v>47.2411401677603</v>
      </c>
      <c r="S300">
        <v>0</v>
      </c>
    </row>
    <row r="301" spans="1:19" x14ac:dyDescent="0.3">
      <c r="A301" t="s">
        <v>3977</v>
      </c>
      <c r="B301">
        <v>0</v>
      </c>
      <c r="C301" t="s">
        <v>4000</v>
      </c>
      <c r="D301">
        <v>831</v>
      </c>
      <c r="E301">
        <v>846</v>
      </c>
      <c r="F301">
        <v>3</v>
      </c>
      <c r="G301">
        <v>0</v>
      </c>
      <c r="H301" t="s">
        <v>4439</v>
      </c>
      <c r="I301">
        <v>5.2199997901916504</v>
      </c>
      <c r="J301">
        <v>20.059999465942401</v>
      </c>
      <c r="K301">
        <v>-132.39998952485601</v>
      </c>
      <c r="L301">
        <v>0</v>
      </c>
      <c r="M301">
        <v>0</v>
      </c>
      <c r="N301">
        <v>0</v>
      </c>
      <c r="O301">
        <v>-47.019866663175797</v>
      </c>
      <c r="P301">
        <v>26.717808921767102</v>
      </c>
      <c r="Q301">
        <v>0</v>
      </c>
      <c r="R301">
        <v>132.01755060108101</v>
      </c>
      <c r="S301">
        <v>0</v>
      </c>
    </row>
    <row r="302" spans="1:19" x14ac:dyDescent="0.3">
      <c r="A302" t="s">
        <v>3977</v>
      </c>
      <c r="B302">
        <v>0</v>
      </c>
      <c r="C302" t="s">
        <v>4000</v>
      </c>
      <c r="D302">
        <v>834</v>
      </c>
      <c r="E302">
        <v>831</v>
      </c>
      <c r="F302">
        <v>3</v>
      </c>
      <c r="G302">
        <v>0</v>
      </c>
      <c r="H302" t="s">
        <v>4454</v>
      </c>
      <c r="I302">
        <v>6.8759999275207502</v>
      </c>
      <c r="J302">
        <v>26.448999404907202</v>
      </c>
      <c r="K302">
        <v>-174.00999786332201</v>
      </c>
      <c r="L302">
        <v>0</v>
      </c>
      <c r="M302">
        <v>0</v>
      </c>
      <c r="N302">
        <v>0</v>
      </c>
      <c r="O302">
        <v>10.478152556361101</v>
      </c>
      <c r="P302">
        <v>-5.7010325263166797</v>
      </c>
      <c r="Q302">
        <v>0</v>
      </c>
      <c r="R302">
        <v>45.439331448368399</v>
      </c>
      <c r="S302">
        <v>0</v>
      </c>
    </row>
    <row r="303" spans="1:19" x14ac:dyDescent="0.3">
      <c r="A303" t="s">
        <v>3977</v>
      </c>
      <c r="B303">
        <v>0</v>
      </c>
      <c r="C303" t="s">
        <v>4000</v>
      </c>
      <c r="D303">
        <v>835</v>
      </c>
      <c r="E303">
        <v>802</v>
      </c>
      <c r="F303">
        <v>3</v>
      </c>
      <c r="G303">
        <v>0</v>
      </c>
      <c r="H303" t="s">
        <v>4424</v>
      </c>
      <c r="I303">
        <v>2.69</v>
      </c>
      <c r="J303">
        <v>10.32</v>
      </c>
      <c r="K303">
        <v>-68.400000000000006</v>
      </c>
      <c r="L303">
        <v>0</v>
      </c>
      <c r="M303">
        <v>0</v>
      </c>
      <c r="N303">
        <v>0</v>
      </c>
      <c r="O303">
        <v>8.4965067735599593</v>
      </c>
      <c r="P303">
        <v>6.4793416185049999</v>
      </c>
      <c r="Q303">
        <v>0</v>
      </c>
      <c r="R303">
        <v>25.955337787068501</v>
      </c>
      <c r="S303">
        <v>0</v>
      </c>
    </row>
    <row r="304" spans="1:19" x14ac:dyDescent="0.3">
      <c r="A304" t="s">
        <v>3977</v>
      </c>
      <c r="B304">
        <v>0</v>
      </c>
      <c r="C304" t="s">
        <v>4000</v>
      </c>
      <c r="D304">
        <v>835</v>
      </c>
      <c r="E304">
        <v>834</v>
      </c>
      <c r="F304">
        <v>3</v>
      </c>
      <c r="G304">
        <v>0</v>
      </c>
      <c r="H304" t="s">
        <v>4440</v>
      </c>
      <c r="I304">
        <v>3.89800000190735</v>
      </c>
      <c r="J304">
        <v>15.012000083923301</v>
      </c>
      <c r="K304">
        <v>-98.488999356050002</v>
      </c>
      <c r="L304">
        <v>0</v>
      </c>
      <c r="M304">
        <v>0</v>
      </c>
      <c r="N304">
        <v>0</v>
      </c>
      <c r="O304">
        <v>2.04809433395606</v>
      </c>
      <c r="P304">
        <v>-2.4588694386799799</v>
      </c>
      <c r="Q304">
        <v>0</v>
      </c>
      <c r="R304">
        <v>20.103285045236401</v>
      </c>
      <c r="S304">
        <v>0</v>
      </c>
    </row>
    <row r="305" spans="1:19" x14ac:dyDescent="0.3">
      <c r="A305" t="s">
        <v>3979</v>
      </c>
      <c r="B305">
        <v>1</v>
      </c>
      <c r="C305" t="s">
        <v>4000</v>
      </c>
      <c r="D305">
        <v>836</v>
      </c>
      <c r="E305">
        <v>837</v>
      </c>
      <c r="F305">
        <v>3</v>
      </c>
      <c r="G305">
        <v>0</v>
      </c>
      <c r="H305" t="s">
        <v>4441</v>
      </c>
      <c r="I305">
        <v>4.1700000762939498</v>
      </c>
      <c r="J305">
        <v>16.9799995422363</v>
      </c>
      <c r="K305">
        <v>-108.699998236261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 x14ac:dyDescent="0.3">
      <c r="A306" t="s">
        <v>3979</v>
      </c>
      <c r="B306">
        <v>1</v>
      </c>
      <c r="C306" t="s">
        <v>4000</v>
      </c>
      <c r="D306">
        <v>837</v>
      </c>
      <c r="E306">
        <v>838</v>
      </c>
      <c r="F306">
        <v>3</v>
      </c>
      <c r="G306">
        <v>0</v>
      </c>
      <c r="H306" t="s">
        <v>4442</v>
      </c>
      <c r="I306">
        <v>4.6199998855590803</v>
      </c>
      <c r="J306">
        <v>18.2299995422363</v>
      </c>
      <c r="K306">
        <v>-119.900003483053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 x14ac:dyDescent="0.3">
      <c r="A307" t="s">
        <v>3979</v>
      </c>
      <c r="B307">
        <v>1</v>
      </c>
      <c r="C307" t="s">
        <v>4000</v>
      </c>
      <c r="D307">
        <v>838</v>
      </c>
      <c r="E307">
        <v>839</v>
      </c>
      <c r="F307">
        <v>3</v>
      </c>
      <c r="G307">
        <v>0</v>
      </c>
      <c r="H307" t="s">
        <v>4443</v>
      </c>
      <c r="I307">
        <v>4.4800000190734899</v>
      </c>
      <c r="J307">
        <v>17.709999084472699</v>
      </c>
      <c r="K307">
        <v>-116.800001705997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 x14ac:dyDescent="0.3">
      <c r="A308" t="s">
        <v>3977</v>
      </c>
      <c r="B308">
        <v>0</v>
      </c>
      <c r="C308" t="s">
        <v>4000</v>
      </c>
      <c r="D308">
        <v>839</v>
      </c>
      <c r="E308">
        <v>2925</v>
      </c>
      <c r="F308">
        <v>3</v>
      </c>
      <c r="G308">
        <v>0</v>
      </c>
      <c r="H308" t="s">
        <v>4444</v>
      </c>
      <c r="I308">
        <v>5.0199999809265101</v>
      </c>
      <c r="J308">
        <v>31.850000381469702</v>
      </c>
      <c r="K308">
        <v>-212.89999131113299</v>
      </c>
      <c r="L308">
        <v>0</v>
      </c>
      <c r="M308">
        <v>0</v>
      </c>
      <c r="N308">
        <v>0</v>
      </c>
      <c r="O308">
        <v>78.139422392571205</v>
      </c>
      <c r="P308">
        <v>-65.148356600946201</v>
      </c>
      <c r="Q308">
        <v>0</v>
      </c>
      <c r="R308">
        <v>276.053010453149</v>
      </c>
      <c r="S308">
        <v>0</v>
      </c>
    </row>
    <row r="309" spans="1:19" x14ac:dyDescent="0.3">
      <c r="A309" t="s">
        <v>3977</v>
      </c>
      <c r="B309">
        <v>0</v>
      </c>
      <c r="C309" t="s">
        <v>4000</v>
      </c>
      <c r="D309">
        <v>840</v>
      </c>
      <c r="E309">
        <v>841</v>
      </c>
      <c r="F309">
        <v>3</v>
      </c>
      <c r="G309">
        <v>0</v>
      </c>
      <c r="H309" t="s">
        <v>4445</v>
      </c>
      <c r="I309">
        <v>9.2399997711181605</v>
      </c>
      <c r="J309">
        <v>35.437999725341797</v>
      </c>
      <c r="K309">
        <v>-234.77099603042001</v>
      </c>
      <c r="L309">
        <v>0</v>
      </c>
      <c r="M309">
        <v>0</v>
      </c>
      <c r="N309">
        <v>0</v>
      </c>
      <c r="O309">
        <v>17.730826906841099</v>
      </c>
      <c r="P309">
        <v>15.4948414266706</v>
      </c>
      <c r="Q309">
        <v>0</v>
      </c>
      <c r="R309">
        <v>57.7828090482503</v>
      </c>
      <c r="S309">
        <v>0</v>
      </c>
    </row>
    <row r="310" spans="1:19" x14ac:dyDescent="0.3">
      <c r="A310" t="s">
        <v>3977</v>
      </c>
      <c r="B310">
        <v>0</v>
      </c>
      <c r="C310" t="s">
        <v>4000</v>
      </c>
      <c r="D310">
        <v>841</v>
      </c>
      <c r="E310">
        <v>804</v>
      </c>
      <c r="F310">
        <v>3</v>
      </c>
      <c r="G310">
        <v>0</v>
      </c>
      <c r="H310" t="s">
        <v>4446</v>
      </c>
      <c r="I310">
        <v>5.1999998092651403</v>
      </c>
      <c r="J310">
        <v>20.200000762939499</v>
      </c>
      <c r="K310">
        <v>-133.29999637789999</v>
      </c>
      <c r="L310">
        <v>0</v>
      </c>
      <c r="M310">
        <v>0</v>
      </c>
      <c r="N310">
        <v>0</v>
      </c>
      <c r="O310">
        <v>54.664562350432</v>
      </c>
      <c r="P310">
        <v>-3.1265650797067002</v>
      </c>
      <c r="Q310">
        <v>0</v>
      </c>
      <c r="R310">
        <v>135.292539522385</v>
      </c>
      <c r="S310">
        <v>0</v>
      </c>
    </row>
    <row r="311" spans="1:19" x14ac:dyDescent="0.3">
      <c r="A311" t="s">
        <v>3977</v>
      </c>
      <c r="B311">
        <v>0</v>
      </c>
      <c r="C311" t="s">
        <v>4000</v>
      </c>
      <c r="D311">
        <v>842</v>
      </c>
      <c r="E311">
        <v>840</v>
      </c>
      <c r="F311">
        <v>3</v>
      </c>
      <c r="G311">
        <v>0</v>
      </c>
      <c r="H311" t="s">
        <v>4447</v>
      </c>
      <c r="I311">
        <v>2.1600000858306898</v>
      </c>
      <c r="J311">
        <v>8.3999996185302699</v>
      </c>
      <c r="K311">
        <v>-54.100000852486097</v>
      </c>
      <c r="L311">
        <v>0</v>
      </c>
      <c r="M311">
        <v>0</v>
      </c>
      <c r="N311">
        <v>0</v>
      </c>
      <c r="O311">
        <v>-4.9945025506942997</v>
      </c>
      <c r="P311">
        <v>19.992439127408801</v>
      </c>
      <c r="Q311">
        <v>0</v>
      </c>
      <c r="R311">
        <v>50.700265642128599</v>
      </c>
      <c r="S311">
        <v>0</v>
      </c>
    </row>
    <row r="312" spans="1:19" x14ac:dyDescent="0.3">
      <c r="A312" t="s">
        <v>3977</v>
      </c>
      <c r="B312">
        <v>0</v>
      </c>
      <c r="C312" t="s">
        <v>4000</v>
      </c>
      <c r="D312">
        <v>843</v>
      </c>
      <c r="E312">
        <v>2925</v>
      </c>
      <c r="F312">
        <v>3</v>
      </c>
      <c r="G312">
        <v>0</v>
      </c>
      <c r="H312" t="s">
        <v>4451</v>
      </c>
      <c r="I312">
        <v>8.5799999237060494</v>
      </c>
      <c r="J312">
        <v>52.040000915527301</v>
      </c>
      <c r="K312">
        <v>-361.17999115958798</v>
      </c>
      <c r="L312">
        <v>0</v>
      </c>
      <c r="M312">
        <v>0</v>
      </c>
      <c r="N312">
        <v>0</v>
      </c>
      <c r="O312">
        <v>78.576308976108294</v>
      </c>
      <c r="P312">
        <v>-58.860383555188903</v>
      </c>
      <c r="Q312">
        <v>0</v>
      </c>
      <c r="R312">
        <v>274.33190624665502</v>
      </c>
      <c r="S312">
        <v>0</v>
      </c>
    </row>
    <row r="313" spans="1:19" x14ac:dyDescent="0.3">
      <c r="A313" t="s">
        <v>3977</v>
      </c>
      <c r="B313">
        <v>0</v>
      </c>
      <c r="C313" t="s">
        <v>4000</v>
      </c>
      <c r="D313">
        <v>843</v>
      </c>
      <c r="E313">
        <v>839</v>
      </c>
      <c r="F313">
        <v>3</v>
      </c>
      <c r="G313">
        <v>0</v>
      </c>
      <c r="H313" t="s">
        <v>4449</v>
      </c>
      <c r="I313">
        <v>6.5500001907348597</v>
      </c>
      <c r="J313">
        <v>41.400001525878899</v>
      </c>
      <c r="K313">
        <v>-279.30000214837497</v>
      </c>
      <c r="L313">
        <v>0</v>
      </c>
      <c r="M313">
        <v>0</v>
      </c>
      <c r="N313">
        <v>0</v>
      </c>
      <c r="O313">
        <v>40.349890585690297</v>
      </c>
      <c r="P313">
        <v>-20.699332846547701</v>
      </c>
      <c r="Q313">
        <v>0</v>
      </c>
      <c r="R313">
        <v>133.71600478848799</v>
      </c>
      <c r="S313">
        <v>0</v>
      </c>
    </row>
    <row r="314" spans="1:19" x14ac:dyDescent="0.3">
      <c r="A314" t="s">
        <v>3977</v>
      </c>
      <c r="B314">
        <v>0</v>
      </c>
      <c r="C314" t="s">
        <v>4000</v>
      </c>
      <c r="D314">
        <v>843</v>
      </c>
      <c r="E314">
        <v>842</v>
      </c>
      <c r="F314">
        <v>3</v>
      </c>
      <c r="G314">
        <v>0</v>
      </c>
      <c r="H314" t="s">
        <v>4450</v>
      </c>
      <c r="I314">
        <v>19.698999404907202</v>
      </c>
      <c r="J314">
        <v>79.300003051757798</v>
      </c>
      <c r="K314">
        <v>-474.239990580827</v>
      </c>
      <c r="L314">
        <v>0</v>
      </c>
      <c r="M314">
        <v>0</v>
      </c>
      <c r="N314">
        <v>0</v>
      </c>
      <c r="O314">
        <v>-48.024989490368803</v>
      </c>
      <c r="P314">
        <v>32.554873306235599</v>
      </c>
      <c r="Q314">
        <v>0</v>
      </c>
      <c r="R314">
        <v>144.864862156692</v>
      </c>
      <c r="S314">
        <v>0</v>
      </c>
    </row>
    <row r="315" spans="1:19" x14ac:dyDescent="0.3">
      <c r="A315" t="s">
        <v>3977</v>
      </c>
      <c r="B315">
        <v>0</v>
      </c>
      <c r="C315" t="s">
        <v>4000</v>
      </c>
      <c r="D315">
        <v>845</v>
      </c>
      <c r="E315">
        <v>801</v>
      </c>
      <c r="F315">
        <v>3</v>
      </c>
      <c r="G315">
        <v>0</v>
      </c>
      <c r="H315" t="s">
        <v>4622</v>
      </c>
      <c r="I315">
        <v>17.66</v>
      </c>
      <c r="J315">
        <v>71.61</v>
      </c>
      <c r="K315">
        <v>-446.2</v>
      </c>
      <c r="L315">
        <v>0</v>
      </c>
      <c r="M315">
        <v>0</v>
      </c>
      <c r="N315">
        <v>0</v>
      </c>
      <c r="O315">
        <v>5.7634022953812902</v>
      </c>
      <c r="P315">
        <v>15.679247396537001</v>
      </c>
      <c r="Q315">
        <v>0</v>
      </c>
      <c r="R315">
        <v>40.574596226078803</v>
      </c>
      <c r="S315">
        <v>0</v>
      </c>
    </row>
    <row r="316" spans="1:19" x14ac:dyDescent="0.3">
      <c r="A316" t="s">
        <v>3979</v>
      </c>
      <c r="B316">
        <v>1</v>
      </c>
      <c r="C316" t="s">
        <v>4000</v>
      </c>
      <c r="D316">
        <v>845</v>
      </c>
      <c r="E316">
        <v>844</v>
      </c>
      <c r="F316">
        <v>3</v>
      </c>
      <c r="G316">
        <v>0</v>
      </c>
      <c r="H316" t="s">
        <v>4452</v>
      </c>
      <c r="I316">
        <v>6.2300000190734899</v>
      </c>
      <c r="J316">
        <v>25.2600002288818</v>
      </c>
      <c r="K316">
        <v>-157.20000374130899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 x14ac:dyDescent="0.3">
      <c r="A317" t="s">
        <v>3977</v>
      </c>
      <c r="B317">
        <v>0</v>
      </c>
      <c r="C317" t="s">
        <v>4000</v>
      </c>
      <c r="D317">
        <v>846</v>
      </c>
      <c r="E317">
        <v>840</v>
      </c>
      <c r="F317">
        <v>3</v>
      </c>
      <c r="G317">
        <v>0</v>
      </c>
      <c r="H317" t="s">
        <v>4455</v>
      </c>
      <c r="I317">
        <v>22.280000686645501</v>
      </c>
      <c r="J317">
        <v>85.599998474121094</v>
      </c>
      <c r="K317">
        <v>-564.79999329894804</v>
      </c>
      <c r="L317">
        <v>0</v>
      </c>
      <c r="M317">
        <v>0</v>
      </c>
      <c r="N317">
        <v>0</v>
      </c>
      <c r="O317">
        <v>-46.764208003222798</v>
      </c>
      <c r="P317">
        <v>20.264459940269401</v>
      </c>
      <c r="Q317">
        <v>0</v>
      </c>
      <c r="R317">
        <v>123.913308220324</v>
      </c>
      <c r="S317">
        <v>0</v>
      </c>
    </row>
    <row r="318" spans="1:19" x14ac:dyDescent="0.3">
      <c r="A318" t="s">
        <v>3977</v>
      </c>
      <c r="B318">
        <v>2</v>
      </c>
      <c r="C318" t="s">
        <v>4000</v>
      </c>
      <c r="D318">
        <v>860</v>
      </c>
      <c r="E318">
        <v>861</v>
      </c>
      <c r="F318">
        <v>3</v>
      </c>
      <c r="G318">
        <v>0</v>
      </c>
      <c r="H318" t="s">
        <v>4667</v>
      </c>
      <c r="I318">
        <v>0.18000000715255701</v>
      </c>
      <c r="J318">
        <v>0.79000002145767201</v>
      </c>
      <c r="K318">
        <v>-4.9999998736893803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0.64959873377343602</v>
      </c>
      <c r="S318">
        <v>0</v>
      </c>
    </row>
    <row r="319" spans="1:19" x14ac:dyDescent="0.3">
      <c r="A319" t="s">
        <v>3977</v>
      </c>
      <c r="B319">
        <v>0</v>
      </c>
      <c r="C319" t="s">
        <v>4000</v>
      </c>
      <c r="D319">
        <v>861</v>
      </c>
      <c r="E319">
        <v>5957</v>
      </c>
      <c r="F319">
        <v>3</v>
      </c>
      <c r="G319">
        <v>0</v>
      </c>
      <c r="H319" t="s">
        <v>4624</v>
      </c>
      <c r="I319">
        <v>27.9</v>
      </c>
      <c r="J319">
        <v>108.86</v>
      </c>
      <c r="K319">
        <v>-696.6</v>
      </c>
      <c r="L319">
        <v>0</v>
      </c>
      <c r="M319">
        <v>0</v>
      </c>
      <c r="N319">
        <v>0</v>
      </c>
      <c r="O319">
        <v>52.430825523683197</v>
      </c>
      <c r="P319">
        <v>-10.2399096564868</v>
      </c>
      <c r="Q319">
        <v>0</v>
      </c>
      <c r="R319">
        <v>172.85968410876899</v>
      </c>
      <c r="S319">
        <v>0</v>
      </c>
    </row>
    <row r="320" spans="1:19" x14ac:dyDescent="0.3">
      <c r="A320" t="s">
        <v>3979</v>
      </c>
      <c r="B320">
        <v>1</v>
      </c>
      <c r="C320" t="s">
        <v>4000</v>
      </c>
      <c r="D320">
        <v>861</v>
      </c>
      <c r="E320">
        <v>866</v>
      </c>
      <c r="F320">
        <v>3</v>
      </c>
      <c r="G320">
        <v>0</v>
      </c>
      <c r="H320" t="s">
        <v>4457</v>
      </c>
      <c r="I320">
        <v>7.78</v>
      </c>
      <c r="J320">
        <v>30.41</v>
      </c>
      <c r="K320">
        <v>-193.700005183928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 x14ac:dyDescent="0.3">
      <c r="A321" t="s">
        <v>3977</v>
      </c>
      <c r="B321">
        <v>0</v>
      </c>
      <c r="C321" t="s">
        <v>4000</v>
      </c>
      <c r="D321">
        <v>862</v>
      </c>
      <c r="E321">
        <v>860</v>
      </c>
      <c r="F321">
        <v>3</v>
      </c>
      <c r="G321">
        <v>0</v>
      </c>
      <c r="H321" t="s">
        <v>4668</v>
      </c>
      <c r="I321">
        <v>1.04999995231628</v>
      </c>
      <c r="J321">
        <v>4.0900001525878897</v>
      </c>
      <c r="K321">
        <v>-26.100000468432</v>
      </c>
      <c r="L321">
        <v>0</v>
      </c>
      <c r="M321">
        <v>0</v>
      </c>
      <c r="N321">
        <v>0</v>
      </c>
      <c r="O321">
        <v>28.652294258367899</v>
      </c>
      <c r="P321">
        <v>-41.859143560837502</v>
      </c>
      <c r="Q321">
        <v>0</v>
      </c>
      <c r="R321">
        <v>132.992155015772</v>
      </c>
      <c r="S321">
        <v>0</v>
      </c>
    </row>
    <row r="322" spans="1:19" x14ac:dyDescent="0.3">
      <c r="A322" t="s">
        <v>3977</v>
      </c>
      <c r="B322">
        <v>0</v>
      </c>
      <c r="C322" t="s">
        <v>4000</v>
      </c>
      <c r="D322">
        <v>862</v>
      </c>
      <c r="E322">
        <v>861</v>
      </c>
      <c r="F322">
        <v>3</v>
      </c>
      <c r="G322">
        <v>0</v>
      </c>
      <c r="H322" t="s">
        <v>4669</v>
      </c>
      <c r="I322">
        <v>1.03999996185303</v>
      </c>
      <c r="J322">
        <v>4.0999999046325701</v>
      </c>
      <c r="K322">
        <v>-26.100000468432</v>
      </c>
      <c r="L322">
        <v>0</v>
      </c>
      <c r="M322">
        <v>0</v>
      </c>
      <c r="N322">
        <v>0</v>
      </c>
      <c r="O322">
        <v>52.372785672581401</v>
      </c>
      <c r="P322">
        <v>-8.8950093221770796</v>
      </c>
      <c r="Q322">
        <v>0</v>
      </c>
      <c r="R322">
        <v>136.94012546306399</v>
      </c>
      <c r="S322">
        <v>0</v>
      </c>
    </row>
    <row r="323" spans="1:19" x14ac:dyDescent="0.3">
      <c r="A323" t="s">
        <v>3977</v>
      </c>
      <c r="B323">
        <v>0</v>
      </c>
      <c r="C323" t="s">
        <v>4000</v>
      </c>
      <c r="D323">
        <v>862</v>
      </c>
      <c r="E323">
        <v>869</v>
      </c>
      <c r="F323">
        <v>3</v>
      </c>
      <c r="G323">
        <v>0</v>
      </c>
      <c r="H323" t="s">
        <v>4670</v>
      </c>
      <c r="I323">
        <v>14.45</v>
      </c>
      <c r="J323">
        <v>56.43</v>
      </c>
      <c r="K323">
        <v>-373.5</v>
      </c>
      <c r="L323">
        <v>0</v>
      </c>
      <c r="M323">
        <v>0</v>
      </c>
      <c r="N323">
        <v>0</v>
      </c>
      <c r="O323">
        <v>-27.815893167344999</v>
      </c>
      <c r="P323">
        <v>38.830018626507098</v>
      </c>
      <c r="Q323">
        <v>0</v>
      </c>
      <c r="R323">
        <v>122.588313612025</v>
      </c>
      <c r="S323">
        <v>0</v>
      </c>
    </row>
    <row r="324" spans="1:19" x14ac:dyDescent="0.3">
      <c r="A324" t="s">
        <v>3977</v>
      </c>
      <c r="B324">
        <v>0</v>
      </c>
      <c r="C324" t="s">
        <v>4000</v>
      </c>
      <c r="D324">
        <v>863</v>
      </c>
      <c r="E324">
        <v>862</v>
      </c>
      <c r="F324">
        <v>3</v>
      </c>
      <c r="G324">
        <v>0</v>
      </c>
      <c r="H324" t="s">
        <v>4671</v>
      </c>
      <c r="I324">
        <v>11.550000190734901</v>
      </c>
      <c r="J324">
        <v>45.11</v>
      </c>
      <c r="K324">
        <v>-345.7</v>
      </c>
      <c r="L324">
        <v>0</v>
      </c>
      <c r="M324">
        <v>0</v>
      </c>
      <c r="N324">
        <v>0</v>
      </c>
      <c r="O324">
        <v>29.482510314143401</v>
      </c>
      <c r="P324">
        <v>-20.976230032633499</v>
      </c>
      <c r="Q324">
        <v>0</v>
      </c>
      <c r="R324">
        <v>122.62078306619701</v>
      </c>
      <c r="S324">
        <v>0</v>
      </c>
    </row>
    <row r="325" spans="1:19" x14ac:dyDescent="0.3">
      <c r="A325" t="s">
        <v>3977</v>
      </c>
      <c r="B325">
        <v>0</v>
      </c>
      <c r="C325" t="s">
        <v>4000</v>
      </c>
      <c r="D325">
        <v>865</v>
      </c>
      <c r="E325">
        <v>842</v>
      </c>
      <c r="F325">
        <v>3</v>
      </c>
      <c r="G325">
        <v>0</v>
      </c>
      <c r="H325" t="s">
        <v>4448</v>
      </c>
      <c r="I325">
        <v>12.5299997329712</v>
      </c>
      <c r="J325">
        <v>48.139999389648402</v>
      </c>
      <c r="K325">
        <v>-316.99999817647</v>
      </c>
      <c r="L325">
        <v>0</v>
      </c>
      <c r="M325">
        <v>0</v>
      </c>
      <c r="N325">
        <v>0</v>
      </c>
      <c r="O325">
        <v>21.036440324372101</v>
      </c>
      <c r="P325">
        <v>11.457587317118</v>
      </c>
      <c r="Q325">
        <v>0</v>
      </c>
      <c r="R325">
        <v>59.381630363339397</v>
      </c>
      <c r="S325">
        <v>0</v>
      </c>
    </row>
    <row r="326" spans="1:19" x14ac:dyDescent="0.3">
      <c r="A326" t="s">
        <v>3977</v>
      </c>
      <c r="B326">
        <v>0</v>
      </c>
      <c r="C326" t="s">
        <v>4000</v>
      </c>
      <c r="D326">
        <v>865</v>
      </c>
      <c r="E326">
        <v>869</v>
      </c>
      <c r="F326">
        <v>3</v>
      </c>
      <c r="G326">
        <v>0</v>
      </c>
      <c r="H326" t="s">
        <v>4593</v>
      </c>
      <c r="I326">
        <v>7.21000003814697</v>
      </c>
      <c r="J326">
        <v>28.309999465942401</v>
      </c>
      <c r="K326">
        <v>-185.800003237091</v>
      </c>
      <c r="L326">
        <v>0</v>
      </c>
      <c r="M326">
        <v>0</v>
      </c>
      <c r="N326">
        <v>0</v>
      </c>
      <c r="O326">
        <v>-14.801614293850101</v>
      </c>
      <c r="P326">
        <v>-9.2403928187509798</v>
      </c>
      <c r="Q326">
        <v>0</v>
      </c>
      <c r="R326">
        <v>60.193161005982297</v>
      </c>
      <c r="S326">
        <v>0</v>
      </c>
    </row>
    <row r="327" spans="1:19" x14ac:dyDescent="0.3">
      <c r="A327" t="s">
        <v>3979</v>
      </c>
      <c r="B327">
        <v>1</v>
      </c>
      <c r="C327" t="s">
        <v>4000</v>
      </c>
      <c r="D327">
        <v>866</v>
      </c>
      <c r="E327">
        <v>867</v>
      </c>
      <c r="F327">
        <v>3</v>
      </c>
      <c r="G327">
        <v>0</v>
      </c>
      <c r="H327" t="s">
        <v>4459</v>
      </c>
      <c r="I327">
        <v>7.1999998092651403</v>
      </c>
      <c r="J327">
        <v>28</v>
      </c>
      <c r="K327">
        <v>-178.50000585895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 x14ac:dyDescent="0.3">
      <c r="A328" t="s">
        <v>3979</v>
      </c>
      <c r="B328">
        <v>1</v>
      </c>
      <c r="C328" t="s">
        <v>4000</v>
      </c>
      <c r="D328">
        <v>867</v>
      </c>
      <c r="E328">
        <v>5958</v>
      </c>
      <c r="F328">
        <v>3</v>
      </c>
      <c r="G328">
        <v>0</v>
      </c>
      <c r="H328" t="s">
        <v>4460</v>
      </c>
      <c r="I328">
        <v>9.8000001907348597</v>
      </c>
      <c r="J328">
        <v>38.279998779296903</v>
      </c>
      <c r="K328">
        <v>-243.80000832024999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 x14ac:dyDescent="0.3">
      <c r="A329" t="s">
        <v>3977</v>
      </c>
      <c r="B329">
        <v>0</v>
      </c>
      <c r="C329" t="s">
        <v>4000</v>
      </c>
      <c r="D329">
        <v>869</v>
      </c>
      <c r="E329">
        <v>840</v>
      </c>
      <c r="F329">
        <v>3</v>
      </c>
      <c r="G329">
        <v>0</v>
      </c>
      <c r="H329" t="s">
        <v>4458</v>
      </c>
      <c r="I329">
        <v>21.97</v>
      </c>
      <c r="J329">
        <v>85.81</v>
      </c>
      <c r="K329">
        <v>-567.9</v>
      </c>
      <c r="L329">
        <v>0</v>
      </c>
      <c r="M329">
        <v>0</v>
      </c>
      <c r="N329">
        <v>0</v>
      </c>
      <c r="O329">
        <v>16.134439757713501</v>
      </c>
      <c r="P329">
        <v>23.105054795434501</v>
      </c>
      <c r="Q329">
        <v>0</v>
      </c>
      <c r="R329">
        <v>70.5223500600639</v>
      </c>
      <c r="S329">
        <v>0</v>
      </c>
    </row>
    <row r="330" spans="1:19" x14ac:dyDescent="0.3">
      <c r="A330" t="s">
        <v>3977</v>
      </c>
      <c r="B330">
        <v>0</v>
      </c>
      <c r="C330" t="s">
        <v>4000</v>
      </c>
      <c r="D330">
        <v>869</v>
      </c>
      <c r="E330">
        <v>863</v>
      </c>
      <c r="F330">
        <v>3</v>
      </c>
      <c r="G330">
        <v>0</v>
      </c>
      <c r="H330" t="s">
        <v>4592</v>
      </c>
      <c r="I330">
        <v>4.99</v>
      </c>
      <c r="J330">
        <v>19.489999999999998</v>
      </c>
      <c r="K330">
        <v>-129</v>
      </c>
      <c r="L330">
        <v>0</v>
      </c>
      <c r="M330">
        <v>0</v>
      </c>
      <c r="N330">
        <v>0</v>
      </c>
      <c r="O330">
        <v>10.9338033828795</v>
      </c>
      <c r="P330">
        <v>-16.491901420199799</v>
      </c>
      <c r="Q330">
        <v>0</v>
      </c>
      <c r="R330">
        <v>64.470459644616795</v>
      </c>
      <c r="S330">
        <v>0</v>
      </c>
    </row>
    <row r="331" spans="1:19" x14ac:dyDescent="0.3">
      <c r="A331" t="s">
        <v>3977</v>
      </c>
      <c r="B331">
        <v>0</v>
      </c>
      <c r="C331" t="s">
        <v>4000</v>
      </c>
      <c r="D331">
        <v>900</v>
      </c>
      <c r="E331">
        <v>902</v>
      </c>
      <c r="F331">
        <v>3</v>
      </c>
      <c r="G331">
        <v>0</v>
      </c>
      <c r="H331" t="s">
        <v>4393</v>
      </c>
      <c r="I331">
        <v>9.3500003814697301</v>
      </c>
      <c r="J331">
        <v>85</v>
      </c>
      <c r="K331">
        <v>-1124.99995157123</v>
      </c>
      <c r="L331">
        <v>0</v>
      </c>
      <c r="M331">
        <v>0</v>
      </c>
      <c r="N331">
        <v>0</v>
      </c>
      <c r="O331">
        <v>-350.35593862656702</v>
      </c>
      <c r="P331">
        <v>192.61699335525199</v>
      </c>
      <c r="Q331">
        <v>0</v>
      </c>
      <c r="R331">
        <v>454.80488597535202</v>
      </c>
      <c r="S331">
        <v>0</v>
      </c>
    </row>
    <row r="332" spans="1:19" x14ac:dyDescent="0.3">
      <c r="A332" t="s">
        <v>3977</v>
      </c>
      <c r="B332">
        <v>0</v>
      </c>
      <c r="C332" t="s">
        <v>4000</v>
      </c>
      <c r="D332">
        <v>900</v>
      </c>
      <c r="E332">
        <v>938</v>
      </c>
      <c r="F332">
        <v>3</v>
      </c>
      <c r="G332">
        <v>0</v>
      </c>
      <c r="H332" t="s">
        <v>4394</v>
      </c>
      <c r="I332">
        <v>9.1999998092651403</v>
      </c>
      <c r="J332">
        <v>98.199996948242202</v>
      </c>
      <c r="K332">
        <v>-1148.00001028925</v>
      </c>
      <c r="L332">
        <v>0</v>
      </c>
      <c r="M332">
        <v>0</v>
      </c>
      <c r="N332">
        <v>0</v>
      </c>
      <c r="O332">
        <v>-240.42734169418799</v>
      </c>
      <c r="P332">
        <v>187.33672792566199</v>
      </c>
      <c r="Q332">
        <v>0</v>
      </c>
      <c r="R332">
        <v>346.718240308281</v>
      </c>
      <c r="S332">
        <v>0</v>
      </c>
    </row>
    <row r="333" spans="1:19" x14ac:dyDescent="0.3">
      <c r="A333" t="s">
        <v>3977</v>
      </c>
      <c r="B333">
        <v>0</v>
      </c>
      <c r="C333" t="s">
        <v>4000</v>
      </c>
      <c r="D333">
        <v>901</v>
      </c>
      <c r="E333">
        <v>475</v>
      </c>
      <c r="F333">
        <v>3</v>
      </c>
      <c r="G333">
        <v>0</v>
      </c>
      <c r="H333" t="s">
        <v>4625</v>
      </c>
      <c r="I333">
        <v>26.49</v>
      </c>
      <c r="J333">
        <v>115.13</v>
      </c>
      <c r="K333">
        <v>-735.3</v>
      </c>
      <c r="L333">
        <v>0</v>
      </c>
      <c r="M333">
        <v>0</v>
      </c>
      <c r="N333">
        <v>0</v>
      </c>
      <c r="O333">
        <v>94.176942293009702</v>
      </c>
      <c r="P333">
        <v>-15.7300775956975</v>
      </c>
      <c r="Q333">
        <v>0</v>
      </c>
      <c r="R333">
        <v>260.29185907508702</v>
      </c>
      <c r="S333">
        <v>0</v>
      </c>
    </row>
    <row r="334" spans="1:19" x14ac:dyDescent="0.3">
      <c r="A334" t="s">
        <v>3979</v>
      </c>
      <c r="B334">
        <v>1</v>
      </c>
      <c r="C334" t="s">
        <v>4000</v>
      </c>
      <c r="D334">
        <v>901</v>
      </c>
      <c r="E334">
        <v>924</v>
      </c>
      <c r="F334">
        <v>3</v>
      </c>
      <c r="G334">
        <v>0</v>
      </c>
      <c r="H334" t="s">
        <v>4398</v>
      </c>
      <c r="I334">
        <v>4.5999999046325701</v>
      </c>
      <c r="J334">
        <v>20.5</v>
      </c>
      <c r="K334">
        <v>-127.000006614253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 x14ac:dyDescent="0.3">
      <c r="A335" t="s">
        <v>3977</v>
      </c>
      <c r="B335">
        <v>0</v>
      </c>
      <c r="C335" t="s">
        <v>4000</v>
      </c>
      <c r="D335">
        <v>901</v>
      </c>
      <c r="E335">
        <v>925</v>
      </c>
      <c r="F335">
        <v>3</v>
      </c>
      <c r="G335">
        <v>0</v>
      </c>
      <c r="H335" t="s">
        <v>4524</v>
      </c>
      <c r="I335">
        <v>0.980000019073486</v>
      </c>
      <c r="J335">
        <v>4.3000001907348597</v>
      </c>
      <c r="K335">
        <v>-25.999999706982599</v>
      </c>
      <c r="L335">
        <v>0</v>
      </c>
      <c r="M335">
        <v>0</v>
      </c>
      <c r="N335">
        <v>0</v>
      </c>
      <c r="O335">
        <v>-128.39291268829399</v>
      </c>
      <c r="P335">
        <v>26.715440642897001</v>
      </c>
      <c r="Q335">
        <v>0</v>
      </c>
      <c r="R335">
        <v>323.32676329912198</v>
      </c>
      <c r="S335">
        <v>0</v>
      </c>
    </row>
    <row r="336" spans="1:19" x14ac:dyDescent="0.3">
      <c r="A336" t="s">
        <v>3977</v>
      </c>
      <c r="B336">
        <v>0</v>
      </c>
      <c r="C336" t="s">
        <v>4000</v>
      </c>
      <c r="D336">
        <v>902</v>
      </c>
      <c r="E336">
        <v>938</v>
      </c>
      <c r="F336">
        <v>3</v>
      </c>
      <c r="G336">
        <v>0</v>
      </c>
      <c r="H336" t="s">
        <v>4395</v>
      </c>
      <c r="I336">
        <v>1.79999995231628</v>
      </c>
      <c r="J336">
        <v>19.5</v>
      </c>
      <c r="K336">
        <v>-227.50000061933</v>
      </c>
      <c r="L336">
        <v>0</v>
      </c>
      <c r="M336">
        <v>0</v>
      </c>
      <c r="N336">
        <v>0</v>
      </c>
      <c r="O336">
        <v>324.93070025353597</v>
      </c>
      <c r="P336">
        <v>7.7493242914217104</v>
      </c>
      <c r="Q336">
        <v>0</v>
      </c>
      <c r="R336">
        <v>369.86737046404699</v>
      </c>
      <c r="S336">
        <v>0</v>
      </c>
    </row>
    <row r="337" spans="1:19" x14ac:dyDescent="0.3">
      <c r="A337" t="s">
        <v>3977</v>
      </c>
      <c r="B337">
        <v>0</v>
      </c>
      <c r="C337" t="s">
        <v>4000</v>
      </c>
      <c r="D337">
        <v>903</v>
      </c>
      <c r="E337">
        <v>2916</v>
      </c>
      <c r="F337">
        <v>3</v>
      </c>
      <c r="G337">
        <v>0</v>
      </c>
      <c r="H337" t="s">
        <v>4402</v>
      </c>
      <c r="I337">
        <v>19</v>
      </c>
      <c r="J337">
        <v>82</v>
      </c>
      <c r="K337">
        <v>-524.99998128041602</v>
      </c>
      <c r="L337">
        <v>0</v>
      </c>
      <c r="M337">
        <v>0</v>
      </c>
      <c r="N337">
        <v>0</v>
      </c>
      <c r="O337">
        <v>-177.42485560846399</v>
      </c>
      <c r="P337">
        <v>0.326643126128843</v>
      </c>
      <c r="Q337">
        <v>0</v>
      </c>
      <c r="R337">
        <v>433.19529277963397</v>
      </c>
      <c r="S337">
        <v>0</v>
      </c>
    </row>
    <row r="338" spans="1:19" x14ac:dyDescent="0.3">
      <c r="A338" t="s">
        <v>3977</v>
      </c>
      <c r="B338">
        <v>0</v>
      </c>
      <c r="C338" t="s">
        <v>4000</v>
      </c>
      <c r="D338">
        <v>903</v>
      </c>
      <c r="E338">
        <v>904</v>
      </c>
      <c r="F338">
        <v>3</v>
      </c>
      <c r="G338">
        <v>0</v>
      </c>
      <c r="H338" t="s">
        <v>4655</v>
      </c>
      <c r="I338">
        <v>7</v>
      </c>
      <c r="J338">
        <v>30.149999618530298</v>
      </c>
      <c r="K338">
        <v>-193.99999291635999</v>
      </c>
      <c r="L338">
        <v>0</v>
      </c>
      <c r="M338">
        <v>0</v>
      </c>
      <c r="N338">
        <v>0</v>
      </c>
      <c r="O338">
        <v>-34.487756689573999</v>
      </c>
      <c r="P338">
        <v>-14.0076769433516</v>
      </c>
      <c r="Q338">
        <v>0</v>
      </c>
      <c r="R338">
        <v>103.50572018248999</v>
      </c>
      <c r="S338">
        <v>0</v>
      </c>
    </row>
    <row r="339" spans="1:19" x14ac:dyDescent="0.3">
      <c r="A339" t="s">
        <v>3977</v>
      </c>
      <c r="B339">
        <v>0</v>
      </c>
      <c r="C339" t="s">
        <v>4000</v>
      </c>
      <c r="D339">
        <v>903</v>
      </c>
      <c r="E339">
        <v>907</v>
      </c>
      <c r="F339">
        <v>3</v>
      </c>
      <c r="G339">
        <v>0</v>
      </c>
      <c r="H339" t="s">
        <v>4400</v>
      </c>
      <c r="I339">
        <v>7.71000003814697</v>
      </c>
      <c r="J339">
        <v>30.440000534057599</v>
      </c>
      <c r="K339">
        <v>-199.999994947575</v>
      </c>
      <c r="L339">
        <v>0</v>
      </c>
      <c r="M339">
        <v>0</v>
      </c>
      <c r="N339">
        <v>0</v>
      </c>
      <c r="O339">
        <v>-2.7769144760045998</v>
      </c>
      <c r="P339">
        <v>22.5071028545422</v>
      </c>
      <c r="Q339">
        <v>0</v>
      </c>
      <c r="R339">
        <v>55.369263136297803</v>
      </c>
      <c r="S339">
        <v>0</v>
      </c>
    </row>
    <row r="340" spans="1:19" x14ac:dyDescent="0.3">
      <c r="A340" t="s">
        <v>3977</v>
      </c>
      <c r="B340">
        <v>0</v>
      </c>
      <c r="C340" t="s">
        <v>4000</v>
      </c>
      <c r="D340">
        <v>903</v>
      </c>
      <c r="E340">
        <v>928</v>
      </c>
      <c r="F340">
        <v>3</v>
      </c>
      <c r="G340">
        <v>0</v>
      </c>
      <c r="H340" t="s">
        <v>4401</v>
      </c>
      <c r="I340">
        <v>7.0100002288818404</v>
      </c>
      <c r="J340">
        <v>31.309999465942401</v>
      </c>
      <c r="K340">
        <v>-192.99999985378199</v>
      </c>
      <c r="L340">
        <v>0</v>
      </c>
      <c r="M340">
        <v>0</v>
      </c>
      <c r="N340">
        <v>0</v>
      </c>
      <c r="O340">
        <v>-32.0969583005269</v>
      </c>
      <c r="P340">
        <v>-12.555640679310599</v>
      </c>
      <c r="Q340">
        <v>0</v>
      </c>
      <c r="R340">
        <v>96.630029766499305</v>
      </c>
      <c r="S340">
        <v>0</v>
      </c>
    </row>
    <row r="341" spans="1:19" x14ac:dyDescent="0.3">
      <c r="A341" t="s">
        <v>3977</v>
      </c>
      <c r="B341">
        <v>0</v>
      </c>
      <c r="C341" t="s">
        <v>4000</v>
      </c>
      <c r="D341">
        <v>903</v>
      </c>
      <c r="E341">
        <v>929</v>
      </c>
      <c r="F341">
        <v>1</v>
      </c>
      <c r="G341">
        <v>0</v>
      </c>
      <c r="H341" t="s">
        <v>4411</v>
      </c>
      <c r="I341">
        <v>9.3000001907348597</v>
      </c>
      <c r="J341">
        <v>33.799999237060497</v>
      </c>
      <c r="K341">
        <v>-201.79999410174801</v>
      </c>
      <c r="L341">
        <v>0</v>
      </c>
      <c r="M341">
        <v>0</v>
      </c>
      <c r="N341">
        <v>0</v>
      </c>
      <c r="O341">
        <v>-90.562370663325197</v>
      </c>
      <c r="P341">
        <v>16.142059601235299</v>
      </c>
      <c r="Q341">
        <v>0</v>
      </c>
      <c r="R341">
        <v>224.59901210477699</v>
      </c>
      <c r="S341">
        <v>0</v>
      </c>
    </row>
    <row r="342" spans="1:19" x14ac:dyDescent="0.3">
      <c r="A342" t="s">
        <v>3977</v>
      </c>
      <c r="B342">
        <v>0</v>
      </c>
      <c r="C342" t="s">
        <v>4000</v>
      </c>
      <c r="D342">
        <v>903</v>
      </c>
      <c r="E342">
        <v>929</v>
      </c>
      <c r="F342">
        <v>2</v>
      </c>
      <c r="G342">
        <v>0</v>
      </c>
      <c r="H342" t="s">
        <v>4411</v>
      </c>
      <c r="I342">
        <v>9.3000001907348597</v>
      </c>
      <c r="J342">
        <v>33.799999237060497</v>
      </c>
      <c r="K342">
        <v>-201.79999410174801</v>
      </c>
      <c r="L342">
        <v>0</v>
      </c>
      <c r="M342">
        <v>0</v>
      </c>
      <c r="N342">
        <v>0</v>
      </c>
      <c r="O342">
        <v>-90.562370663325197</v>
      </c>
      <c r="P342">
        <v>16.142059601235299</v>
      </c>
      <c r="Q342">
        <v>0</v>
      </c>
      <c r="R342">
        <v>224.59901210477699</v>
      </c>
      <c r="S342">
        <v>0</v>
      </c>
    </row>
    <row r="343" spans="1:19" x14ac:dyDescent="0.3">
      <c r="A343" t="s">
        <v>3977</v>
      </c>
      <c r="B343">
        <v>0</v>
      </c>
      <c r="C343" t="s">
        <v>4000</v>
      </c>
      <c r="D343">
        <v>904</v>
      </c>
      <c r="E343">
        <v>928</v>
      </c>
      <c r="F343">
        <v>3</v>
      </c>
      <c r="G343">
        <v>0</v>
      </c>
      <c r="H343" t="s">
        <v>4656</v>
      </c>
      <c r="I343">
        <v>0.33000001311302202</v>
      </c>
      <c r="J343">
        <v>1.4900000095367401</v>
      </c>
      <c r="K343">
        <v>-9.2000000222469698</v>
      </c>
      <c r="L343">
        <v>0</v>
      </c>
      <c r="M343">
        <v>0</v>
      </c>
      <c r="N343">
        <v>0</v>
      </c>
      <c r="O343">
        <v>21.521962983199401</v>
      </c>
      <c r="P343">
        <v>21.804537239478499</v>
      </c>
      <c r="Q343">
        <v>0</v>
      </c>
      <c r="R343">
        <v>75.915638915854899</v>
      </c>
      <c r="S343">
        <v>0</v>
      </c>
    </row>
    <row r="344" spans="1:19" x14ac:dyDescent="0.3">
      <c r="A344" t="s">
        <v>3977</v>
      </c>
      <c r="B344">
        <v>0</v>
      </c>
      <c r="C344" t="s">
        <v>4000</v>
      </c>
      <c r="D344">
        <v>907</v>
      </c>
      <c r="E344">
        <v>908</v>
      </c>
      <c r="F344">
        <v>1</v>
      </c>
      <c r="G344">
        <v>0</v>
      </c>
      <c r="H344" t="s">
        <v>4404</v>
      </c>
      <c r="I344">
        <v>0.10000000149011599</v>
      </c>
      <c r="J344">
        <v>0.89999997615814198</v>
      </c>
      <c r="K344">
        <v>-6.1999999161344004</v>
      </c>
      <c r="L344">
        <v>0</v>
      </c>
      <c r="M344">
        <v>0</v>
      </c>
      <c r="N344">
        <v>0</v>
      </c>
      <c r="O344">
        <v>-44.586622931598498</v>
      </c>
      <c r="P344">
        <v>40.707969461605501</v>
      </c>
      <c r="Q344">
        <v>0</v>
      </c>
      <c r="R344">
        <v>146.11821920731799</v>
      </c>
      <c r="S344">
        <v>0</v>
      </c>
    </row>
    <row r="345" spans="1:19" x14ac:dyDescent="0.3">
      <c r="A345" t="s">
        <v>3977</v>
      </c>
      <c r="B345">
        <v>0</v>
      </c>
      <c r="C345" t="s">
        <v>4000</v>
      </c>
      <c r="D345">
        <v>907</v>
      </c>
      <c r="E345">
        <v>908</v>
      </c>
      <c r="F345">
        <v>2</v>
      </c>
      <c r="G345">
        <v>0</v>
      </c>
      <c r="H345" t="s">
        <v>4404</v>
      </c>
      <c r="I345">
        <v>0.3</v>
      </c>
      <c r="J345">
        <v>1.2</v>
      </c>
      <c r="K345">
        <v>-7.4</v>
      </c>
      <c r="L345">
        <v>0</v>
      </c>
      <c r="M345">
        <v>0</v>
      </c>
      <c r="N345">
        <v>0</v>
      </c>
      <c r="O345">
        <v>-28.373475666816699</v>
      </c>
      <c r="P345">
        <v>33.987042952707498</v>
      </c>
      <c r="Q345">
        <v>0</v>
      </c>
      <c r="R345">
        <v>107.15107458969401</v>
      </c>
      <c r="S345">
        <v>0</v>
      </c>
    </row>
    <row r="346" spans="1:19" x14ac:dyDescent="0.3">
      <c r="A346" t="s">
        <v>3977</v>
      </c>
      <c r="B346">
        <v>0</v>
      </c>
      <c r="C346" t="s">
        <v>4000</v>
      </c>
      <c r="D346">
        <v>907</v>
      </c>
      <c r="E346">
        <v>939</v>
      </c>
      <c r="F346">
        <v>3</v>
      </c>
      <c r="G346">
        <v>0</v>
      </c>
      <c r="H346" t="s">
        <v>4539</v>
      </c>
      <c r="I346">
        <v>2.0999999046325701</v>
      </c>
      <c r="J346">
        <v>14.199999809265099</v>
      </c>
      <c r="K346">
        <v>-93.900001957081301</v>
      </c>
      <c r="L346">
        <v>0</v>
      </c>
      <c r="M346">
        <v>0</v>
      </c>
      <c r="N346">
        <v>0</v>
      </c>
      <c r="O346">
        <v>52.046875185810997</v>
      </c>
      <c r="P346">
        <v>-81.940052723727504</v>
      </c>
      <c r="Q346">
        <v>0</v>
      </c>
      <c r="R346">
        <v>245.78818085192299</v>
      </c>
      <c r="S346">
        <v>0</v>
      </c>
    </row>
    <row r="347" spans="1:19" x14ac:dyDescent="0.3">
      <c r="A347" t="s">
        <v>3977</v>
      </c>
      <c r="B347">
        <v>0</v>
      </c>
      <c r="C347" t="s">
        <v>4000</v>
      </c>
      <c r="D347">
        <v>908</v>
      </c>
      <c r="E347">
        <v>909</v>
      </c>
      <c r="F347">
        <v>1</v>
      </c>
      <c r="G347">
        <v>0</v>
      </c>
      <c r="H347" t="s">
        <v>4405</v>
      </c>
      <c r="I347">
        <v>0.80000001192092896</v>
      </c>
      <c r="J347">
        <v>5.4200000762939498</v>
      </c>
      <c r="K347">
        <v>-35.599998227553399</v>
      </c>
      <c r="L347">
        <v>0</v>
      </c>
      <c r="M347">
        <v>0</v>
      </c>
      <c r="N347">
        <v>0</v>
      </c>
      <c r="O347">
        <v>-28.975594380123699</v>
      </c>
      <c r="P347">
        <v>45.3013644930748</v>
      </c>
      <c r="Q347">
        <v>0</v>
      </c>
      <c r="R347">
        <v>130.07352726825201</v>
      </c>
      <c r="S347">
        <v>0</v>
      </c>
    </row>
    <row r="348" spans="1:19" x14ac:dyDescent="0.3">
      <c r="A348" t="s">
        <v>3977</v>
      </c>
      <c r="B348">
        <v>0</v>
      </c>
      <c r="C348" t="s">
        <v>4000</v>
      </c>
      <c r="D348">
        <v>908</v>
      </c>
      <c r="E348">
        <v>909</v>
      </c>
      <c r="F348">
        <v>2</v>
      </c>
      <c r="G348">
        <v>0</v>
      </c>
      <c r="H348" t="s">
        <v>4405</v>
      </c>
      <c r="I348">
        <v>1.2</v>
      </c>
      <c r="J348">
        <v>5.6</v>
      </c>
      <c r="K348">
        <v>-34.700000000000003</v>
      </c>
      <c r="L348">
        <v>0</v>
      </c>
      <c r="M348">
        <v>0</v>
      </c>
      <c r="N348">
        <v>0</v>
      </c>
      <c r="O348">
        <v>-24.928245052734599</v>
      </c>
      <c r="P348">
        <v>45.054604809152899</v>
      </c>
      <c r="Q348">
        <v>0</v>
      </c>
      <c r="R348">
        <v>124.548119904515</v>
      </c>
      <c r="S348">
        <v>0</v>
      </c>
    </row>
    <row r="349" spans="1:19" x14ac:dyDescent="0.3">
      <c r="A349" t="s">
        <v>3977</v>
      </c>
      <c r="B349">
        <v>0</v>
      </c>
      <c r="C349" t="s">
        <v>4000</v>
      </c>
      <c r="D349">
        <v>909</v>
      </c>
      <c r="E349">
        <v>950</v>
      </c>
      <c r="F349">
        <v>1</v>
      </c>
      <c r="G349">
        <v>0</v>
      </c>
      <c r="H349" t="s">
        <v>4407</v>
      </c>
      <c r="I349">
        <v>8</v>
      </c>
      <c r="J349">
        <v>35.299999237060497</v>
      </c>
      <c r="K349">
        <v>-217.49999723397201</v>
      </c>
      <c r="L349">
        <v>0</v>
      </c>
      <c r="M349">
        <v>0</v>
      </c>
      <c r="N349">
        <v>0</v>
      </c>
      <c r="O349">
        <v>-71.405351439442995</v>
      </c>
      <c r="P349">
        <v>-3.7736650926883502</v>
      </c>
      <c r="Q349">
        <v>0</v>
      </c>
      <c r="R349">
        <v>175.78858080587901</v>
      </c>
      <c r="S349">
        <v>0</v>
      </c>
    </row>
    <row r="350" spans="1:19" x14ac:dyDescent="0.3">
      <c r="A350" t="s">
        <v>3977</v>
      </c>
      <c r="B350">
        <v>0</v>
      </c>
      <c r="C350" t="s">
        <v>4000</v>
      </c>
      <c r="D350">
        <v>909</v>
      </c>
      <c r="E350">
        <v>950</v>
      </c>
      <c r="F350">
        <v>2</v>
      </c>
      <c r="G350">
        <v>0</v>
      </c>
      <c r="H350" t="s">
        <v>4407</v>
      </c>
      <c r="I350">
        <v>8</v>
      </c>
      <c r="J350">
        <v>35.299999999999997</v>
      </c>
      <c r="K350">
        <v>-217.4</v>
      </c>
      <c r="L350">
        <v>0</v>
      </c>
      <c r="M350">
        <v>0</v>
      </c>
      <c r="N350">
        <v>0</v>
      </c>
      <c r="O350">
        <v>-71.405349924883197</v>
      </c>
      <c r="P350">
        <v>-3.7765355480417702</v>
      </c>
      <c r="Q350">
        <v>0</v>
      </c>
      <c r="R350">
        <v>175.787356804208</v>
      </c>
      <c r="S350">
        <v>0</v>
      </c>
    </row>
    <row r="351" spans="1:19" x14ac:dyDescent="0.3">
      <c r="A351" t="s">
        <v>3977</v>
      </c>
      <c r="B351">
        <v>0</v>
      </c>
      <c r="C351" t="s">
        <v>4000</v>
      </c>
      <c r="D351">
        <v>912</v>
      </c>
      <c r="E351">
        <v>918</v>
      </c>
      <c r="F351">
        <v>3</v>
      </c>
      <c r="G351">
        <v>0</v>
      </c>
      <c r="H351" t="s">
        <v>4674</v>
      </c>
      <c r="I351">
        <v>5</v>
      </c>
      <c r="J351">
        <v>20</v>
      </c>
      <c r="K351">
        <v>-153.99999392684501</v>
      </c>
      <c r="L351">
        <v>0</v>
      </c>
      <c r="M351">
        <v>0</v>
      </c>
      <c r="N351">
        <v>0</v>
      </c>
      <c r="O351">
        <v>-235.769988169302</v>
      </c>
      <c r="P351">
        <v>-5.2752112530248603</v>
      </c>
      <c r="Q351">
        <v>0</v>
      </c>
      <c r="R351">
        <v>593.611115785121</v>
      </c>
      <c r="S351">
        <v>0</v>
      </c>
    </row>
    <row r="352" spans="1:19" x14ac:dyDescent="0.3">
      <c r="A352" t="s">
        <v>3977</v>
      </c>
      <c r="B352">
        <v>0</v>
      </c>
      <c r="C352" t="s">
        <v>4000</v>
      </c>
      <c r="D352">
        <v>912</v>
      </c>
      <c r="E352">
        <v>953</v>
      </c>
      <c r="F352">
        <v>1</v>
      </c>
      <c r="G352">
        <v>0</v>
      </c>
      <c r="H352" t="s">
        <v>4675</v>
      </c>
      <c r="I352">
        <v>1.12999999523163</v>
      </c>
      <c r="J352">
        <v>6.3000001907348597</v>
      </c>
      <c r="K352">
        <v>-40.499999158782899</v>
      </c>
      <c r="L352">
        <v>0</v>
      </c>
      <c r="M352">
        <v>0</v>
      </c>
      <c r="N352">
        <v>0</v>
      </c>
      <c r="O352">
        <v>136.59122660390099</v>
      </c>
      <c r="P352">
        <v>50.558021962403899</v>
      </c>
      <c r="Q352">
        <v>0</v>
      </c>
      <c r="R352">
        <v>366.61371053241101</v>
      </c>
      <c r="S352">
        <v>0</v>
      </c>
    </row>
    <row r="353" spans="1:19" x14ac:dyDescent="0.3">
      <c r="A353" t="s">
        <v>3977</v>
      </c>
      <c r="B353">
        <v>0</v>
      </c>
      <c r="C353" t="s">
        <v>4000</v>
      </c>
      <c r="D353">
        <v>912</v>
      </c>
      <c r="E353">
        <v>953</v>
      </c>
      <c r="F353">
        <v>2</v>
      </c>
      <c r="G353">
        <v>0</v>
      </c>
      <c r="H353" t="s">
        <v>4675</v>
      </c>
      <c r="I353">
        <v>1.12999999523163</v>
      </c>
      <c r="J353">
        <v>6.3000001907348597</v>
      </c>
      <c r="K353">
        <v>-40.499999158782899</v>
      </c>
      <c r="L353">
        <v>0</v>
      </c>
      <c r="M353">
        <v>0</v>
      </c>
      <c r="N353">
        <v>0</v>
      </c>
      <c r="O353">
        <v>136.59122660390099</v>
      </c>
      <c r="P353">
        <v>50.558021962403899</v>
      </c>
      <c r="Q353">
        <v>0</v>
      </c>
      <c r="R353">
        <v>366.61371053241101</v>
      </c>
      <c r="S353">
        <v>0</v>
      </c>
    </row>
    <row r="354" spans="1:19" x14ac:dyDescent="0.3">
      <c r="A354" t="s">
        <v>3977</v>
      </c>
      <c r="B354">
        <v>0</v>
      </c>
      <c r="C354" t="s">
        <v>4000</v>
      </c>
      <c r="D354">
        <v>918</v>
      </c>
      <c r="E354">
        <v>2952</v>
      </c>
      <c r="F354">
        <v>3</v>
      </c>
      <c r="G354">
        <v>0</v>
      </c>
      <c r="H354" t="s">
        <v>4409</v>
      </c>
      <c r="I354">
        <v>9.27</v>
      </c>
      <c r="J354">
        <v>40.58</v>
      </c>
      <c r="K354">
        <v>-249.74</v>
      </c>
      <c r="L354">
        <v>0</v>
      </c>
      <c r="M354">
        <v>0</v>
      </c>
      <c r="N354">
        <v>0</v>
      </c>
      <c r="O354">
        <v>-167.478784177676</v>
      </c>
      <c r="P354">
        <v>21.9627744559847</v>
      </c>
      <c r="Q354">
        <v>0</v>
      </c>
      <c r="R354">
        <v>434.70248980211102</v>
      </c>
      <c r="S354">
        <v>0</v>
      </c>
    </row>
    <row r="355" spans="1:19" x14ac:dyDescent="0.3">
      <c r="A355" t="s">
        <v>3979</v>
      </c>
      <c r="B355">
        <v>1</v>
      </c>
      <c r="C355" t="s">
        <v>4000</v>
      </c>
      <c r="D355">
        <v>924</v>
      </c>
      <c r="E355">
        <v>477</v>
      </c>
      <c r="F355">
        <v>3</v>
      </c>
      <c r="G355">
        <v>0</v>
      </c>
      <c r="H355" t="s">
        <v>4511</v>
      </c>
      <c r="I355">
        <v>9.0900001525878906</v>
      </c>
      <c r="J355">
        <v>40.630001068115199</v>
      </c>
      <c r="K355">
        <v>-250.499986577779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 x14ac:dyDescent="0.3">
      <c r="A356" t="s">
        <v>3979</v>
      </c>
      <c r="B356">
        <v>1</v>
      </c>
      <c r="C356" t="s">
        <v>4000</v>
      </c>
      <c r="D356">
        <v>925</v>
      </c>
      <c r="E356">
        <v>930</v>
      </c>
      <c r="F356">
        <v>3</v>
      </c>
      <c r="G356">
        <v>0</v>
      </c>
      <c r="H356" t="s">
        <v>4410</v>
      </c>
      <c r="I356">
        <v>6.5279998779296902</v>
      </c>
      <c r="J356">
        <v>29.170000076293899</v>
      </c>
      <c r="K356">
        <v>-179.859998752363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 x14ac:dyDescent="0.3">
      <c r="A357" t="s">
        <v>3977</v>
      </c>
      <c r="B357">
        <v>0</v>
      </c>
      <c r="C357" t="s">
        <v>4000</v>
      </c>
      <c r="D357">
        <v>929</v>
      </c>
      <c r="E357">
        <v>942</v>
      </c>
      <c r="F357">
        <v>1</v>
      </c>
      <c r="G357">
        <v>0</v>
      </c>
      <c r="H357" t="s">
        <v>4567</v>
      </c>
      <c r="I357">
        <v>1.3999999761581401</v>
      </c>
      <c r="J357">
        <v>5.0999999046325701</v>
      </c>
      <c r="K357">
        <v>-30.600000172853498</v>
      </c>
      <c r="L357">
        <v>0</v>
      </c>
      <c r="M357">
        <v>0</v>
      </c>
      <c r="N357">
        <v>0</v>
      </c>
      <c r="O357">
        <v>16.379043218142101</v>
      </c>
      <c r="P357">
        <v>31.374491843182099</v>
      </c>
      <c r="Q357">
        <v>0</v>
      </c>
      <c r="R357">
        <v>87.031770185167204</v>
      </c>
      <c r="S357">
        <v>0</v>
      </c>
    </row>
    <row r="358" spans="1:19" x14ac:dyDescent="0.3">
      <c r="A358" t="s">
        <v>3977</v>
      </c>
      <c r="B358">
        <v>0</v>
      </c>
      <c r="C358" t="s">
        <v>4000</v>
      </c>
      <c r="D358">
        <v>929</v>
      </c>
      <c r="E358">
        <v>942</v>
      </c>
      <c r="F358">
        <v>2</v>
      </c>
      <c r="G358">
        <v>0</v>
      </c>
      <c r="H358" t="s">
        <v>4567</v>
      </c>
      <c r="I358">
        <v>1.3999999761581401</v>
      </c>
      <c r="J358">
        <v>5.0999999046325701</v>
      </c>
      <c r="K358">
        <v>-30.600000172853498</v>
      </c>
      <c r="L358">
        <v>0</v>
      </c>
      <c r="M358">
        <v>0</v>
      </c>
      <c r="N358">
        <v>0</v>
      </c>
      <c r="O358">
        <v>16.379043218142101</v>
      </c>
      <c r="P358">
        <v>31.374491843182099</v>
      </c>
      <c r="Q358">
        <v>0</v>
      </c>
      <c r="R358">
        <v>87.031770185167204</v>
      </c>
      <c r="S358">
        <v>0</v>
      </c>
    </row>
    <row r="359" spans="1:19" x14ac:dyDescent="0.3">
      <c r="A359" t="s">
        <v>3979</v>
      </c>
      <c r="B359">
        <v>1</v>
      </c>
      <c r="C359" t="s">
        <v>4000</v>
      </c>
      <c r="D359">
        <v>930</v>
      </c>
      <c r="E359">
        <v>931</v>
      </c>
      <c r="F359">
        <v>3</v>
      </c>
      <c r="G359">
        <v>0</v>
      </c>
      <c r="H359" t="s">
        <v>4412</v>
      </c>
      <c r="I359">
        <v>8.5299997329711896</v>
      </c>
      <c r="J359">
        <v>37.75</v>
      </c>
      <c r="K359">
        <v>-232.99999884329699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x14ac:dyDescent="0.3">
      <c r="A360" t="s">
        <v>3979</v>
      </c>
      <c r="B360">
        <v>1</v>
      </c>
      <c r="C360" t="s">
        <v>4000</v>
      </c>
      <c r="D360">
        <v>931</v>
      </c>
      <c r="E360">
        <v>932</v>
      </c>
      <c r="F360">
        <v>3</v>
      </c>
      <c r="G360">
        <v>0</v>
      </c>
      <c r="H360" t="s">
        <v>4413</v>
      </c>
      <c r="I360">
        <v>7.9000000953674299</v>
      </c>
      <c r="J360">
        <v>35.200000762939503</v>
      </c>
      <c r="K360">
        <v>-216.99999342672501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 x14ac:dyDescent="0.3">
      <c r="A361" t="s">
        <v>3977</v>
      </c>
      <c r="B361">
        <v>0</v>
      </c>
      <c r="C361" t="s">
        <v>4000</v>
      </c>
      <c r="D361">
        <v>932</v>
      </c>
      <c r="E361">
        <v>2916</v>
      </c>
      <c r="F361">
        <v>3</v>
      </c>
      <c r="G361">
        <v>0</v>
      </c>
      <c r="H361" t="s">
        <v>4415</v>
      </c>
      <c r="I361">
        <v>16.799999237060501</v>
      </c>
      <c r="J361">
        <v>72</v>
      </c>
      <c r="K361">
        <v>-469.99999904073798</v>
      </c>
      <c r="L361">
        <v>0</v>
      </c>
      <c r="M361">
        <v>0</v>
      </c>
      <c r="N361">
        <v>0</v>
      </c>
      <c r="O361">
        <v>-158.70151145702101</v>
      </c>
      <c r="P361">
        <v>4.6311488554544296</v>
      </c>
      <c r="Q361">
        <v>0</v>
      </c>
      <c r="R361">
        <v>391.43334993390403</v>
      </c>
      <c r="S361">
        <v>0</v>
      </c>
    </row>
    <row r="362" spans="1:19" x14ac:dyDescent="0.3">
      <c r="A362" t="s">
        <v>3977</v>
      </c>
      <c r="B362">
        <v>0</v>
      </c>
      <c r="C362" t="s">
        <v>4000</v>
      </c>
      <c r="D362">
        <v>932</v>
      </c>
      <c r="E362">
        <v>814</v>
      </c>
      <c r="F362">
        <v>3</v>
      </c>
      <c r="G362">
        <v>0</v>
      </c>
      <c r="H362" t="s">
        <v>4414</v>
      </c>
      <c r="I362">
        <v>1.29999995231628</v>
      </c>
      <c r="J362">
        <v>6</v>
      </c>
      <c r="K362">
        <v>-37.000001611886503</v>
      </c>
      <c r="L362">
        <v>0</v>
      </c>
      <c r="M362">
        <v>0</v>
      </c>
      <c r="N362">
        <v>0</v>
      </c>
      <c r="O362">
        <v>-82.065919463615103</v>
      </c>
      <c r="P362">
        <v>52.595053566343601</v>
      </c>
      <c r="Q362">
        <v>0</v>
      </c>
      <c r="R362">
        <v>240.31331691251799</v>
      </c>
      <c r="S362">
        <v>0</v>
      </c>
    </row>
    <row r="363" spans="1:19" x14ac:dyDescent="0.3">
      <c r="A363" t="s">
        <v>3977</v>
      </c>
      <c r="B363">
        <v>0</v>
      </c>
      <c r="C363" t="s">
        <v>4000</v>
      </c>
      <c r="D363">
        <v>932</v>
      </c>
      <c r="E363">
        <v>925</v>
      </c>
      <c r="F363">
        <v>3</v>
      </c>
      <c r="G363">
        <v>0</v>
      </c>
      <c r="H363" t="s">
        <v>4623</v>
      </c>
      <c r="I363">
        <v>22.96</v>
      </c>
      <c r="J363">
        <v>102.12</v>
      </c>
      <c r="K363">
        <v>-629.9</v>
      </c>
      <c r="L363">
        <v>0</v>
      </c>
      <c r="M363">
        <v>0</v>
      </c>
      <c r="N363">
        <v>0</v>
      </c>
      <c r="O363">
        <v>98.537152313564803</v>
      </c>
      <c r="P363">
        <v>-15.5472357789148</v>
      </c>
      <c r="Q363">
        <v>0</v>
      </c>
      <c r="R363">
        <v>264.67089580684399</v>
      </c>
      <c r="S363">
        <v>0</v>
      </c>
    </row>
    <row r="364" spans="1:19" x14ac:dyDescent="0.3">
      <c r="A364" t="s">
        <v>3977</v>
      </c>
      <c r="B364">
        <v>0</v>
      </c>
      <c r="C364" t="s">
        <v>4000</v>
      </c>
      <c r="D364">
        <v>935</v>
      </c>
      <c r="E364">
        <v>907</v>
      </c>
      <c r="F364">
        <v>3</v>
      </c>
      <c r="G364">
        <v>0</v>
      </c>
      <c r="H364" t="s">
        <v>4657</v>
      </c>
      <c r="I364">
        <v>17.100000381469702</v>
      </c>
      <c r="J364">
        <v>95.699996948242202</v>
      </c>
      <c r="K364">
        <v>-615.00002630054996</v>
      </c>
      <c r="L364">
        <v>0</v>
      </c>
      <c r="M364">
        <v>0</v>
      </c>
      <c r="N364">
        <v>0</v>
      </c>
      <c r="O364">
        <v>-57.253785980921499</v>
      </c>
      <c r="P364">
        <v>9.6469149817778899</v>
      </c>
      <c r="Q364">
        <v>0</v>
      </c>
      <c r="R364">
        <v>145.38828301017301</v>
      </c>
      <c r="S364">
        <v>0</v>
      </c>
    </row>
    <row r="365" spans="1:19" x14ac:dyDescent="0.3">
      <c r="A365" t="s">
        <v>3977</v>
      </c>
      <c r="B365">
        <v>0</v>
      </c>
      <c r="C365" t="s">
        <v>4000</v>
      </c>
      <c r="D365">
        <v>935</v>
      </c>
      <c r="E365">
        <v>911</v>
      </c>
      <c r="F365">
        <v>3</v>
      </c>
      <c r="G365">
        <v>0</v>
      </c>
      <c r="H365" t="s">
        <v>4658</v>
      </c>
      <c r="I365">
        <v>7.3000001907348597</v>
      </c>
      <c r="J365">
        <v>40.900001525878899</v>
      </c>
      <c r="K365">
        <v>-262.99999444745498</v>
      </c>
      <c r="L365">
        <v>0</v>
      </c>
      <c r="M365">
        <v>0</v>
      </c>
      <c r="N365">
        <v>0</v>
      </c>
      <c r="O365">
        <v>-88.746212629624907</v>
      </c>
      <c r="P365">
        <v>-12.441092798724</v>
      </c>
      <c r="Q365">
        <v>0</v>
      </c>
      <c r="R365">
        <v>218.290395782959</v>
      </c>
      <c r="S365">
        <v>0</v>
      </c>
    </row>
    <row r="366" spans="1:19" x14ac:dyDescent="0.3">
      <c r="A366" t="s">
        <v>3977</v>
      </c>
      <c r="B366">
        <v>0</v>
      </c>
      <c r="C366" t="s">
        <v>4000</v>
      </c>
      <c r="D366">
        <v>938</v>
      </c>
      <c r="E366">
        <v>987</v>
      </c>
      <c r="F366">
        <v>3</v>
      </c>
      <c r="G366">
        <v>0</v>
      </c>
      <c r="H366" t="s">
        <v>4520</v>
      </c>
      <c r="I366">
        <v>5.91</v>
      </c>
      <c r="J366">
        <v>62.76</v>
      </c>
      <c r="K366">
        <v>-733.6</v>
      </c>
      <c r="L366">
        <v>0</v>
      </c>
      <c r="M366">
        <v>0</v>
      </c>
      <c r="N366">
        <v>0</v>
      </c>
      <c r="O366">
        <v>637.76973344005296</v>
      </c>
      <c r="P366">
        <v>-118.202512684764</v>
      </c>
      <c r="Q366">
        <v>0</v>
      </c>
      <c r="R366">
        <v>781.62506296931099</v>
      </c>
      <c r="S366">
        <v>0</v>
      </c>
    </row>
    <row r="367" spans="1:19" x14ac:dyDescent="0.3">
      <c r="A367" t="s">
        <v>3977</v>
      </c>
      <c r="B367">
        <v>0</v>
      </c>
      <c r="C367" t="s">
        <v>4000</v>
      </c>
      <c r="D367">
        <v>939</v>
      </c>
      <c r="E367">
        <v>904</v>
      </c>
      <c r="F367">
        <v>1</v>
      </c>
      <c r="G367">
        <v>0</v>
      </c>
      <c r="H367" t="s">
        <v>4661</v>
      </c>
      <c r="I367">
        <v>2.5999999046325701</v>
      </c>
      <c r="J367">
        <v>11.199999809265099</v>
      </c>
      <c r="K367">
        <v>-69.200003053993001</v>
      </c>
      <c r="L367">
        <v>0</v>
      </c>
      <c r="M367">
        <v>0</v>
      </c>
      <c r="N367">
        <v>0</v>
      </c>
      <c r="O367">
        <v>-139.11307998996801</v>
      </c>
      <c r="P367">
        <v>11.0571218818062</v>
      </c>
      <c r="Q367">
        <v>0</v>
      </c>
      <c r="R367">
        <v>344.30409789690702</v>
      </c>
      <c r="S367">
        <v>0</v>
      </c>
    </row>
    <row r="368" spans="1:19" x14ac:dyDescent="0.3">
      <c r="A368" t="s">
        <v>3977</v>
      </c>
      <c r="B368">
        <v>0</v>
      </c>
      <c r="C368" t="s">
        <v>4000</v>
      </c>
      <c r="D368">
        <v>939</v>
      </c>
      <c r="E368">
        <v>904</v>
      </c>
      <c r="F368">
        <v>2</v>
      </c>
      <c r="G368">
        <v>0</v>
      </c>
      <c r="H368" t="s">
        <v>4661</v>
      </c>
      <c r="I368">
        <v>1.5</v>
      </c>
      <c r="J368">
        <v>10.7</v>
      </c>
      <c r="K368">
        <v>-71</v>
      </c>
      <c r="L368">
        <v>0</v>
      </c>
      <c r="M368">
        <v>0</v>
      </c>
      <c r="N368">
        <v>0</v>
      </c>
      <c r="O368">
        <v>-148.31953103538899</v>
      </c>
      <c r="P368">
        <v>-1.47616324343812</v>
      </c>
      <c r="Q368">
        <v>0</v>
      </c>
      <c r="R368">
        <v>366.035885614682</v>
      </c>
      <c r="S368">
        <v>0</v>
      </c>
    </row>
    <row r="369" spans="1:19" x14ac:dyDescent="0.3">
      <c r="A369" t="s">
        <v>3977</v>
      </c>
      <c r="B369">
        <v>0</v>
      </c>
      <c r="C369" t="s">
        <v>4000</v>
      </c>
      <c r="D369">
        <v>939</v>
      </c>
      <c r="E369">
        <v>911</v>
      </c>
      <c r="F369">
        <v>3</v>
      </c>
      <c r="G369">
        <v>0</v>
      </c>
      <c r="H369" t="s">
        <v>4403</v>
      </c>
      <c r="I369">
        <v>12</v>
      </c>
      <c r="J369">
        <v>52.700000762939503</v>
      </c>
      <c r="K369">
        <v>-324.19999479316198</v>
      </c>
      <c r="L369">
        <v>0</v>
      </c>
      <c r="M369">
        <v>0</v>
      </c>
      <c r="N369">
        <v>0</v>
      </c>
      <c r="O369">
        <v>20.7820517138768</v>
      </c>
      <c r="P369">
        <v>27.880637410792001</v>
      </c>
      <c r="Q369">
        <v>0</v>
      </c>
      <c r="R369">
        <v>85.794611838060803</v>
      </c>
      <c r="S369">
        <v>0</v>
      </c>
    </row>
    <row r="370" spans="1:19" x14ac:dyDescent="0.3">
      <c r="A370" t="s">
        <v>3977</v>
      </c>
      <c r="B370">
        <v>0</v>
      </c>
      <c r="C370" t="s">
        <v>4000</v>
      </c>
      <c r="D370">
        <v>939</v>
      </c>
      <c r="E370">
        <v>940</v>
      </c>
      <c r="F370">
        <v>1</v>
      </c>
      <c r="G370">
        <v>0</v>
      </c>
      <c r="H370" t="s">
        <v>4396</v>
      </c>
      <c r="I370">
        <v>4.1999998092651403</v>
      </c>
      <c r="J370">
        <v>23.5</v>
      </c>
      <c r="K370">
        <v>-261.89998607151199</v>
      </c>
      <c r="L370">
        <v>0</v>
      </c>
      <c r="M370">
        <v>0</v>
      </c>
      <c r="N370">
        <v>0</v>
      </c>
      <c r="O370">
        <v>-115.67949814200701</v>
      </c>
      <c r="P370">
        <v>47.995747309774302</v>
      </c>
      <c r="Q370">
        <v>0</v>
      </c>
      <c r="R370">
        <v>308.99656039141399</v>
      </c>
      <c r="S370">
        <v>0</v>
      </c>
    </row>
    <row r="371" spans="1:19" x14ac:dyDescent="0.3">
      <c r="A371" t="s">
        <v>3977</v>
      </c>
      <c r="B371">
        <v>0</v>
      </c>
      <c r="C371" t="s">
        <v>4000</v>
      </c>
      <c r="D371">
        <v>939</v>
      </c>
      <c r="E371">
        <v>940</v>
      </c>
      <c r="F371">
        <v>2</v>
      </c>
      <c r="G371">
        <v>0</v>
      </c>
      <c r="H371" t="s">
        <v>4396</v>
      </c>
      <c r="I371">
        <v>4.1999998092651403</v>
      </c>
      <c r="J371">
        <v>23.5</v>
      </c>
      <c r="K371">
        <v>-261.89998607151199</v>
      </c>
      <c r="L371">
        <v>0</v>
      </c>
      <c r="M371">
        <v>0</v>
      </c>
      <c r="N371">
        <v>0</v>
      </c>
      <c r="O371">
        <v>-115.67949814200701</v>
      </c>
      <c r="P371">
        <v>47.995747309774302</v>
      </c>
      <c r="Q371">
        <v>0</v>
      </c>
      <c r="R371">
        <v>308.99656039141399</v>
      </c>
      <c r="S371">
        <v>0</v>
      </c>
    </row>
    <row r="372" spans="1:19" x14ac:dyDescent="0.3">
      <c r="A372" t="s">
        <v>3977</v>
      </c>
      <c r="B372">
        <v>1</v>
      </c>
      <c r="C372" t="s">
        <v>4000</v>
      </c>
      <c r="D372">
        <v>940</v>
      </c>
      <c r="E372">
        <v>942</v>
      </c>
      <c r="F372">
        <v>1</v>
      </c>
      <c r="G372">
        <v>0</v>
      </c>
      <c r="H372" t="s">
        <v>4557</v>
      </c>
      <c r="I372">
        <v>1</v>
      </c>
      <c r="J372">
        <v>5.4000000953674299</v>
      </c>
      <c r="K372">
        <v>-1406.19999729097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 x14ac:dyDescent="0.3">
      <c r="A373" t="s">
        <v>3977</v>
      </c>
      <c r="B373">
        <v>0</v>
      </c>
      <c r="C373" t="s">
        <v>4000</v>
      </c>
      <c r="D373">
        <v>940</v>
      </c>
      <c r="E373">
        <v>942</v>
      </c>
      <c r="F373">
        <v>2</v>
      </c>
      <c r="G373">
        <v>0</v>
      </c>
      <c r="H373" t="s">
        <v>4557</v>
      </c>
      <c r="I373">
        <v>1</v>
      </c>
      <c r="J373">
        <v>5.4000000953674299</v>
      </c>
      <c r="K373">
        <v>-1406.19999729097</v>
      </c>
      <c r="L373">
        <v>0</v>
      </c>
      <c r="M373">
        <v>0</v>
      </c>
      <c r="N373">
        <v>0</v>
      </c>
      <c r="O373">
        <v>-171.29087937757799</v>
      </c>
      <c r="P373">
        <v>34.226299012735403</v>
      </c>
      <c r="Q373">
        <v>0</v>
      </c>
      <c r="R373">
        <v>430.58546162440501</v>
      </c>
      <c r="S373">
        <v>0</v>
      </c>
    </row>
    <row r="374" spans="1:19" x14ac:dyDescent="0.3">
      <c r="A374" t="s">
        <v>3977</v>
      </c>
      <c r="B374">
        <v>0</v>
      </c>
      <c r="C374" t="s">
        <v>4000</v>
      </c>
      <c r="D374">
        <v>953</v>
      </c>
      <c r="E374">
        <v>904</v>
      </c>
      <c r="F374">
        <v>1</v>
      </c>
      <c r="G374">
        <v>0</v>
      </c>
      <c r="H374" t="s">
        <v>4662</v>
      </c>
      <c r="I374">
        <v>0.85000002384185802</v>
      </c>
      <c r="J374">
        <v>4.75</v>
      </c>
      <c r="K374">
        <v>-30.499999411404101</v>
      </c>
      <c r="L374">
        <v>0</v>
      </c>
      <c r="M374">
        <v>0</v>
      </c>
      <c r="N374">
        <v>0</v>
      </c>
      <c r="O374">
        <v>140.66512969261899</v>
      </c>
      <c r="P374">
        <v>51.482741298600899</v>
      </c>
      <c r="Q374">
        <v>0</v>
      </c>
      <c r="R374">
        <v>373.68672178208698</v>
      </c>
      <c r="S374">
        <v>0</v>
      </c>
    </row>
    <row r="375" spans="1:19" x14ac:dyDescent="0.3">
      <c r="A375" t="s">
        <v>3977</v>
      </c>
      <c r="B375">
        <v>0</v>
      </c>
      <c r="C375" t="s">
        <v>4000</v>
      </c>
      <c r="D375">
        <v>953</v>
      </c>
      <c r="E375">
        <v>904</v>
      </c>
      <c r="F375">
        <v>2</v>
      </c>
      <c r="G375">
        <v>0</v>
      </c>
      <c r="H375" t="s">
        <v>4662</v>
      </c>
      <c r="I375">
        <v>0.85000002384185802</v>
      </c>
      <c r="J375">
        <v>4.75</v>
      </c>
      <c r="K375">
        <v>-30.499999411404101</v>
      </c>
      <c r="L375">
        <v>0</v>
      </c>
      <c r="M375">
        <v>0</v>
      </c>
      <c r="N375">
        <v>0</v>
      </c>
      <c r="O375">
        <v>140.66512969261899</v>
      </c>
      <c r="P375">
        <v>51.482741298600899</v>
      </c>
      <c r="Q375">
        <v>0</v>
      </c>
      <c r="R375">
        <v>373.68672178208698</v>
      </c>
      <c r="S375">
        <v>0</v>
      </c>
    </row>
    <row r="376" spans="1:19" x14ac:dyDescent="0.3">
      <c r="A376" t="s">
        <v>3977</v>
      </c>
      <c r="B376">
        <v>0</v>
      </c>
      <c r="C376" t="s">
        <v>4000</v>
      </c>
      <c r="D376">
        <v>980</v>
      </c>
      <c r="E376">
        <v>240</v>
      </c>
      <c r="F376">
        <v>3</v>
      </c>
      <c r="G376">
        <v>0</v>
      </c>
      <c r="H376" t="s">
        <v>4562</v>
      </c>
      <c r="I376">
        <v>5.72</v>
      </c>
      <c r="J376">
        <v>58.55</v>
      </c>
      <c r="K376">
        <v>-720.8</v>
      </c>
      <c r="L376">
        <v>0</v>
      </c>
      <c r="M376">
        <v>0</v>
      </c>
      <c r="N376">
        <v>0</v>
      </c>
      <c r="O376">
        <v>262.50318258165203</v>
      </c>
      <c r="P376">
        <v>56.254095066168901</v>
      </c>
      <c r="Q376">
        <v>0</v>
      </c>
      <c r="R376">
        <v>329.00818600978101</v>
      </c>
      <c r="S376">
        <v>0</v>
      </c>
    </row>
    <row r="377" spans="1:19" x14ac:dyDescent="0.3">
      <c r="A377" t="s">
        <v>3977</v>
      </c>
      <c r="B377">
        <v>0</v>
      </c>
      <c r="C377" t="s">
        <v>4000</v>
      </c>
      <c r="D377">
        <v>980</v>
      </c>
      <c r="E377">
        <v>986</v>
      </c>
      <c r="F377">
        <v>3</v>
      </c>
      <c r="G377">
        <v>0</v>
      </c>
      <c r="H377" t="s">
        <v>4561</v>
      </c>
      <c r="I377">
        <v>9.84</v>
      </c>
      <c r="J377">
        <v>120.42</v>
      </c>
      <c r="K377">
        <v>-1424.6</v>
      </c>
      <c r="L377">
        <v>0</v>
      </c>
      <c r="M377">
        <v>0</v>
      </c>
      <c r="N377">
        <v>0</v>
      </c>
      <c r="O377">
        <v>-681.22535821116901</v>
      </c>
      <c r="P377">
        <v>101.96211121560999</v>
      </c>
      <c r="Q377">
        <v>0</v>
      </c>
      <c r="R377">
        <v>793.98579586114204</v>
      </c>
      <c r="S377">
        <v>0</v>
      </c>
    </row>
    <row r="378" spans="1:19" x14ac:dyDescent="0.3">
      <c r="A378" t="s">
        <v>3977</v>
      </c>
      <c r="B378">
        <v>0</v>
      </c>
      <c r="C378" t="s">
        <v>4000</v>
      </c>
      <c r="D378">
        <v>986</v>
      </c>
      <c r="E378">
        <v>987</v>
      </c>
      <c r="F378">
        <v>3</v>
      </c>
      <c r="G378">
        <v>0</v>
      </c>
      <c r="H378" t="s">
        <v>4563</v>
      </c>
      <c r="I378">
        <v>8.33</v>
      </c>
      <c r="J378">
        <v>88.52</v>
      </c>
      <c r="K378">
        <v>-1034.7</v>
      </c>
      <c r="L378">
        <v>0</v>
      </c>
      <c r="M378">
        <v>0</v>
      </c>
      <c r="N378">
        <v>0</v>
      </c>
      <c r="O378">
        <v>-662.79392053402103</v>
      </c>
      <c r="P378">
        <v>134.23256431287101</v>
      </c>
      <c r="Q378">
        <v>0</v>
      </c>
      <c r="R378">
        <v>786.657417015639</v>
      </c>
      <c r="S378">
        <v>0</v>
      </c>
    </row>
    <row r="379" spans="1:19" x14ac:dyDescent="0.3">
      <c r="A379" t="s">
        <v>3977</v>
      </c>
      <c r="B379">
        <v>0</v>
      </c>
      <c r="C379" t="s">
        <v>4000</v>
      </c>
      <c r="D379">
        <v>988</v>
      </c>
      <c r="E379">
        <v>950</v>
      </c>
      <c r="F379">
        <v>2</v>
      </c>
      <c r="G379">
        <v>0</v>
      </c>
      <c r="H379" t="s">
        <v>4514</v>
      </c>
      <c r="I379">
        <v>4.25</v>
      </c>
      <c r="J379">
        <v>18.62</v>
      </c>
      <c r="K379">
        <v>-114.6</v>
      </c>
      <c r="L379">
        <v>0</v>
      </c>
      <c r="M379">
        <v>0</v>
      </c>
      <c r="N379">
        <v>0</v>
      </c>
      <c r="O379">
        <v>59.852822071761899</v>
      </c>
      <c r="P379">
        <v>16.580708968898001</v>
      </c>
      <c r="Q379">
        <v>0</v>
      </c>
      <c r="R379">
        <v>153.39635874414199</v>
      </c>
      <c r="S379">
        <v>0</v>
      </c>
    </row>
    <row r="380" spans="1:19" x14ac:dyDescent="0.3">
      <c r="A380" t="s">
        <v>3977</v>
      </c>
      <c r="B380">
        <v>0</v>
      </c>
      <c r="C380" t="s">
        <v>4000</v>
      </c>
      <c r="D380">
        <v>988</v>
      </c>
      <c r="E380">
        <v>950</v>
      </c>
      <c r="F380">
        <v>1</v>
      </c>
      <c r="G380">
        <v>0</v>
      </c>
      <c r="H380" t="s">
        <v>4514</v>
      </c>
      <c r="I380">
        <v>4.74</v>
      </c>
      <c r="J380">
        <v>20.76</v>
      </c>
      <c r="K380">
        <v>-127.8</v>
      </c>
      <c r="L380">
        <v>0</v>
      </c>
      <c r="M380">
        <v>0</v>
      </c>
      <c r="N380">
        <v>0</v>
      </c>
      <c r="O380">
        <v>53.683008767568197</v>
      </c>
      <c r="P380">
        <v>15.5509188713668</v>
      </c>
      <c r="Q380">
        <v>0</v>
      </c>
      <c r="R380">
        <v>138.04124628092799</v>
      </c>
      <c r="S380">
        <v>0</v>
      </c>
    </row>
    <row r="381" spans="1:19" x14ac:dyDescent="0.3">
      <c r="A381" t="s">
        <v>3977</v>
      </c>
      <c r="B381">
        <v>0</v>
      </c>
      <c r="C381" t="s">
        <v>4000</v>
      </c>
      <c r="D381">
        <v>988</v>
      </c>
      <c r="E381">
        <v>951</v>
      </c>
      <c r="F381">
        <v>1</v>
      </c>
      <c r="G381">
        <v>0</v>
      </c>
      <c r="H381" t="s">
        <v>4408</v>
      </c>
      <c r="I381">
        <v>4.29</v>
      </c>
      <c r="J381">
        <v>18.79</v>
      </c>
      <c r="K381">
        <v>-115.6</v>
      </c>
      <c r="L381">
        <v>0</v>
      </c>
      <c r="M381">
        <v>0</v>
      </c>
      <c r="N381">
        <v>0</v>
      </c>
      <c r="O381">
        <v>-59.541031307165497</v>
      </c>
      <c r="P381">
        <v>-17.1744828483783</v>
      </c>
      <c r="Q381">
        <v>0</v>
      </c>
      <c r="R381">
        <v>157.92011020047599</v>
      </c>
      <c r="S381">
        <v>0</v>
      </c>
    </row>
    <row r="382" spans="1:19" x14ac:dyDescent="0.3">
      <c r="A382" t="s">
        <v>3977</v>
      </c>
      <c r="B382">
        <v>0</v>
      </c>
      <c r="C382" t="s">
        <v>4000</v>
      </c>
      <c r="D382">
        <v>988</v>
      </c>
      <c r="E382">
        <v>951</v>
      </c>
      <c r="F382">
        <v>2</v>
      </c>
      <c r="G382">
        <v>0</v>
      </c>
      <c r="H382" t="s">
        <v>4408</v>
      </c>
      <c r="I382">
        <v>4.7300000000000004</v>
      </c>
      <c r="J382">
        <v>20.72</v>
      </c>
      <c r="K382">
        <v>-127.5</v>
      </c>
      <c r="L382">
        <v>0</v>
      </c>
      <c r="M382">
        <v>0</v>
      </c>
      <c r="N382">
        <v>0</v>
      </c>
      <c r="O382">
        <v>-53.994799075198301</v>
      </c>
      <c r="P382">
        <v>-14.957145092294599</v>
      </c>
      <c r="Q382">
        <v>0</v>
      </c>
      <c r="R382">
        <v>143.74623085432</v>
      </c>
      <c r="S382">
        <v>0</v>
      </c>
    </row>
    <row r="383" spans="1:19" x14ac:dyDescent="0.3">
      <c r="A383" t="s">
        <v>3977</v>
      </c>
      <c r="B383">
        <v>0</v>
      </c>
      <c r="C383" t="s">
        <v>4000</v>
      </c>
      <c r="D383">
        <v>9932</v>
      </c>
      <c r="E383">
        <v>2919</v>
      </c>
      <c r="F383">
        <v>3</v>
      </c>
      <c r="G383">
        <v>0</v>
      </c>
      <c r="H383" t="s">
        <v>4588</v>
      </c>
      <c r="I383">
        <v>2.8199999332428001</v>
      </c>
      <c r="J383">
        <v>28.850000381469702</v>
      </c>
      <c r="K383">
        <v>-361.99999158270703</v>
      </c>
      <c r="L383">
        <v>0</v>
      </c>
      <c r="M383">
        <v>0</v>
      </c>
      <c r="N383">
        <v>0</v>
      </c>
      <c r="O383">
        <v>-768.23824161962</v>
      </c>
      <c r="P383">
        <v>198.06660420052</v>
      </c>
      <c r="Q383">
        <v>0</v>
      </c>
      <c r="R383">
        <v>904.71317416999705</v>
      </c>
      <c r="S383">
        <v>0</v>
      </c>
    </row>
    <row r="384" spans="1:19" x14ac:dyDescent="0.3">
      <c r="A384" t="s">
        <v>3977</v>
      </c>
      <c r="B384">
        <v>0</v>
      </c>
      <c r="C384" t="s">
        <v>4000</v>
      </c>
      <c r="D384">
        <v>9932</v>
      </c>
      <c r="E384">
        <v>900</v>
      </c>
      <c r="F384">
        <v>3</v>
      </c>
      <c r="G384">
        <v>0</v>
      </c>
      <c r="H384" t="s">
        <v>4590</v>
      </c>
      <c r="I384">
        <v>5.1999998092651403</v>
      </c>
      <c r="J384">
        <v>63.599998474121101</v>
      </c>
      <c r="K384">
        <v>-788.00000483170197</v>
      </c>
      <c r="L384">
        <v>0</v>
      </c>
      <c r="M384">
        <v>0</v>
      </c>
      <c r="N384">
        <v>0</v>
      </c>
      <c r="O384">
        <v>716.13082362232296</v>
      </c>
      <c r="P384">
        <v>-13.2587972798034</v>
      </c>
      <c r="Q384">
        <v>0</v>
      </c>
      <c r="R384">
        <v>832.43533798060696</v>
      </c>
      <c r="S384">
        <v>0</v>
      </c>
    </row>
    <row r="385" spans="1:19" x14ac:dyDescent="0.3">
      <c r="A385" t="s">
        <v>3977</v>
      </c>
      <c r="B385">
        <v>0</v>
      </c>
      <c r="C385" t="s">
        <v>4000</v>
      </c>
      <c r="D385">
        <v>9932</v>
      </c>
      <c r="E385">
        <v>902</v>
      </c>
      <c r="F385">
        <v>3</v>
      </c>
      <c r="G385">
        <v>0</v>
      </c>
      <c r="H385" t="s">
        <v>4589</v>
      </c>
      <c r="I385">
        <v>7.0999999046325701</v>
      </c>
      <c r="J385">
        <v>72.410003662109403</v>
      </c>
      <c r="K385">
        <v>-911.00001009181096</v>
      </c>
      <c r="L385">
        <v>0</v>
      </c>
      <c r="M385">
        <v>0</v>
      </c>
      <c r="N385">
        <v>0</v>
      </c>
      <c r="O385">
        <v>230.84976159621701</v>
      </c>
      <c r="P385">
        <v>130.54148589501301</v>
      </c>
      <c r="Q385">
        <v>0</v>
      </c>
      <c r="R385">
        <v>302.42600718299298</v>
      </c>
      <c r="S385">
        <v>0</v>
      </c>
    </row>
  </sheetData>
  <autoFilter ref="A1:S385" xr:uid="{17AB175D-1644-4E1C-8D6D-C9ED5E41883B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A1DE-BCEE-46D5-A8FE-575AAD6EBFA4}">
  <dimension ref="A1:S75"/>
  <sheetViews>
    <sheetView topLeftCell="A58" workbookViewId="0">
      <selection activeCell="B2" sqref="B2:B75"/>
    </sheetView>
  </sheetViews>
  <sheetFormatPr defaultRowHeight="14.4" x14ac:dyDescent="0.3"/>
  <cols>
    <col min="8" max="8" width="63" bestFit="1" customWidth="1"/>
  </cols>
  <sheetData>
    <row r="1" spans="1:19" x14ac:dyDescent="0.3">
      <c r="A1" t="s">
        <v>3958</v>
      </c>
      <c r="B1" t="s">
        <v>3959</v>
      </c>
      <c r="C1" t="s">
        <v>3984</v>
      </c>
      <c r="D1" t="s">
        <v>3985</v>
      </c>
      <c r="E1" t="s">
        <v>3986</v>
      </c>
      <c r="F1" t="s">
        <v>3987</v>
      </c>
      <c r="G1" t="s">
        <v>3988</v>
      </c>
      <c r="H1" t="s">
        <v>3962</v>
      </c>
      <c r="I1" t="s">
        <v>3989</v>
      </c>
      <c r="J1" t="s">
        <v>3990</v>
      </c>
      <c r="K1" t="s">
        <v>3991</v>
      </c>
      <c r="L1" t="s">
        <v>3992</v>
      </c>
      <c r="M1" t="s">
        <v>3993</v>
      </c>
      <c r="N1" t="s">
        <v>3994</v>
      </c>
      <c r="O1" t="s">
        <v>3995</v>
      </c>
      <c r="P1" t="s">
        <v>3996</v>
      </c>
      <c r="Q1" t="s">
        <v>3997</v>
      </c>
      <c r="R1" t="s">
        <v>3998</v>
      </c>
      <c r="S1" t="s">
        <v>3999</v>
      </c>
    </row>
    <row r="2" spans="1:19" x14ac:dyDescent="0.3">
      <c r="A2" t="s">
        <v>3977</v>
      </c>
      <c r="B2">
        <v>0</v>
      </c>
      <c r="C2" t="s">
        <v>4001</v>
      </c>
      <c r="D2">
        <v>129</v>
      </c>
      <c r="E2">
        <v>130</v>
      </c>
      <c r="F2">
        <v>1</v>
      </c>
      <c r="G2">
        <v>0</v>
      </c>
      <c r="H2" t="s">
        <v>4299</v>
      </c>
      <c r="I2">
        <v>0.56000000000000005</v>
      </c>
      <c r="J2">
        <v>65.62</v>
      </c>
      <c r="K2">
        <v>0</v>
      </c>
      <c r="L2">
        <v>0.46</v>
      </c>
      <c r="M2">
        <v>6</v>
      </c>
      <c r="N2">
        <v>1</v>
      </c>
      <c r="O2">
        <v>-202.46164172363601</v>
      </c>
      <c r="P2">
        <v>13.0671301086011</v>
      </c>
      <c r="Q2">
        <v>0</v>
      </c>
      <c r="R2">
        <v>232.04110183706501</v>
      </c>
      <c r="S2">
        <v>0</v>
      </c>
    </row>
    <row r="3" spans="1:19" x14ac:dyDescent="0.3">
      <c r="A3" t="s">
        <v>3977</v>
      </c>
      <c r="B3">
        <v>0</v>
      </c>
      <c r="C3" t="s">
        <v>4001</v>
      </c>
      <c r="D3">
        <v>129</v>
      </c>
      <c r="E3">
        <v>130</v>
      </c>
      <c r="F3">
        <v>2</v>
      </c>
      <c r="G3">
        <v>0</v>
      </c>
      <c r="H3" t="s">
        <v>4299</v>
      </c>
      <c r="I3">
        <v>0.88</v>
      </c>
      <c r="J3">
        <v>60.33</v>
      </c>
      <c r="K3">
        <v>0</v>
      </c>
      <c r="L3">
        <v>0.46</v>
      </c>
      <c r="M3">
        <v>0</v>
      </c>
      <c r="N3">
        <v>0</v>
      </c>
      <c r="O3">
        <v>-220.10892780832199</v>
      </c>
      <c r="P3">
        <v>15.544213738314101</v>
      </c>
      <c r="Q3">
        <v>0</v>
      </c>
      <c r="R3">
        <v>252.36983136396501</v>
      </c>
      <c r="S3">
        <v>0</v>
      </c>
    </row>
    <row r="4" spans="1:19" x14ac:dyDescent="0.3">
      <c r="A4" t="s">
        <v>3977</v>
      </c>
      <c r="B4">
        <v>0</v>
      </c>
      <c r="C4" t="s">
        <v>4001</v>
      </c>
      <c r="D4">
        <v>130</v>
      </c>
      <c r="E4">
        <v>124</v>
      </c>
      <c r="F4">
        <v>1</v>
      </c>
      <c r="G4">
        <v>0</v>
      </c>
      <c r="H4" t="s">
        <v>4462</v>
      </c>
      <c r="I4">
        <v>0.23</v>
      </c>
      <c r="J4">
        <v>24.3</v>
      </c>
      <c r="K4">
        <v>0</v>
      </c>
      <c r="L4">
        <v>0.495</v>
      </c>
      <c r="M4">
        <v>0</v>
      </c>
      <c r="N4">
        <v>0</v>
      </c>
      <c r="O4">
        <v>-66.847275474342297</v>
      </c>
      <c r="P4">
        <v>43.584320154605102</v>
      </c>
      <c r="Q4">
        <v>0</v>
      </c>
      <c r="R4">
        <v>197.56744801028501</v>
      </c>
      <c r="S4">
        <v>0</v>
      </c>
    </row>
    <row r="5" spans="1:19" x14ac:dyDescent="0.3">
      <c r="A5" t="s">
        <v>3977</v>
      </c>
      <c r="B5">
        <v>0</v>
      </c>
      <c r="C5" t="s">
        <v>4001</v>
      </c>
      <c r="D5">
        <v>130</v>
      </c>
      <c r="E5">
        <v>124</v>
      </c>
      <c r="F5">
        <v>2</v>
      </c>
      <c r="G5">
        <v>0</v>
      </c>
      <c r="H5" t="s">
        <v>4462</v>
      </c>
      <c r="I5">
        <v>0.16</v>
      </c>
      <c r="J5">
        <v>25.4</v>
      </c>
      <c r="K5">
        <v>0</v>
      </c>
      <c r="L5">
        <v>0.495</v>
      </c>
      <c r="M5">
        <v>0</v>
      </c>
      <c r="N5">
        <v>0</v>
      </c>
      <c r="O5">
        <v>-64.0855888748805</v>
      </c>
      <c r="P5">
        <v>41.4951890007003</v>
      </c>
      <c r="Q5">
        <v>0</v>
      </c>
      <c r="R5">
        <v>189.016093632657</v>
      </c>
      <c r="S5">
        <v>0</v>
      </c>
    </row>
    <row r="6" spans="1:19" x14ac:dyDescent="0.3">
      <c r="A6" t="s">
        <v>3979</v>
      </c>
      <c r="B6">
        <v>0</v>
      </c>
      <c r="C6" t="s">
        <v>4001</v>
      </c>
      <c r="D6">
        <v>144</v>
      </c>
      <c r="E6">
        <v>142</v>
      </c>
      <c r="F6">
        <v>1</v>
      </c>
      <c r="G6">
        <v>0</v>
      </c>
      <c r="H6" t="s">
        <v>4537</v>
      </c>
      <c r="I6">
        <v>0.69</v>
      </c>
      <c r="J6">
        <v>32.9</v>
      </c>
      <c r="K6">
        <v>0</v>
      </c>
      <c r="L6">
        <v>0.5</v>
      </c>
      <c r="M6">
        <v>0</v>
      </c>
      <c r="N6">
        <v>0</v>
      </c>
      <c r="O6">
        <v>41.439650097187602</v>
      </c>
      <c r="P6">
        <v>26.935826916388699</v>
      </c>
      <c r="Q6">
        <v>0</v>
      </c>
      <c r="R6">
        <v>123.004476333574</v>
      </c>
      <c r="S6">
        <v>0</v>
      </c>
    </row>
    <row r="7" spans="1:19" x14ac:dyDescent="0.3">
      <c r="A7" t="s">
        <v>3979</v>
      </c>
      <c r="B7">
        <v>0</v>
      </c>
      <c r="C7" t="s">
        <v>4001</v>
      </c>
      <c r="D7">
        <v>144</v>
      </c>
      <c r="E7">
        <v>142</v>
      </c>
      <c r="F7">
        <v>2</v>
      </c>
      <c r="G7">
        <v>0</v>
      </c>
      <c r="H7" t="s">
        <v>4537</v>
      </c>
      <c r="I7">
        <v>0.8</v>
      </c>
      <c r="J7">
        <v>31.3</v>
      </c>
      <c r="K7">
        <v>0</v>
      </c>
      <c r="L7">
        <v>0.5</v>
      </c>
      <c r="M7">
        <v>0</v>
      </c>
      <c r="N7">
        <v>0</v>
      </c>
      <c r="O7">
        <v>43.682638578805701</v>
      </c>
      <c r="P7">
        <v>28.109774864319601</v>
      </c>
      <c r="Q7">
        <v>0</v>
      </c>
      <c r="R7">
        <v>129.278456842905</v>
      </c>
      <c r="S7">
        <v>0</v>
      </c>
    </row>
    <row r="8" spans="1:19" x14ac:dyDescent="0.3">
      <c r="A8" t="s">
        <v>3977</v>
      </c>
      <c r="B8">
        <v>0</v>
      </c>
      <c r="C8" t="s">
        <v>4001</v>
      </c>
      <c r="D8">
        <v>147</v>
      </c>
      <c r="E8">
        <v>148</v>
      </c>
      <c r="F8">
        <v>1</v>
      </c>
      <c r="G8">
        <v>0</v>
      </c>
      <c r="H8" t="s">
        <v>4483</v>
      </c>
      <c r="I8">
        <v>0.61</v>
      </c>
      <c r="J8">
        <v>57.63</v>
      </c>
      <c r="K8">
        <v>0</v>
      </c>
      <c r="L8">
        <v>0.45100000500678999</v>
      </c>
      <c r="M8">
        <v>0</v>
      </c>
      <c r="N8">
        <v>0</v>
      </c>
      <c r="O8">
        <v>63.700870150902297</v>
      </c>
      <c r="P8">
        <v>-14.763052701392301</v>
      </c>
      <c r="Q8">
        <v>0</v>
      </c>
      <c r="R8">
        <v>74.006674482157507</v>
      </c>
      <c r="S8">
        <v>0</v>
      </c>
    </row>
    <row r="9" spans="1:19" x14ac:dyDescent="0.3">
      <c r="A9" t="s">
        <v>3977</v>
      </c>
      <c r="B9">
        <v>0</v>
      </c>
      <c r="C9" t="s">
        <v>4001</v>
      </c>
      <c r="D9">
        <v>147</v>
      </c>
      <c r="E9">
        <v>148</v>
      </c>
      <c r="F9">
        <v>2</v>
      </c>
      <c r="G9">
        <v>0</v>
      </c>
      <c r="H9" t="s">
        <v>4483</v>
      </c>
      <c r="I9">
        <v>0.6</v>
      </c>
      <c r="J9">
        <v>59.8</v>
      </c>
      <c r="K9">
        <v>0</v>
      </c>
      <c r="L9">
        <v>0.45079999999999998</v>
      </c>
      <c r="M9">
        <v>8</v>
      </c>
      <c r="N9">
        <v>1</v>
      </c>
      <c r="O9">
        <v>61.444108622315802</v>
      </c>
      <c r="P9">
        <v>-12.269409480592801</v>
      </c>
      <c r="Q9">
        <v>0</v>
      </c>
      <c r="R9">
        <v>70.914551441038597</v>
      </c>
      <c r="S9">
        <v>0</v>
      </c>
    </row>
    <row r="10" spans="1:19" x14ac:dyDescent="0.3">
      <c r="A10" t="s">
        <v>3979</v>
      </c>
      <c r="B10">
        <v>1</v>
      </c>
      <c r="C10" t="s">
        <v>4001</v>
      </c>
      <c r="D10">
        <v>155</v>
      </c>
      <c r="E10">
        <v>191</v>
      </c>
      <c r="F10">
        <v>3</v>
      </c>
      <c r="G10">
        <v>0</v>
      </c>
      <c r="H10" t="s">
        <v>4533</v>
      </c>
      <c r="I10">
        <v>3.53</v>
      </c>
      <c r="J10">
        <v>96.5</v>
      </c>
      <c r="K10">
        <v>0</v>
      </c>
      <c r="L10">
        <v>0.16700000000000001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t="s">
        <v>3979</v>
      </c>
      <c r="B11">
        <v>1</v>
      </c>
      <c r="C11" t="s">
        <v>4001</v>
      </c>
      <c r="D11">
        <v>161</v>
      </c>
      <c r="E11">
        <v>160</v>
      </c>
      <c r="F11">
        <v>3</v>
      </c>
      <c r="G11">
        <v>0</v>
      </c>
      <c r="H11" t="s">
        <v>4484</v>
      </c>
      <c r="I11">
        <v>2.5599999427795401</v>
      </c>
      <c r="J11">
        <v>93.300003051757798</v>
      </c>
      <c r="K11">
        <v>0</v>
      </c>
      <c r="L11">
        <v>0.49399998784065202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A12" t="s">
        <v>3977</v>
      </c>
      <c r="B12">
        <v>0</v>
      </c>
      <c r="C12" t="s">
        <v>4001</v>
      </c>
      <c r="D12">
        <v>1621</v>
      </c>
      <c r="E12">
        <v>1622</v>
      </c>
      <c r="F12">
        <v>3</v>
      </c>
      <c r="G12">
        <v>0</v>
      </c>
      <c r="H12" t="s">
        <v>4555</v>
      </c>
      <c r="I12">
        <v>0</v>
      </c>
      <c r="J12">
        <v>25.8</v>
      </c>
      <c r="K12">
        <v>0</v>
      </c>
      <c r="L12">
        <v>0.46</v>
      </c>
      <c r="M12">
        <v>0</v>
      </c>
      <c r="N12">
        <v>0</v>
      </c>
      <c r="O12">
        <v>-179.837476405459</v>
      </c>
      <c r="P12">
        <v>-79.169926099447906</v>
      </c>
      <c r="Q12">
        <v>0</v>
      </c>
      <c r="R12">
        <v>225.85936830362999</v>
      </c>
      <c r="S12">
        <v>0</v>
      </c>
    </row>
    <row r="13" spans="1:19" x14ac:dyDescent="0.3">
      <c r="A13" t="s">
        <v>3977</v>
      </c>
      <c r="B13">
        <v>1</v>
      </c>
      <c r="C13" t="s">
        <v>4001</v>
      </c>
      <c r="D13">
        <v>1630</v>
      </c>
      <c r="E13">
        <v>1640</v>
      </c>
      <c r="F13">
        <v>1</v>
      </c>
      <c r="G13">
        <v>0</v>
      </c>
      <c r="H13" t="s">
        <v>4558</v>
      </c>
      <c r="I13">
        <v>0.68</v>
      </c>
      <c r="J13">
        <v>29.55</v>
      </c>
      <c r="K13">
        <v>0</v>
      </c>
      <c r="L13">
        <v>0.46100000000000002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t="s">
        <v>3977</v>
      </c>
      <c r="B14">
        <v>1</v>
      </c>
      <c r="C14" t="s">
        <v>4001</v>
      </c>
      <c r="D14">
        <v>1630</v>
      </c>
      <c r="E14">
        <v>1640</v>
      </c>
      <c r="F14">
        <v>2</v>
      </c>
      <c r="G14">
        <v>0</v>
      </c>
      <c r="H14" t="s">
        <v>4558</v>
      </c>
      <c r="I14">
        <v>0.68</v>
      </c>
      <c r="J14">
        <v>29.55</v>
      </c>
      <c r="K14">
        <v>0</v>
      </c>
      <c r="L14">
        <v>0.46100000000000002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">
      <c r="A15" t="s">
        <v>3977</v>
      </c>
      <c r="B15">
        <v>0</v>
      </c>
      <c r="C15" t="s">
        <v>4001</v>
      </c>
      <c r="D15">
        <v>175</v>
      </c>
      <c r="E15">
        <v>176</v>
      </c>
      <c r="F15">
        <v>3</v>
      </c>
      <c r="G15">
        <v>0</v>
      </c>
      <c r="H15" t="s">
        <v>4468</v>
      </c>
      <c r="I15">
        <v>0.59</v>
      </c>
      <c r="J15">
        <v>56.8</v>
      </c>
      <c r="K15">
        <v>0</v>
      </c>
      <c r="L15">
        <v>0.46</v>
      </c>
      <c r="M15">
        <v>0</v>
      </c>
      <c r="N15">
        <v>0</v>
      </c>
      <c r="O15">
        <v>-177.813878233689</v>
      </c>
      <c r="P15">
        <v>33.5979720282904</v>
      </c>
      <c r="Q15">
        <v>0</v>
      </c>
      <c r="R15">
        <v>205.14851069596401</v>
      </c>
      <c r="S15">
        <v>0</v>
      </c>
    </row>
    <row r="16" spans="1:19" x14ac:dyDescent="0.3">
      <c r="A16" t="s">
        <v>3977</v>
      </c>
      <c r="B16">
        <v>0</v>
      </c>
      <c r="C16" t="s">
        <v>4001</v>
      </c>
      <c r="D16">
        <v>180</v>
      </c>
      <c r="E16">
        <v>170</v>
      </c>
      <c r="F16">
        <v>3</v>
      </c>
      <c r="G16">
        <v>0</v>
      </c>
      <c r="H16" t="s">
        <v>4471</v>
      </c>
      <c r="I16">
        <v>0.88</v>
      </c>
      <c r="J16">
        <v>60.87</v>
      </c>
      <c r="K16">
        <v>0</v>
      </c>
      <c r="L16">
        <v>0.45100000500678999</v>
      </c>
      <c r="M16">
        <v>0</v>
      </c>
      <c r="N16">
        <v>0</v>
      </c>
      <c r="O16">
        <v>-77.394805409711495</v>
      </c>
      <c r="P16">
        <v>96.7005654491916</v>
      </c>
      <c r="Q16">
        <v>0</v>
      </c>
      <c r="R16">
        <v>143.615136754351</v>
      </c>
      <c r="S16">
        <v>0</v>
      </c>
    </row>
    <row r="17" spans="1:19" x14ac:dyDescent="0.3">
      <c r="A17" t="s">
        <v>3977</v>
      </c>
      <c r="B17">
        <v>0</v>
      </c>
      <c r="C17" t="s">
        <v>4001</v>
      </c>
      <c r="D17">
        <v>1817</v>
      </c>
      <c r="E17">
        <v>1816</v>
      </c>
      <c r="F17">
        <v>1</v>
      </c>
      <c r="G17">
        <v>0</v>
      </c>
      <c r="H17" t="s">
        <v>4587</v>
      </c>
      <c r="I17">
        <v>0</v>
      </c>
      <c r="J17">
        <v>51</v>
      </c>
      <c r="K17">
        <v>0</v>
      </c>
      <c r="L17">
        <v>0.442</v>
      </c>
      <c r="M17">
        <v>0</v>
      </c>
      <c r="N17">
        <v>0</v>
      </c>
      <c r="O17">
        <v>-174.999999609452</v>
      </c>
      <c r="P17">
        <v>10.1504556223228</v>
      </c>
      <c r="Q17">
        <v>0</v>
      </c>
      <c r="R17">
        <v>195.53083547405299</v>
      </c>
      <c r="S17">
        <v>0</v>
      </c>
    </row>
    <row r="18" spans="1:19" x14ac:dyDescent="0.3">
      <c r="A18" t="s">
        <v>3977</v>
      </c>
      <c r="B18">
        <v>0</v>
      </c>
      <c r="C18" t="s">
        <v>4001</v>
      </c>
      <c r="D18">
        <v>1817</v>
      </c>
      <c r="E18">
        <v>1816</v>
      </c>
      <c r="F18">
        <v>2</v>
      </c>
      <c r="G18">
        <v>0</v>
      </c>
      <c r="H18" t="s">
        <v>4587</v>
      </c>
      <c r="I18">
        <v>0</v>
      </c>
      <c r="J18">
        <v>51</v>
      </c>
      <c r="K18">
        <v>0</v>
      </c>
      <c r="L18">
        <v>0.442</v>
      </c>
      <c r="M18">
        <v>0</v>
      </c>
      <c r="N18">
        <v>0</v>
      </c>
      <c r="O18">
        <v>-174.999999609452</v>
      </c>
      <c r="P18">
        <v>10.1504556223228</v>
      </c>
      <c r="Q18">
        <v>0</v>
      </c>
      <c r="R18">
        <v>195.53083547405299</v>
      </c>
      <c r="S18">
        <v>0</v>
      </c>
    </row>
    <row r="19" spans="1:19" x14ac:dyDescent="0.3">
      <c r="A19" t="s">
        <v>3977</v>
      </c>
      <c r="B19">
        <v>1</v>
      </c>
      <c r="C19" t="s">
        <v>4001</v>
      </c>
      <c r="D19">
        <v>1850</v>
      </c>
      <c r="E19">
        <v>1851</v>
      </c>
      <c r="F19">
        <v>3</v>
      </c>
      <c r="G19">
        <v>0</v>
      </c>
      <c r="H19" t="s">
        <v>4595</v>
      </c>
      <c r="I19">
        <v>0</v>
      </c>
      <c r="J19">
        <v>59</v>
      </c>
      <c r="K19">
        <v>0</v>
      </c>
      <c r="L19">
        <v>0.46899999999999997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 t="s">
        <v>3977</v>
      </c>
      <c r="B20">
        <v>0</v>
      </c>
      <c r="C20" t="s">
        <v>4001</v>
      </c>
      <c r="D20">
        <v>1853</v>
      </c>
      <c r="E20">
        <v>1854</v>
      </c>
      <c r="F20">
        <v>1</v>
      </c>
      <c r="G20">
        <v>0</v>
      </c>
      <c r="H20" t="s">
        <v>4293</v>
      </c>
      <c r="I20">
        <v>0</v>
      </c>
      <c r="J20">
        <v>61.51</v>
      </c>
      <c r="K20">
        <v>0</v>
      </c>
      <c r="L20">
        <v>0.46</v>
      </c>
      <c r="M20">
        <v>0</v>
      </c>
      <c r="N20">
        <v>0</v>
      </c>
      <c r="O20">
        <v>-212.99999968159901</v>
      </c>
      <c r="P20">
        <v>-67.658135596981495</v>
      </c>
      <c r="Q20">
        <v>0</v>
      </c>
      <c r="R20">
        <v>251.35122871167201</v>
      </c>
      <c r="S20">
        <v>0</v>
      </c>
    </row>
    <row r="21" spans="1:19" x14ac:dyDescent="0.3">
      <c r="A21" t="s">
        <v>3977</v>
      </c>
      <c r="B21">
        <v>0</v>
      </c>
      <c r="C21" t="s">
        <v>4001</v>
      </c>
      <c r="D21">
        <v>220</v>
      </c>
      <c r="E21">
        <v>221</v>
      </c>
      <c r="F21">
        <v>3</v>
      </c>
      <c r="G21">
        <v>0</v>
      </c>
      <c r="H21" t="s">
        <v>4364</v>
      </c>
      <c r="I21">
        <v>0</v>
      </c>
      <c r="J21">
        <v>8.59</v>
      </c>
      <c r="K21">
        <v>0</v>
      </c>
      <c r="L21">
        <v>0.06</v>
      </c>
      <c r="M21">
        <v>0</v>
      </c>
      <c r="N21">
        <v>0</v>
      </c>
      <c r="O21">
        <v>151.99999887724601</v>
      </c>
      <c r="P21">
        <v>-4.3545501621933598</v>
      </c>
      <c r="Q21">
        <v>0</v>
      </c>
      <c r="R21">
        <v>370.810479481058</v>
      </c>
      <c r="S21">
        <v>0</v>
      </c>
    </row>
    <row r="22" spans="1:19" x14ac:dyDescent="0.3">
      <c r="A22" t="s">
        <v>3977</v>
      </c>
      <c r="B22">
        <v>0</v>
      </c>
      <c r="C22" t="s">
        <v>4001</v>
      </c>
      <c r="D22">
        <v>240</v>
      </c>
      <c r="E22">
        <v>241</v>
      </c>
      <c r="F22">
        <v>1</v>
      </c>
      <c r="G22">
        <v>0</v>
      </c>
      <c r="H22" t="s">
        <v>4356</v>
      </c>
      <c r="I22">
        <v>0</v>
      </c>
      <c r="J22">
        <v>57.63</v>
      </c>
      <c r="K22">
        <v>0</v>
      </c>
      <c r="L22">
        <v>0.46899999999999997</v>
      </c>
      <c r="M22">
        <v>0</v>
      </c>
      <c r="N22">
        <v>0</v>
      </c>
      <c r="O22">
        <v>-37.778673670645198</v>
      </c>
      <c r="P22">
        <v>-74.622409812735</v>
      </c>
      <c r="Q22">
        <v>0</v>
      </c>
      <c r="R22">
        <v>96.4170877614484</v>
      </c>
      <c r="S22">
        <v>0</v>
      </c>
    </row>
    <row r="23" spans="1:19" x14ac:dyDescent="0.3">
      <c r="A23" t="s">
        <v>3977</v>
      </c>
      <c r="B23">
        <v>0</v>
      </c>
      <c r="C23" t="s">
        <v>4001</v>
      </c>
      <c r="D23">
        <v>240</v>
      </c>
      <c r="E23">
        <v>241</v>
      </c>
      <c r="F23">
        <v>2</v>
      </c>
      <c r="G23">
        <v>0</v>
      </c>
      <c r="H23" t="s">
        <v>4356</v>
      </c>
      <c r="I23">
        <v>0</v>
      </c>
      <c r="J23">
        <v>57.63</v>
      </c>
      <c r="K23">
        <v>0</v>
      </c>
      <c r="L23">
        <v>0.46920000000000001</v>
      </c>
      <c r="M23">
        <v>6</v>
      </c>
      <c r="N23">
        <v>1</v>
      </c>
      <c r="O23">
        <v>-37.762570229182799</v>
      </c>
      <c r="P23">
        <v>-76.445957142414599</v>
      </c>
      <c r="Q23">
        <v>0</v>
      </c>
      <c r="R23">
        <v>98.2889077208537</v>
      </c>
      <c r="S23">
        <v>0</v>
      </c>
    </row>
    <row r="24" spans="1:19" x14ac:dyDescent="0.3">
      <c r="A24" t="s">
        <v>3977</v>
      </c>
      <c r="B24">
        <v>0</v>
      </c>
      <c r="C24" t="s">
        <v>4001</v>
      </c>
      <c r="D24">
        <v>25</v>
      </c>
      <c r="E24">
        <v>39</v>
      </c>
      <c r="F24">
        <v>3</v>
      </c>
      <c r="G24">
        <v>0</v>
      </c>
      <c r="H24" t="s">
        <v>4333</v>
      </c>
      <c r="I24">
        <v>0</v>
      </c>
      <c r="J24">
        <v>24.72</v>
      </c>
      <c r="K24">
        <v>0</v>
      </c>
      <c r="L24">
        <v>0.439</v>
      </c>
      <c r="M24">
        <v>12</v>
      </c>
      <c r="N24">
        <v>0</v>
      </c>
      <c r="O24">
        <v>-6.2270299869874002</v>
      </c>
      <c r="P24">
        <v>223.287842420651</v>
      </c>
      <c r="Q24">
        <v>0</v>
      </c>
      <c r="R24">
        <v>248.93813281872701</v>
      </c>
      <c r="S24">
        <v>0</v>
      </c>
    </row>
    <row r="25" spans="1:19" x14ac:dyDescent="0.3">
      <c r="A25" t="s">
        <v>3977</v>
      </c>
      <c r="B25">
        <v>0</v>
      </c>
      <c r="C25" t="s">
        <v>4001</v>
      </c>
      <c r="D25">
        <v>25</v>
      </c>
      <c r="E25">
        <v>51</v>
      </c>
      <c r="F25">
        <v>3</v>
      </c>
      <c r="G25">
        <v>0</v>
      </c>
      <c r="H25" t="s">
        <v>4334</v>
      </c>
      <c r="I25">
        <v>0</v>
      </c>
      <c r="J25">
        <v>20.943999999999999</v>
      </c>
      <c r="K25">
        <v>0</v>
      </c>
      <c r="L25">
        <v>3.8100000000000002E-2</v>
      </c>
      <c r="M25">
        <v>0</v>
      </c>
      <c r="N25">
        <v>0</v>
      </c>
      <c r="O25">
        <v>1691.4008302311199</v>
      </c>
      <c r="P25">
        <v>59.3564672197313</v>
      </c>
      <c r="Q25">
        <v>0</v>
      </c>
      <c r="R25">
        <v>1886.12872875894</v>
      </c>
      <c r="S25">
        <v>0</v>
      </c>
    </row>
    <row r="26" spans="1:19" x14ac:dyDescent="0.3">
      <c r="A26" t="s">
        <v>3977</v>
      </c>
      <c r="B26">
        <v>0</v>
      </c>
      <c r="C26" t="s">
        <v>4001</v>
      </c>
      <c r="D26">
        <v>28</v>
      </c>
      <c r="E26">
        <v>60</v>
      </c>
      <c r="F26">
        <v>3</v>
      </c>
      <c r="G26">
        <v>0</v>
      </c>
      <c r="H26" t="s">
        <v>4335</v>
      </c>
      <c r="I26">
        <v>0</v>
      </c>
      <c r="J26">
        <v>31.936</v>
      </c>
      <c r="K26">
        <v>0</v>
      </c>
      <c r="L26">
        <v>3.8100000000000002E-2</v>
      </c>
      <c r="M26">
        <v>0</v>
      </c>
      <c r="N26">
        <v>0</v>
      </c>
      <c r="O26">
        <v>884.52274513957798</v>
      </c>
      <c r="P26">
        <v>50.502414677921799</v>
      </c>
      <c r="Q26">
        <v>0</v>
      </c>
      <c r="R26">
        <v>985.575406966267</v>
      </c>
      <c r="S26">
        <v>0</v>
      </c>
    </row>
    <row r="27" spans="1:19" x14ac:dyDescent="0.3">
      <c r="A27" t="s">
        <v>3977</v>
      </c>
      <c r="B27">
        <v>0</v>
      </c>
      <c r="C27" t="s">
        <v>4001</v>
      </c>
      <c r="D27">
        <v>2919</v>
      </c>
      <c r="E27">
        <v>2918</v>
      </c>
      <c r="F27">
        <v>1</v>
      </c>
      <c r="G27">
        <v>0</v>
      </c>
      <c r="H27" t="s">
        <v>4599</v>
      </c>
      <c r="I27">
        <v>0.56000000000000005</v>
      </c>
      <c r="J27">
        <v>53</v>
      </c>
      <c r="K27">
        <v>0</v>
      </c>
      <c r="L27">
        <v>0.432</v>
      </c>
      <c r="M27">
        <v>0</v>
      </c>
      <c r="N27">
        <v>0</v>
      </c>
      <c r="O27">
        <v>-293.629446271988</v>
      </c>
      <c r="P27">
        <v>21.745612484072598</v>
      </c>
      <c r="Q27">
        <v>0</v>
      </c>
      <c r="R27">
        <v>331.62632241836002</v>
      </c>
      <c r="S27">
        <v>0</v>
      </c>
    </row>
    <row r="28" spans="1:19" x14ac:dyDescent="0.3">
      <c r="A28" t="s">
        <v>3977</v>
      </c>
      <c r="B28">
        <v>0</v>
      </c>
      <c r="C28" t="s">
        <v>4001</v>
      </c>
      <c r="D28">
        <v>2919</v>
      </c>
      <c r="E28">
        <v>2918</v>
      </c>
      <c r="F28">
        <v>2</v>
      </c>
      <c r="G28">
        <v>0</v>
      </c>
      <c r="H28" t="s">
        <v>4599</v>
      </c>
      <c r="I28">
        <v>0.56000000000000005</v>
      </c>
      <c r="J28">
        <v>53</v>
      </c>
      <c r="K28">
        <v>0</v>
      </c>
      <c r="L28">
        <v>0.432</v>
      </c>
      <c r="M28">
        <v>0</v>
      </c>
      <c r="N28">
        <v>0</v>
      </c>
      <c r="O28">
        <v>-293.629446271988</v>
      </c>
      <c r="P28">
        <v>21.745612484072598</v>
      </c>
      <c r="Q28">
        <v>0</v>
      </c>
      <c r="R28">
        <v>331.62632241836002</v>
      </c>
      <c r="S28">
        <v>0</v>
      </c>
    </row>
    <row r="29" spans="1:19" x14ac:dyDescent="0.3">
      <c r="A29" t="s">
        <v>3977</v>
      </c>
      <c r="B29">
        <v>0</v>
      </c>
      <c r="C29" t="s">
        <v>4001</v>
      </c>
      <c r="D29">
        <v>2924</v>
      </c>
      <c r="E29">
        <v>2925</v>
      </c>
      <c r="F29">
        <v>3</v>
      </c>
      <c r="G29">
        <v>0</v>
      </c>
      <c r="H29" t="s">
        <v>4603</v>
      </c>
      <c r="I29">
        <v>0</v>
      </c>
      <c r="J29">
        <v>53.5</v>
      </c>
      <c r="K29">
        <v>0</v>
      </c>
      <c r="L29">
        <v>0.46899999999999997</v>
      </c>
      <c r="M29">
        <v>0</v>
      </c>
      <c r="N29">
        <v>0</v>
      </c>
      <c r="O29">
        <v>-36.536482976766997</v>
      </c>
      <c r="P29">
        <v>-397.09578766436999</v>
      </c>
      <c r="Q29">
        <v>0</v>
      </c>
      <c r="R29">
        <v>451.43475808912598</v>
      </c>
      <c r="S29">
        <v>0</v>
      </c>
    </row>
    <row r="30" spans="1:19" x14ac:dyDescent="0.3">
      <c r="A30" t="s">
        <v>3977</v>
      </c>
      <c r="B30">
        <v>0</v>
      </c>
      <c r="C30" t="s">
        <v>4001</v>
      </c>
      <c r="D30">
        <v>2951</v>
      </c>
      <c r="E30">
        <v>2952</v>
      </c>
      <c r="F30">
        <v>1</v>
      </c>
      <c r="G30">
        <v>0</v>
      </c>
      <c r="H30" t="s">
        <v>4523</v>
      </c>
      <c r="I30">
        <v>0</v>
      </c>
      <c r="J30">
        <v>60</v>
      </c>
      <c r="K30">
        <v>0</v>
      </c>
      <c r="L30">
        <v>0.432</v>
      </c>
      <c r="M30">
        <v>0</v>
      </c>
      <c r="N30">
        <v>0</v>
      </c>
      <c r="O30">
        <v>-126.999999930193</v>
      </c>
      <c r="P30">
        <v>-46.348114481978101</v>
      </c>
      <c r="Q30">
        <v>0</v>
      </c>
      <c r="R30">
        <v>150.10328313493</v>
      </c>
      <c r="S30">
        <v>0</v>
      </c>
    </row>
    <row r="31" spans="1:19" x14ac:dyDescent="0.3">
      <c r="A31" t="s">
        <v>3977</v>
      </c>
      <c r="B31">
        <v>0</v>
      </c>
      <c r="C31" t="s">
        <v>4001</v>
      </c>
      <c r="D31">
        <v>2951</v>
      </c>
      <c r="E31">
        <v>2952</v>
      </c>
      <c r="F31">
        <v>2</v>
      </c>
      <c r="G31">
        <v>0</v>
      </c>
      <c r="H31" t="s">
        <v>4523</v>
      </c>
      <c r="I31">
        <v>0</v>
      </c>
      <c r="J31">
        <v>60</v>
      </c>
      <c r="K31">
        <v>0</v>
      </c>
      <c r="L31">
        <v>0.432</v>
      </c>
      <c r="M31">
        <v>0</v>
      </c>
      <c r="N31">
        <v>0</v>
      </c>
      <c r="O31">
        <v>-126.999999930193</v>
      </c>
      <c r="P31">
        <v>-46.348114481978101</v>
      </c>
      <c r="Q31">
        <v>0</v>
      </c>
      <c r="R31">
        <v>150.10328313493</v>
      </c>
      <c r="S31">
        <v>0</v>
      </c>
    </row>
    <row r="32" spans="1:19" x14ac:dyDescent="0.3">
      <c r="A32" t="s">
        <v>3979</v>
      </c>
      <c r="B32">
        <v>1</v>
      </c>
      <c r="C32" t="s">
        <v>4001</v>
      </c>
      <c r="D32">
        <v>3004</v>
      </c>
      <c r="E32">
        <v>4004</v>
      </c>
      <c r="F32">
        <v>3</v>
      </c>
      <c r="G32">
        <v>0</v>
      </c>
      <c r="H32" t="s">
        <v>4529</v>
      </c>
      <c r="I32">
        <v>0.35</v>
      </c>
      <c r="J32">
        <v>15.2</v>
      </c>
      <c r="K32">
        <v>0</v>
      </c>
      <c r="L32">
        <v>0.495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">
      <c r="A33" t="s">
        <v>3977</v>
      </c>
      <c r="B33">
        <v>0</v>
      </c>
      <c r="C33" t="s">
        <v>4001</v>
      </c>
      <c r="D33">
        <v>31</v>
      </c>
      <c r="E33">
        <v>30</v>
      </c>
      <c r="F33">
        <v>3</v>
      </c>
      <c r="G33">
        <v>0</v>
      </c>
      <c r="H33" t="s">
        <v>4336</v>
      </c>
      <c r="I33">
        <v>0</v>
      </c>
      <c r="J33">
        <v>43.41</v>
      </c>
      <c r="K33">
        <v>0</v>
      </c>
      <c r="L33">
        <v>3.8100000000000002E-2</v>
      </c>
      <c r="M33">
        <v>0</v>
      </c>
      <c r="N33">
        <v>0</v>
      </c>
      <c r="O33">
        <v>543.99999939261295</v>
      </c>
      <c r="P33">
        <v>92.628528754907194</v>
      </c>
      <c r="Q33">
        <v>0</v>
      </c>
      <c r="R33">
        <v>618.49132025071003</v>
      </c>
      <c r="S33">
        <v>0</v>
      </c>
    </row>
    <row r="34" spans="1:19" x14ac:dyDescent="0.3">
      <c r="A34" t="s">
        <v>3977</v>
      </c>
      <c r="B34">
        <v>0</v>
      </c>
      <c r="C34" t="s">
        <v>4001</v>
      </c>
      <c r="D34">
        <v>31</v>
      </c>
      <c r="E34">
        <v>33</v>
      </c>
      <c r="F34">
        <v>3</v>
      </c>
      <c r="G34">
        <v>0</v>
      </c>
      <c r="H34" t="s">
        <v>4337</v>
      </c>
      <c r="I34">
        <v>0</v>
      </c>
      <c r="J34">
        <v>37.1</v>
      </c>
      <c r="K34">
        <v>0</v>
      </c>
      <c r="L34">
        <v>0.4738</v>
      </c>
      <c r="M34">
        <v>7</v>
      </c>
      <c r="N34">
        <v>0</v>
      </c>
      <c r="O34">
        <v>383.068910578334</v>
      </c>
      <c r="P34">
        <v>-246.96780222237001</v>
      </c>
      <c r="Q34">
        <v>0</v>
      </c>
      <c r="R34">
        <v>510.83804883757801</v>
      </c>
      <c r="S34">
        <v>0</v>
      </c>
    </row>
    <row r="35" spans="1:19" x14ac:dyDescent="0.3">
      <c r="A35" t="s">
        <v>3977</v>
      </c>
      <c r="B35">
        <v>0</v>
      </c>
      <c r="C35" t="s">
        <v>4001</v>
      </c>
      <c r="D35">
        <v>325</v>
      </c>
      <c r="E35">
        <v>310</v>
      </c>
      <c r="F35">
        <v>3</v>
      </c>
      <c r="G35">
        <v>0</v>
      </c>
      <c r="H35" t="s">
        <v>4536</v>
      </c>
      <c r="I35">
        <v>0.97000002861022905</v>
      </c>
      <c r="J35">
        <v>52.4</v>
      </c>
      <c r="K35">
        <v>0</v>
      </c>
      <c r="L35">
        <v>0.46000000834464999</v>
      </c>
      <c r="M35">
        <v>0</v>
      </c>
      <c r="N35">
        <v>0</v>
      </c>
      <c r="O35">
        <v>-40.607664140528499</v>
      </c>
      <c r="P35">
        <v>-72.845045937229003</v>
      </c>
      <c r="Q35">
        <v>3</v>
      </c>
      <c r="R35">
        <v>94.082956752180095</v>
      </c>
      <c r="S35">
        <v>0</v>
      </c>
    </row>
    <row r="36" spans="1:19" x14ac:dyDescent="0.3">
      <c r="A36" t="s">
        <v>3977</v>
      </c>
      <c r="B36">
        <v>0</v>
      </c>
      <c r="C36" t="s">
        <v>4001</v>
      </c>
      <c r="D36">
        <v>33</v>
      </c>
      <c r="E36">
        <v>32</v>
      </c>
      <c r="F36">
        <v>3</v>
      </c>
      <c r="G36">
        <v>0</v>
      </c>
      <c r="H36" t="s">
        <v>4338</v>
      </c>
      <c r="I36">
        <v>0</v>
      </c>
      <c r="J36">
        <v>5.319</v>
      </c>
      <c r="K36">
        <v>0</v>
      </c>
      <c r="L36">
        <v>8.2799999999999999E-2</v>
      </c>
      <c r="M36">
        <v>0</v>
      </c>
      <c r="N36">
        <v>0</v>
      </c>
      <c r="O36">
        <v>867.09121250000101</v>
      </c>
      <c r="P36">
        <v>-165.44813282257499</v>
      </c>
      <c r="Q36">
        <v>0</v>
      </c>
      <c r="R36">
        <v>2159.5210319070402</v>
      </c>
      <c r="S36">
        <v>0</v>
      </c>
    </row>
    <row r="37" spans="1:19" x14ac:dyDescent="0.3">
      <c r="A37" t="s">
        <v>3979</v>
      </c>
      <c r="B37">
        <v>1</v>
      </c>
      <c r="C37" t="s">
        <v>4001</v>
      </c>
      <c r="D37">
        <v>38</v>
      </c>
      <c r="E37">
        <v>44</v>
      </c>
      <c r="F37">
        <v>3</v>
      </c>
      <c r="G37">
        <v>0</v>
      </c>
      <c r="H37" t="s">
        <v>4644</v>
      </c>
      <c r="I37">
        <v>0</v>
      </c>
      <c r="J37">
        <v>0.230000004172325</v>
      </c>
      <c r="K37">
        <v>0</v>
      </c>
      <c r="L37">
        <v>2.70000007003546E-2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3">
      <c r="A38" t="s">
        <v>3977</v>
      </c>
      <c r="B38">
        <v>0</v>
      </c>
      <c r="C38" t="s">
        <v>4001</v>
      </c>
      <c r="D38">
        <v>39</v>
      </c>
      <c r="E38">
        <v>50</v>
      </c>
      <c r="F38">
        <v>3</v>
      </c>
      <c r="G38">
        <v>0</v>
      </c>
      <c r="H38" t="s">
        <v>4347</v>
      </c>
      <c r="I38">
        <v>0</v>
      </c>
      <c r="J38">
        <v>11.154999999999999</v>
      </c>
      <c r="K38">
        <v>0</v>
      </c>
      <c r="L38">
        <v>8.2600000000000007E-2</v>
      </c>
      <c r="M38">
        <v>0</v>
      </c>
      <c r="N38">
        <v>0</v>
      </c>
      <c r="O38">
        <v>480.99999908528901</v>
      </c>
      <c r="P38">
        <v>185.563038373116</v>
      </c>
      <c r="Q38">
        <v>0</v>
      </c>
      <c r="R38">
        <v>1282.4042703311</v>
      </c>
      <c r="S38">
        <v>0</v>
      </c>
    </row>
    <row r="39" spans="1:19" x14ac:dyDescent="0.3">
      <c r="A39" t="s">
        <v>3979</v>
      </c>
      <c r="B39">
        <v>1</v>
      </c>
      <c r="C39" t="s">
        <v>4001</v>
      </c>
      <c r="D39">
        <v>463</v>
      </c>
      <c r="E39">
        <v>462</v>
      </c>
      <c r="F39">
        <v>3</v>
      </c>
      <c r="G39">
        <v>0</v>
      </c>
      <c r="H39" t="s">
        <v>4376</v>
      </c>
      <c r="I39">
        <v>0.52500000000000002</v>
      </c>
      <c r="J39">
        <v>22.5</v>
      </c>
      <c r="K39">
        <v>0</v>
      </c>
      <c r="L39">
        <v>0.51600000000000001</v>
      </c>
      <c r="M39">
        <v>0</v>
      </c>
      <c r="N39">
        <v>0</v>
      </c>
      <c r="O39">
        <v>0</v>
      </c>
      <c r="P39">
        <v>0</v>
      </c>
      <c r="Q39">
        <v>4</v>
      </c>
      <c r="R39">
        <v>0</v>
      </c>
      <c r="S39">
        <v>0</v>
      </c>
    </row>
    <row r="40" spans="1:19" x14ac:dyDescent="0.3">
      <c r="A40" t="s">
        <v>3979</v>
      </c>
      <c r="B40">
        <v>1</v>
      </c>
      <c r="C40" t="s">
        <v>4001</v>
      </c>
      <c r="D40">
        <v>464</v>
      </c>
      <c r="E40">
        <v>461</v>
      </c>
      <c r="F40">
        <v>3</v>
      </c>
      <c r="G40">
        <v>0</v>
      </c>
      <c r="H40" t="s">
        <v>4379</v>
      </c>
      <c r="I40">
        <v>0.45</v>
      </c>
      <c r="J40">
        <v>17.559999999999999</v>
      </c>
      <c r="K40">
        <v>0</v>
      </c>
      <c r="L40">
        <v>0.51600000000000001</v>
      </c>
      <c r="M40">
        <v>0</v>
      </c>
      <c r="N40">
        <v>0</v>
      </c>
      <c r="O40">
        <v>0</v>
      </c>
      <c r="P40">
        <v>0</v>
      </c>
      <c r="Q40">
        <v>4</v>
      </c>
      <c r="R40">
        <v>0</v>
      </c>
      <c r="S40">
        <v>0</v>
      </c>
    </row>
    <row r="41" spans="1:19" x14ac:dyDescent="0.3">
      <c r="A41" t="s">
        <v>3977</v>
      </c>
      <c r="B41">
        <v>0</v>
      </c>
      <c r="C41" t="s">
        <v>4001</v>
      </c>
      <c r="D41">
        <v>467</v>
      </c>
      <c r="E41">
        <v>455</v>
      </c>
      <c r="F41">
        <v>3</v>
      </c>
      <c r="G41">
        <v>0</v>
      </c>
      <c r="H41" t="s">
        <v>4382</v>
      </c>
      <c r="I41">
        <v>1.2599999904632599</v>
      </c>
      <c r="J41">
        <v>45.51</v>
      </c>
      <c r="K41">
        <v>0</v>
      </c>
      <c r="L41">
        <v>0.51</v>
      </c>
      <c r="M41">
        <v>0</v>
      </c>
      <c r="N41">
        <v>0</v>
      </c>
      <c r="O41">
        <v>-16.929626033522499</v>
      </c>
      <c r="P41">
        <v>-17.7928031750426</v>
      </c>
      <c r="Q41">
        <v>4</v>
      </c>
      <c r="R41">
        <v>62.1380590152962</v>
      </c>
      <c r="S41">
        <v>0</v>
      </c>
    </row>
    <row r="42" spans="1:19" x14ac:dyDescent="0.3">
      <c r="A42" t="s">
        <v>3977</v>
      </c>
      <c r="B42">
        <v>0</v>
      </c>
      <c r="C42" t="s">
        <v>4001</v>
      </c>
      <c r="D42">
        <v>469</v>
      </c>
      <c r="E42">
        <v>468</v>
      </c>
      <c r="F42">
        <v>3</v>
      </c>
      <c r="G42">
        <v>0</v>
      </c>
      <c r="H42" t="s">
        <v>4385</v>
      </c>
      <c r="I42">
        <v>0.97000002861022905</v>
      </c>
      <c r="J42">
        <v>56.599998474121101</v>
      </c>
      <c r="K42">
        <v>0</v>
      </c>
      <c r="L42">
        <v>0.442</v>
      </c>
      <c r="M42">
        <v>0</v>
      </c>
      <c r="N42">
        <v>0</v>
      </c>
      <c r="O42">
        <v>-33.229908393344303</v>
      </c>
      <c r="P42">
        <v>72.542390889893895</v>
      </c>
      <c r="Q42">
        <v>4</v>
      </c>
      <c r="R42">
        <v>90.390643762800096</v>
      </c>
      <c r="S42">
        <v>0</v>
      </c>
    </row>
    <row r="43" spans="1:19" x14ac:dyDescent="0.3">
      <c r="A43" t="s">
        <v>3979</v>
      </c>
      <c r="B43">
        <v>1</v>
      </c>
      <c r="C43" t="s">
        <v>4001</v>
      </c>
      <c r="D43">
        <v>471</v>
      </c>
      <c r="E43">
        <v>470</v>
      </c>
      <c r="F43">
        <v>3</v>
      </c>
      <c r="G43">
        <v>0</v>
      </c>
      <c r="H43" t="s">
        <v>4614</v>
      </c>
      <c r="I43">
        <v>0.26</v>
      </c>
      <c r="J43">
        <v>7.05</v>
      </c>
      <c r="K43">
        <v>0</v>
      </c>
      <c r="L43">
        <v>8.8999999999999996E-2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3">
      <c r="A44" t="s">
        <v>3977</v>
      </c>
      <c r="B44">
        <v>0</v>
      </c>
      <c r="C44" t="s">
        <v>4001</v>
      </c>
      <c r="D44">
        <v>473</v>
      </c>
      <c r="E44">
        <v>472</v>
      </c>
      <c r="F44">
        <v>3</v>
      </c>
      <c r="G44">
        <v>0</v>
      </c>
      <c r="H44" t="s">
        <v>4388</v>
      </c>
      <c r="I44">
        <v>0.45500000000000002</v>
      </c>
      <c r="J44">
        <v>22.06</v>
      </c>
      <c r="K44">
        <v>0</v>
      </c>
      <c r="L44">
        <v>0.52600000000000002</v>
      </c>
      <c r="M44">
        <v>0</v>
      </c>
      <c r="N44">
        <v>0</v>
      </c>
      <c r="O44">
        <v>-111.372640716653</v>
      </c>
      <c r="P44">
        <v>-9.4975962983851208</v>
      </c>
      <c r="Q44">
        <v>4</v>
      </c>
      <c r="R44">
        <v>278.22984228244502</v>
      </c>
      <c r="S44">
        <v>0</v>
      </c>
    </row>
    <row r="45" spans="1:19" x14ac:dyDescent="0.3">
      <c r="A45" t="s">
        <v>3979</v>
      </c>
      <c r="B45">
        <v>1</v>
      </c>
      <c r="C45" t="s">
        <v>4001</v>
      </c>
      <c r="D45">
        <v>4790</v>
      </c>
      <c r="E45">
        <v>4791</v>
      </c>
      <c r="F45">
        <v>1</v>
      </c>
      <c r="G45">
        <v>0</v>
      </c>
      <c r="H45" t="s">
        <v>4612</v>
      </c>
      <c r="I45">
        <v>0.26</v>
      </c>
      <c r="J45">
        <v>14.85</v>
      </c>
      <c r="K45">
        <v>0</v>
      </c>
      <c r="L45">
        <v>0.47899999999999998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3">
      <c r="A46" t="s">
        <v>3979</v>
      </c>
      <c r="B46">
        <v>1</v>
      </c>
      <c r="C46" t="s">
        <v>4001</v>
      </c>
      <c r="D46">
        <v>4790</v>
      </c>
      <c r="E46">
        <v>4791</v>
      </c>
      <c r="F46">
        <v>2</v>
      </c>
      <c r="G46">
        <v>0</v>
      </c>
      <c r="H46" t="s">
        <v>4612</v>
      </c>
      <c r="I46">
        <v>0.26</v>
      </c>
      <c r="J46">
        <v>14.85</v>
      </c>
      <c r="K46">
        <v>0</v>
      </c>
      <c r="L46">
        <v>0.47899999999999998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3">
      <c r="A47" t="s">
        <v>3977</v>
      </c>
      <c r="B47">
        <v>0</v>
      </c>
      <c r="C47" t="s">
        <v>4001</v>
      </c>
      <c r="D47">
        <v>4799</v>
      </c>
      <c r="E47">
        <v>4798</v>
      </c>
      <c r="F47">
        <v>3</v>
      </c>
      <c r="G47">
        <v>0</v>
      </c>
      <c r="H47" t="s">
        <v>4546</v>
      </c>
      <c r="I47">
        <v>0.89</v>
      </c>
      <c r="J47">
        <v>46.1</v>
      </c>
      <c r="K47">
        <v>0</v>
      </c>
      <c r="L47">
        <v>0.46899999999999997</v>
      </c>
      <c r="M47">
        <v>0</v>
      </c>
      <c r="N47">
        <v>0</v>
      </c>
      <c r="O47">
        <v>-131.82520958509599</v>
      </c>
      <c r="P47">
        <v>-35.316640038173801</v>
      </c>
      <c r="Q47">
        <v>0</v>
      </c>
      <c r="R47">
        <v>156.026313313912</v>
      </c>
      <c r="S47">
        <v>0</v>
      </c>
    </row>
    <row r="48" spans="1:19" x14ac:dyDescent="0.3">
      <c r="A48" t="s">
        <v>3977</v>
      </c>
      <c r="B48">
        <v>0</v>
      </c>
      <c r="C48" t="s">
        <v>4001</v>
      </c>
      <c r="D48">
        <v>480</v>
      </c>
      <c r="E48">
        <v>466</v>
      </c>
      <c r="F48">
        <v>3</v>
      </c>
      <c r="G48">
        <v>0</v>
      </c>
      <c r="H48" t="s">
        <v>4391</v>
      </c>
      <c r="I48">
        <v>0.97000002861022905</v>
      </c>
      <c r="J48">
        <v>56.900001525878899</v>
      </c>
      <c r="K48">
        <v>0</v>
      </c>
      <c r="L48">
        <v>0.46000000834464999</v>
      </c>
      <c r="M48">
        <v>0</v>
      </c>
      <c r="N48">
        <v>0</v>
      </c>
      <c r="O48">
        <v>-183.80625483423199</v>
      </c>
      <c r="P48">
        <v>1.3844817989326399</v>
      </c>
      <c r="Q48">
        <v>4</v>
      </c>
      <c r="R48">
        <v>207.81021436741099</v>
      </c>
      <c r="S48">
        <v>0</v>
      </c>
    </row>
    <row r="49" spans="1:19" x14ac:dyDescent="0.3">
      <c r="A49" t="s">
        <v>3979</v>
      </c>
      <c r="B49">
        <v>1</v>
      </c>
      <c r="C49" t="s">
        <v>4001</v>
      </c>
      <c r="D49">
        <v>481</v>
      </c>
      <c r="E49">
        <v>482</v>
      </c>
      <c r="F49">
        <v>1</v>
      </c>
      <c r="G49">
        <v>0</v>
      </c>
      <c r="H49" t="s">
        <v>4456</v>
      </c>
      <c r="I49">
        <v>2.6500000953674299</v>
      </c>
      <c r="J49">
        <v>93.2</v>
      </c>
      <c r="K49">
        <v>0</v>
      </c>
      <c r="L49">
        <v>0.558000028133392</v>
      </c>
      <c r="M49">
        <v>0</v>
      </c>
      <c r="N49">
        <v>0</v>
      </c>
      <c r="O49">
        <v>0</v>
      </c>
      <c r="P49">
        <v>0</v>
      </c>
      <c r="Q49">
        <v>4</v>
      </c>
      <c r="R49">
        <v>0</v>
      </c>
      <c r="S49">
        <v>0</v>
      </c>
    </row>
    <row r="50" spans="1:19" x14ac:dyDescent="0.3">
      <c r="A50" t="s">
        <v>3979</v>
      </c>
      <c r="B50">
        <v>1</v>
      </c>
      <c r="C50" t="s">
        <v>4001</v>
      </c>
      <c r="D50">
        <v>481</v>
      </c>
      <c r="E50">
        <v>482</v>
      </c>
      <c r="F50">
        <v>2</v>
      </c>
      <c r="G50">
        <v>0</v>
      </c>
      <c r="H50" t="s">
        <v>4456</v>
      </c>
      <c r="I50">
        <v>2.63</v>
      </c>
      <c r="J50">
        <v>93.2</v>
      </c>
      <c r="K50">
        <v>0</v>
      </c>
      <c r="L50">
        <v>0.55800000000000005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">
      <c r="A51" t="s">
        <v>3977</v>
      </c>
      <c r="B51">
        <v>1</v>
      </c>
      <c r="C51" t="s">
        <v>4001</v>
      </c>
      <c r="D51">
        <v>483</v>
      </c>
      <c r="E51">
        <v>484</v>
      </c>
      <c r="F51">
        <v>1</v>
      </c>
      <c r="G51">
        <v>0</v>
      </c>
      <c r="H51" t="s">
        <v>4291</v>
      </c>
      <c r="I51">
        <v>0.5</v>
      </c>
      <c r="J51">
        <v>31.2399997711182</v>
      </c>
      <c r="K51">
        <v>0</v>
      </c>
      <c r="L51">
        <v>0.52600002288818404</v>
      </c>
      <c r="M51">
        <v>0</v>
      </c>
      <c r="N51">
        <v>0</v>
      </c>
      <c r="O51">
        <v>0</v>
      </c>
      <c r="P51">
        <v>0</v>
      </c>
      <c r="Q51">
        <v>4</v>
      </c>
      <c r="R51">
        <v>0</v>
      </c>
      <c r="S51">
        <v>0</v>
      </c>
    </row>
    <row r="52" spans="1:19" x14ac:dyDescent="0.3">
      <c r="A52" t="s">
        <v>3977</v>
      </c>
      <c r="B52">
        <v>0</v>
      </c>
      <c r="C52" t="s">
        <v>4001</v>
      </c>
      <c r="D52">
        <v>483</v>
      </c>
      <c r="E52">
        <v>484</v>
      </c>
      <c r="F52">
        <v>2</v>
      </c>
      <c r="G52">
        <v>0</v>
      </c>
      <c r="H52" t="s">
        <v>4291</v>
      </c>
      <c r="I52">
        <v>0.5</v>
      </c>
      <c r="J52">
        <v>31.24</v>
      </c>
      <c r="K52">
        <v>0</v>
      </c>
      <c r="L52">
        <v>0.52600000000000002</v>
      </c>
      <c r="M52">
        <v>0</v>
      </c>
      <c r="N52">
        <v>0</v>
      </c>
      <c r="O52">
        <v>-22.8080053103842</v>
      </c>
      <c r="P52">
        <v>-20.049061710652399</v>
      </c>
      <c r="Q52">
        <v>0</v>
      </c>
      <c r="R52">
        <v>78.492768104572903</v>
      </c>
      <c r="S52">
        <v>0</v>
      </c>
    </row>
    <row r="53" spans="1:19" x14ac:dyDescent="0.3">
      <c r="A53" t="s">
        <v>3977</v>
      </c>
      <c r="B53">
        <v>0</v>
      </c>
      <c r="C53" t="s">
        <v>4001</v>
      </c>
      <c r="D53">
        <v>576</v>
      </c>
      <c r="E53">
        <v>575</v>
      </c>
      <c r="F53">
        <v>1</v>
      </c>
      <c r="G53">
        <v>0</v>
      </c>
      <c r="H53" t="s">
        <v>4329</v>
      </c>
      <c r="I53">
        <v>0</v>
      </c>
      <c r="J53">
        <v>53.1</v>
      </c>
      <c r="K53">
        <v>0</v>
      </c>
      <c r="L53">
        <v>0.45100000000000001</v>
      </c>
      <c r="M53">
        <v>0</v>
      </c>
      <c r="N53">
        <v>0</v>
      </c>
      <c r="O53">
        <v>-150.366068448481</v>
      </c>
      <c r="P53">
        <v>7.5618859623962402</v>
      </c>
      <c r="Q53">
        <v>0</v>
      </c>
      <c r="R53">
        <v>171.02805021143399</v>
      </c>
      <c r="S53">
        <v>0</v>
      </c>
    </row>
    <row r="54" spans="1:19" x14ac:dyDescent="0.3">
      <c r="A54" t="s">
        <v>3977</v>
      </c>
      <c r="B54">
        <v>0</v>
      </c>
      <c r="C54" t="s">
        <v>4001</v>
      </c>
      <c r="D54">
        <v>576</v>
      </c>
      <c r="E54">
        <v>575</v>
      </c>
      <c r="F54">
        <v>2</v>
      </c>
      <c r="G54">
        <v>0</v>
      </c>
      <c r="H54" t="s">
        <v>4329</v>
      </c>
      <c r="I54">
        <v>0</v>
      </c>
      <c r="J54">
        <v>53.1</v>
      </c>
      <c r="K54">
        <v>0</v>
      </c>
      <c r="L54">
        <v>0.45100000000000001</v>
      </c>
      <c r="M54">
        <v>0</v>
      </c>
      <c r="N54">
        <v>0</v>
      </c>
      <c r="O54">
        <v>-150.366068448481</v>
      </c>
      <c r="P54">
        <v>7.5618859623962402</v>
      </c>
      <c r="Q54">
        <v>0</v>
      </c>
      <c r="R54">
        <v>171.02805021143399</v>
      </c>
      <c r="S54">
        <v>0</v>
      </c>
    </row>
    <row r="55" spans="1:19" x14ac:dyDescent="0.3">
      <c r="A55" t="s">
        <v>3977</v>
      </c>
      <c r="B55">
        <v>0</v>
      </c>
      <c r="C55" t="s">
        <v>4001</v>
      </c>
      <c r="D55">
        <v>577</v>
      </c>
      <c r="E55">
        <v>578</v>
      </c>
      <c r="F55">
        <v>3</v>
      </c>
      <c r="G55">
        <v>0</v>
      </c>
      <c r="H55" t="s">
        <v>4331</v>
      </c>
      <c r="I55">
        <v>0</v>
      </c>
      <c r="J55">
        <v>107.5</v>
      </c>
      <c r="K55">
        <v>0</v>
      </c>
      <c r="L55">
        <v>0.22500000000000001</v>
      </c>
      <c r="M55">
        <v>0</v>
      </c>
      <c r="N55">
        <v>0</v>
      </c>
      <c r="O55">
        <v>-22.729107497465101</v>
      </c>
      <c r="P55">
        <v>-103.841188104677</v>
      </c>
      <c r="Q55">
        <v>0</v>
      </c>
      <c r="R55">
        <v>122.260049033302</v>
      </c>
      <c r="S55">
        <v>0</v>
      </c>
    </row>
    <row r="56" spans="1:19" x14ac:dyDescent="0.3">
      <c r="A56" t="s">
        <v>3977</v>
      </c>
      <c r="B56">
        <v>0</v>
      </c>
      <c r="C56" t="s">
        <v>4001</v>
      </c>
      <c r="D56">
        <v>590</v>
      </c>
      <c r="E56">
        <v>592</v>
      </c>
      <c r="F56">
        <v>3</v>
      </c>
      <c r="G56">
        <v>0</v>
      </c>
      <c r="H56" t="s">
        <v>4330</v>
      </c>
      <c r="I56">
        <v>0</v>
      </c>
      <c r="J56">
        <v>51.599998474121101</v>
      </c>
      <c r="K56">
        <v>0</v>
      </c>
      <c r="L56">
        <v>0.46000000834464999</v>
      </c>
      <c r="M56">
        <v>0</v>
      </c>
      <c r="N56">
        <v>0</v>
      </c>
      <c r="O56">
        <v>-122.31479406271001</v>
      </c>
      <c r="P56">
        <v>-49.6279351950689</v>
      </c>
      <c r="Q56">
        <v>0</v>
      </c>
      <c r="R56">
        <v>149.719647257985</v>
      </c>
      <c r="S56">
        <v>0</v>
      </c>
    </row>
    <row r="57" spans="1:19" x14ac:dyDescent="0.3">
      <c r="A57" t="s">
        <v>3977</v>
      </c>
      <c r="B57">
        <v>0</v>
      </c>
      <c r="C57" t="s">
        <v>4001</v>
      </c>
      <c r="D57">
        <v>800</v>
      </c>
      <c r="E57">
        <v>801</v>
      </c>
      <c r="F57">
        <v>3</v>
      </c>
      <c r="G57">
        <v>0</v>
      </c>
      <c r="H57" t="s">
        <v>4416</v>
      </c>
      <c r="I57">
        <v>0.20000000298023199</v>
      </c>
      <c r="J57">
        <v>65.019996643066406</v>
      </c>
      <c r="K57">
        <v>0</v>
      </c>
      <c r="L57">
        <v>0.46000000834464999</v>
      </c>
      <c r="M57">
        <v>0</v>
      </c>
      <c r="N57">
        <v>0</v>
      </c>
      <c r="O57">
        <v>-199.81037621144401</v>
      </c>
      <c r="P57">
        <v>44.010387018095102</v>
      </c>
      <c r="Q57">
        <v>0</v>
      </c>
      <c r="R57">
        <v>230.00275667748801</v>
      </c>
      <c r="S57">
        <v>0</v>
      </c>
    </row>
    <row r="58" spans="1:19" x14ac:dyDescent="0.3">
      <c r="A58" t="s">
        <v>3979</v>
      </c>
      <c r="B58">
        <v>1</v>
      </c>
      <c r="C58" t="s">
        <v>4001</v>
      </c>
      <c r="D58">
        <v>805</v>
      </c>
      <c r="E58">
        <v>806</v>
      </c>
      <c r="F58">
        <v>3</v>
      </c>
      <c r="G58">
        <v>0</v>
      </c>
      <c r="H58" t="s">
        <v>4426</v>
      </c>
      <c r="I58">
        <v>0</v>
      </c>
      <c r="J58">
        <v>7.6</v>
      </c>
      <c r="K58">
        <v>0</v>
      </c>
      <c r="L58">
        <v>6.4999997615814195E-2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3">
      <c r="A59" t="s">
        <v>3979</v>
      </c>
      <c r="B59">
        <v>1</v>
      </c>
      <c r="C59" t="s">
        <v>4001</v>
      </c>
      <c r="D59">
        <v>805</v>
      </c>
      <c r="E59">
        <v>807</v>
      </c>
      <c r="F59">
        <v>3</v>
      </c>
      <c r="G59">
        <v>0</v>
      </c>
      <c r="H59" t="s">
        <v>4427</v>
      </c>
      <c r="I59">
        <v>0</v>
      </c>
      <c r="J59">
        <v>15.6000003814697</v>
      </c>
      <c r="K59">
        <v>0</v>
      </c>
      <c r="L59">
        <v>0.5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3">
      <c r="A60" t="s">
        <v>3977</v>
      </c>
      <c r="B60">
        <v>0</v>
      </c>
      <c r="C60" t="s">
        <v>4001</v>
      </c>
      <c r="D60">
        <v>830</v>
      </c>
      <c r="E60">
        <v>831</v>
      </c>
      <c r="F60">
        <v>1</v>
      </c>
      <c r="G60">
        <v>0</v>
      </c>
      <c r="H60" t="s">
        <v>4434</v>
      </c>
      <c r="I60">
        <v>0.230000004172325</v>
      </c>
      <c r="J60">
        <v>77.199996948242202</v>
      </c>
      <c r="K60">
        <v>0</v>
      </c>
      <c r="L60">
        <v>0.46899999999999997</v>
      </c>
      <c r="M60">
        <v>0</v>
      </c>
      <c r="N60">
        <v>0</v>
      </c>
      <c r="O60">
        <v>-152.56655292544701</v>
      </c>
      <c r="P60">
        <v>-46.810621189711</v>
      </c>
      <c r="Q60">
        <v>0</v>
      </c>
      <c r="R60">
        <v>180.342579063042</v>
      </c>
      <c r="S60">
        <v>0</v>
      </c>
    </row>
    <row r="61" spans="1:19" x14ac:dyDescent="0.3">
      <c r="A61" t="s">
        <v>3977</v>
      </c>
      <c r="B61">
        <v>0</v>
      </c>
      <c r="C61" t="s">
        <v>4001</v>
      </c>
      <c r="D61">
        <v>830</v>
      </c>
      <c r="E61">
        <v>831</v>
      </c>
      <c r="F61">
        <v>2</v>
      </c>
      <c r="G61">
        <v>0</v>
      </c>
      <c r="H61" t="s">
        <v>4434</v>
      </c>
      <c r="I61">
        <v>0.21</v>
      </c>
      <c r="J61">
        <v>55.66</v>
      </c>
      <c r="K61">
        <v>0</v>
      </c>
      <c r="L61">
        <v>0.46899999999999997</v>
      </c>
      <c r="M61">
        <v>6</v>
      </c>
      <c r="N61">
        <v>1</v>
      </c>
      <c r="O61">
        <v>-211.659542301372</v>
      </c>
      <c r="P61">
        <v>-64.757844357116994</v>
      </c>
      <c r="Q61">
        <v>0</v>
      </c>
      <c r="R61">
        <v>250.13311624759501</v>
      </c>
      <c r="S61">
        <v>0</v>
      </c>
    </row>
    <row r="62" spans="1:19" x14ac:dyDescent="0.3">
      <c r="A62" t="s">
        <v>3977</v>
      </c>
      <c r="B62">
        <v>0</v>
      </c>
      <c r="C62" t="s">
        <v>4001</v>
      </c>
      <c r="D62">
        <v>900</v>
      </c>
      <c r="E62">
        <v>901</v>
      </c>
      <c r="F62">
        <v>3</v>
      </c>
      <c r="G62">
        <v>0</v>
      </c>
      <c r="H62" t="s">
        <v>4397</v>
      </c>
      <c r="I62">
        <v>0</v>
      </c>
      <c r="J62">
        <v>61</v>
      </c>
      <c r="K62">
        <v>0</v>
      </c>
      <c r="L62">
        <v>0.46000000834464999</v>
      </c>
      <c r="M62">
        <v>0</v>
      </c>
      <c r="N62">
        <v>0</v>
      </c>
      <c r="O62">
        <v>-58.209319894025697</v>
      </c>
      <c r="P62">
        <v>12.3886068693881</v>
      </c>
      <c r="Q62">
        <v>0</v>
      </c>
      <c r="R62">
        <v>67.698675245255401</v>
      </c>
      <c r="S62">
        <v>0</v>
      </c>
    </row>
    <row r="63" spans="1:19" x14ac:dyDescent="0.3">
      <c r="A63" t="s">
        <v>3979</v>
      </c>
      <c r="B63">
        <v>1</v>
      </c>
      <c r="C63" t="s">
        <v>4001</v>
      </c>
      <c r="D63">
        <v>9001</v>
      </c>
      <c r="E63">
        <v>3020</v>
      </c>
      <c r="F63">
        <v>3</v>
      </c>
      <c r="G63">
        <v>0</v>
      </c>
      <c r="H63" t="s">
        <v>4288</v>
      </c>
      <c r="I63">
        <v>0</v>
      </c>
      <c r="J63">
        <v>66.92</v>
      </c>
      <c r="K63">
        <v>0</v>
      </c>
      <c r="L63">
        <v>0.47399999999999998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3">
      <c r="A64" t="s">
        <v>3977</v>
      </c>
      <c r="B64">
        <v>0</v>
      </c>
      <c r="C64" t="s">
        <v>4001</v>
      </c>
      <c r="D64">
        <v>902</v>
      </c>
      <c r="E64">
        <v>903</v>
      </c>
      <c r="F64">
        <v>1</v>
      </c>
      <c r="G64">
        <v>0</v>
      </c>
      <c r="H64" t="s">
        <v>4399</v>
      </c>
      <c r="I64">
        <v>0</v>
      </c>
      <c r="J64">
        <v>61</v>
      </c>
      <c r="K64">
        <v>0</v>
      </c>
      <c r="L64">
        <v>0.46000000834464999</v>
      </c>
      <c r="M64">
        <v>0</v>
      </c>
      <c r="N64">
        <v>0</v>
      </c>
      <c r="O64">
        <v>-219.20833145602401</v>
      </c>
      <c r="P64">
        <v>7.1121381610238501</v>
      </c>
      <c r="Q64">
        <v>0</v>
      </c>
      <c r="R64">
        <v>247.05207265386599</v>
      </c>
      <c r="S64">
        <v>0</v>
      </c>
    </row>
    <row r="65" spans="1:19" x14ac:dyDescent="0.3">
      <c r="A65" t="s">
        <v>3977</v>
      </c>
      <c r="B65">
        <v>0</v>
      </c>
      <c r="C65" t="s">
        <v>4001</v>
      </c>
      <c r="D65">
        <v>902</v>
      </c>
      <c r="E65">
        <v>903</v>
      </c>
      <c r="F65">
        <v>2</v>
      </c>
      <c r="G65">
        <v>0</v>
      </c>
      <c r="H65" t="s">
        <v>4399</v>
      </c>
      <c r="I65">
        <v>0</v>
      </c>
      <c r="J65">
        <v>61</v>
      </c>
      <c r="K65">
        <v>0</v>
      </c>
      <c r="L65">
        <v>0.46</v>
      </c>
      <c r="M65">
        <v>7</v>
      </c>
      <c r="N65">
        <v>1</v>
      </c>
      <c r="O65">
        <v>-219.208335432582</v>
      </c>
      <c r="P65">
        <v>7.1122164156034096</v>
      </c>
      <c r="Q65">
        <v>0</v>
      </c>
      <c r="R65">
        <v>247.05207998925701</v>
      </c>
      <c r="S65">
        <v>0</v>
      </c>
    </row>
    <row r="66" spans="1:19" x14ac:dyDescent="0.3">
      <c r="A66" t="s">
        <v>3979</v>
      </c>
      <c r="B66">
        <v>1</v>
      </c>
      <c r="C66" t="s">
        <v>4001</v>
      </c>
      <c r="D66">
        <v>909</v>
      </c>
      <c r="E66">
        <v>910</v>
      </c>
      <c r="F66">
        <v>3</v>
      </c>
      <c r="G66">
        <v>0</v>
      </c>
      <c r="H66" t="s">
        <v>4406</v>
      </c>
      <c r="I66">
        <v>0</v>
      </c>
      <c r="J66">
        <v>17.170000000000002</v>
      </c>
      <c r="K66">
        <v>0</v>
      </c>
      <c r="L66">
        <v>5.7999998331069898E-2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3">
      <c r="A67" t="s">
        <v>3977</v>
      </c>
      <c r="B67">
        <v>0</v>
      </c>
      <c r="C67" t="s">
        <v>4001</v>
      </c>
      <c r="D67">
        <v>912</v>
      </c>
      <c r="E67">
        <v>913</v>
      </c>
      <c r="F67">
        <v>3</v>
      </c>
      <c r="G67">
        <v>0</v>
      </c>
      <c r="H67" t="s">
        <v>4673</v>
      </c>
      <c r="I67">
        <v>0</v>
      </c>
      <c r="J67">
        <v>20.100000381469702</v>
      </c>
      <c r="K67">
        <v>0</v>
      </c>
      <c r="L67">
        <v>0.54299998283386197</v>
      </c>
      <c r="M67">
        <v>0</v>
      </c>
      <c r="N67">
        <v>0</v>
      </c>
      <c r="O67">
        <v>-37.412396515678303</v>
      </c>
      <c r="P67">
        <v>-95.841064394661899</v>
      </c>
      <c r="Q67">
        <v>0</v>
      </c>
      <c r="R67">
        <v>258.97288607878102</v>
      </c>
      <c r="S67">
        <v>0</v>
      </c>
    </row>
    <row r="68" spans="1:19" x14ac:dyDescent="0.3">
      <c r="A68" t="s">
        <v>3979</v>
      </c>
      <c r="B68">
        <v>1</v>
      </c>
      <c r="C68" t="s">
        <v>4001</v>
      </c>
      <c r="D68">
        <v>935</v>
      </c>
      <c r="E68">
        <v>937</v>
      </c>
      <c r="F68">
        <v>3</v>
      </c>
      <c r="G68">
        <v>0</v>
      </c>
      <c r="H68" t="s">
        <v>4659</v>
      </c>
      <c r="I68">
        <v>0</v>
      </c>
      <c r="J68">
        <v>32.400001525878899</v>
      </c>
      <c r="K68">
        <v>0</v>
      </c>
      <c r="L68">
        <v>6.4999997615814195E-2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3">
      <c r="A69" t="s">
        <v>3979</v>
      </c>
      <c r="B69">
        <v>1</v>
      </c>
      <c r="C69" t="s">
        <v>4001</v>
      </c>
      <c r="D69">
        <v>935</v>
      </c>
      <c r="E69">
        <v>941</v>
      </c>
      <c r="F69">
        <v>3</v>
      </c>
      <c r="G69">
        <v>0</v>
      </c>
      <c r="H69" t="s">
        <v>4660</v>
      </c>
      <c r="I69">
        <v>0</v>
      </c>
      <c r="J69">
        <v>32.400001525878899</v>
      </c>
      <c r="K69">
        <v>0</v>
      </c>
      <c r="L69">
        <v>6.4999997615814195E-2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3">
      <c r="A70" t="s">
        <v>3977</v>
      </c>
      <c r="B70">
        <v>0</v>
      </c>
      <c r="C70" t="s">
        <v>4001</v>
      </c>
      <c r="D70">
        <v>938</v>
      </c>
      <c r="E70">
        <v>939</v>
      </c>
      <c r="F70">
        <v>1</v>
      </c>
      <c r="G70">
        <v>0</v>
      </c>
      <c r="H70" t="s">
        <v>4515</v>
      </c>
      <c r="I70">
        <v>0</v>
      </c>
      <c r="J70">
        <v>61</v>
      </c>
      <c r="K70">
        <v>0</v>
      </c>
      <c r="L70">
        <v>0.44600000000000001</v>
      </c>
      <c r="M70">
        <v>12</v>
      </c>
      <c r="N70">
        <v>2</v>
      </c>
      <c r="O70">
        <v>-275.20993994858497</v>
      </c>
      <c r="P70">
        <v>89.669082753217495</v>
      </c>
      <c r="Q70">
        <v>0</v>
      </c>
      <c r="R70">
        <v>325.75783715411302</v>
      </c>
      <c r="S70">
        <v>0</v>
      </c>
    </row>
    <row r="71" spans="1:19" x14ac:dyDescent="0.3">
      <c r="A71" t="s">
        <v>3977</v>
      </c>
      <c r="B71">
        <v>0</v>
      </c>
      <c r="C71" t="s">
        <v>4001</v>
      </c>
      <c r="D71">
        <v>938</v>
      </c>
      <c r="E71">
        <v>939</v>
      </c>
      <c r="F71">
        <v>2</v>
      </c>
      <c r="G71">
        <v>0</v>
      </c>
      <c r="H71" t="s">
        <v>4515</v>
      </c>
      <c r="I71">
        <v>0</v>
      </c>
      <c r="J71">
        <v>61</v>
      </c>
      <c r="K71">
        <v>0</v>
      </c>
      <c r="L71">
        <v>0.44600000000000001</v>
      </c>
      <c r="M71">
        <v>0</v>
      </c>
      <c r="N71">
        <v>0</v>
      </c>
      <c r="O71">
        <v>-275.20993994858497</v>
      </c>
      <c r="P71">
        <v>89.669082753217495</v>
      </c>
      <c r="Q71">
        <v>0</v>
      </c>
      <c r="R71">
        <v>325.75783715411302</v>
      </c>
      <c r="S71">
        <v>0</v>
      </c>
    </row>
    <row r="72" spans="1:19" x14ac:dyDescent="0.3">
      <c r="A72" t="s">
        <v>3977</v>
      </c>
      <c r="B72">
        <v>0</v>
      </c>
      <c r="C72" t="s">
        <v>4001</v>
      </c>
      <c r="D72">
        <v>980</v>
      </c>
      <c r="E72">
        <v>981</v>
      </c>
      <c r="F72">
        <v>3</v>
      </c>
      <c r="G72">
        <v>0</v>
      </c>
      <c r="H72" t="s">
        <v>4486</v>
      </c>
      <c r="I72">
        <v>0</v>
      </c>
      <c r="J72">
        <v>62.67</v>
      </c>
      <c r="K72">
        <v>0</v>
      </c>
      <c r="L72">
        <v>0.47799999999999998</v>
      </c>
      <c r="M72">
        <v>0</v>
      </c>
      <c r="N72">
        <v>0</v>
      </c>
      <c r="O72">
        <v>47.161516216570497</v>
      </c>
      <c r="P72">
        <v>-26.1716893778291</v>
      </c>
      <c r="Q72">
        <v>0</v>
      </c>
      <c r="R72">
        <v>62.172055742588299</v>
      </c>
      <c r="S72">
        <v>0</v>
      </c>
    </row>
    <row r="73" spans="1:19" x14ac:dyDescent="0.3">
      <c r="A73" t="s">
        <v>3977</v>
      </c>
      <c r="B73">
        <v>1</v>
      </c>
      <c r="C73" t="s">
        <v>4001</v>
      </c>
      <c r="D73">
        <v>987</v>
      </c>
      <c r="E73">
        <v>988</v>
      </c>
      <c r="F73">
        <v>3</v>
      </c>
      <c r="G73">
        <v>0</v>
      </c>
      <c r="H73" t="s">
        <v>4517</v>
      </c>
      <c r="I73">
        <v>0.37</v>
      </c>
      <c r="J73">
        <v>61.13</v>
      </c>
      <c r="K73">
        <v>0</v>
      </c>
      <c r="L73">
        <v>0.46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3">
      <c r="A74" t="s">
        <v>3977</v>
      </c>
      <c r="B74">
        <v>1</v>
      </c>
      <c r="C74" t="s">
        <v>4001</v>
      </c>
      <c r="D74">
        <v>9917</v>
      </c>
      <c r="E74">
        <v>1671</v>
      </c>
      <c r="F74">
        <v>3</v>
      </c>
      <c r="G74">
        <v>0</v>
      </c>
      <c r="H74" t="s">
        <v>4620</v>
      </c>
      <c r="I74">
        <v>1.06</v>
      </c>
      <c r="J74">
        <v>56</v>
      </c>
      <c r="K74">
        <v>0</v>
      </c>
      <c r="L74">
        <v>0.44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3">
      <c r="A75" t="s">
        <v>3977</v>
      </c>
      <c r="B75">
        <v>0</v>
      </c>
      <c r="C75" t="s">
        <v>4001</v>
      </c>
      <c r="D75">
        <v>9932</v>
      </c>
      <c r="E75">
        <v>932</v>
      </c>
      <c r="F75">
        <v>3</v>
      </c>
      <c r="G75">
        <v>0</v>
      </c>
      <c r="H75" t="s">
        <v>4591</v>
      </c>
      <c r="I75">
        <v>0</v>
      </c>
      <c r="J75">
        <v>61</v>
      </c>
      <c r="K75">
        <v>0</v>
      </c>
      <c r="L75">
        <v>0.46000000834464999</v>
      </c>
      <c r="M75">
        <v>0</v>
      </c>
      <c r="N75">
        <v>0</v>
      </c>
      <c r="O75">
        <v>-178.74223146568499</v>
      </c>
      <c r="P75">
        <v>19.413683527073299</v>
      </c>
      <c r="Q75">
        <v>0</v>
      </c>
      <c r="R75">
        <v>205.02854334123501</v>
      </c>
      <c r="S75">
        <v>0</v>
      </c>
    </row>
  </sheetData>
  <autoFilter ref="A1:S75" xr:uid="{EEAEA1DE-BCEE-46D5-A8FE-575AAD6EBFA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201</vt:lpstr>
      <vt:lpstr>203</vt:lpstr>
      <vt:lpstr>9</vt:lpstr>
      <vt:lpstr>10</vt:lpstr>
      <vt:lpstr>узлы</vt:lpstr>
      <vt:lpstr>ветви</vt:lpstr>
      <vt:lpstr>узлы сорт</vt:lpstr>
      <vt:lpstr>лэп сорт</vt:lpstr>
      <vt:lpstr>тр сорт</vt:lpstr>
      <vt:lpstr>нагрузка</vt:lpstr>
      <vt:lpstr>load_r_pf</vt:lpstr>
      <vt:lpstr>gen</vt:lpstr>
      <vt:lpstr>Лист6</vt:lpstr>
      <vt:lpstr>для ячеек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Sherkhan Rashidov</dc:creator>
  <cp:lastModifiedBy>Азамат Ильясов</cp:lastModifiedBy>
  <dcterms:created xsi:type="dcterms:W3CDTF">2015-06-05T18:17:20Z</dcterms:created>
  <dcterms:modified xsi:type="dcterms:W3CDTF">2022-06-06T15:01:08Z</dcterms:modified>
</cp:coreProperties>
</file>