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PROJECTS\pandafp\demo\EMS\"/>
    </mc:Choice>
  </mc:AlternateContent>
  <xr:revisionPtr revIDLastSave="0" documentId="13_ncr:1_{9BE30E5A-1C78-4510-89AF-84B3C7582FE1}" xr6:coauthVersionLast="47" xr6:coauthVersionMax="47" xr10:uidLastSave="{00000000-0000-0000-0000-000000000000}"/>
  <bookViews>
    <workbookView xWindow="29355" yWindow="420" windowWidth="27465" windowHeight="14700" xr2:uid="{73720D96-B6B8-4115-A5CF-C2CE3000294A}"/>
  </bookViews>
  <sheets>
    <sheet name="Узлы" sheetId="1" r:id="rId1"/>
    <sheet name="Ветви" sheetId="2" r:id="rId2"/>
    <sheet name="Шунты" sheetId="3" r:id="rId3"/>
    <sheet name="нагрузка" sheetId="4" r:id="rId4"/>
    <sheet name="генератор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" i="2"/>
  <c r="X2" i="2"/>
  <c r="N3" i="5"/>
  <c r="N4" i="5"/>
  <c r="N5" i="5"/>
  <c r="N6" i="5"/>
  <c r="N7" i="5"/>
  <c r="N8" i="5"/>
  <c r="N9" i="5"/>
  <c r="N10" i="5"/>
  <c r="N11" i="5"/>
  <c r="N12" i="5"/>
  <c r="N13" i="5"/>
  <c r="N14" i="5"/>
  <c r="N15" i="5"/>
  <c r="N2" i="5"/>
</calcChain>
</file>

<file path=xl/sharedStrings.xml><?xml version="1.0" encoding="utf-8"?>
<sst xmlns="http://schemas.openxmlformats.org/spreadsheetml/2006/main" count="385" uniqueCount="95">
  <si>
    <t>О</t>
  </si>
  <si>
    <t>S</t>
  </si>
  <si>
    <t>Тип</t>
  </si>
  <si>
    <t>Номер</t>
  </si>
  <si>
    <t>Название</t>
  </si>
  <si>
    <t>U_ном</t>
  </si>
  <si>
    <t>N_схн</t>
  </si>
  <si>
    <t>Район</t>
  </si>
  <si>
    <t>P_н</t>
  </si>
  <si>
    <t>Q_н</t>
  </si>
  <si>
    <t>Р_г</t>
  </si>
  <si>
    <t>Q_г</t>
  </si>
  <si>
    <t>V_зд</t>
  </si>
  <si>
    <t>Q_min</t>
  </si>
  <si>
    <t>Q_max</t>
  </si>
  <si>
    <t>B_ш</t>
  </si>
  <si>
    <t>V</t>
  </si>
  <si>
    <t>Delta</t>
  </si>
  <si>
    <t>Территория</t>
  </si>
  <si>
    <t>False</t>
  </si>
  <si>
    <t>База</t>
  </si>
  <si>
    <t>ЭК-1150</t>
  </si>
  <si>
    <t>Ген</t>
  </si>
  <si>
    <t>ЭГРЭС-1</t>
  </si>
  <si>
    <t>Нура</t>
  </si>
  <si>
    <t>Агадырь</t>
  </si>
  <si>
    <t>Ген-</t>
  </si>
  <si>
    <t>ЮКГРЭС</t>
  </si>
  <si>
    <t>Алматы</t>
  </si>
  <si>
    <t>Алма</t>
  </si>
  <si>
    <t>Нагр</t>
  </si>
  <si>
    <t>ЧУ</t>
  </si>
  <si>
    <t>Фрунзе</t>
  </si>
  <si>
    <t>Жамбыл</t>
  </si>
  <si>
    <t>Шымкент</t>
  </si>
  <si>
    <t>Семей</t>
  </si>
  <si>
    <t>Актогай</t>
  </si>
  <si>
    <t>Талдыкорган</t>
  </si>
  <si>
    <t>Усть-Каменогорск</t>
  </si>
  <si>
    <t>Ташкент</t>
  </si>
  <si>
    <t>Ген+</t>
  </si>
  <si>
    <t>ЦГПП</t>
  </si>
  <si>
    <t>ЕЭК</t>
  </si>
  <si>
    <t>Рубцовск</t>
  </si>
  <si>
    <t>Алтай</t>
  </si>
  <si>
    <t>Tип</t>
  </si>
  <si>
    <t>N_нач</t>
  </si>
  <si>
    <t>N_кон</t>
  </si>
  <si>
    <t>N_п</t>
  </si>
  <si>
    <t>ID Группы</t>
  </si>
  <si>
    <t>R</t>
  </si>
  <si>
    <t>X</t>
  </si>
  <si>
    <t>B</t>
  </si>
  <si>
    <t>Кт/r</t>
  </si>
  <si>
    <t>N_анц</t>
  </si>
  <si>
    <t>БД_анц</t>
  </si>
  <si>
    <t>P_нач</t>
  </si>
  <si>
    <t>Q_нач</t>
  </si>
  <si>
    <t>Nа</t>
  </si>
  <si>
    <t>I max</t>
  </si>
  <si>
    <t>I загр.</t>
  </si>
  <si>
    <t>ЛЭП</t>
  </si>
  <si>
    <t>ЭК-1150 - ЭГРЭС-1</t>
  </si>
  <si>
    <t>ЭГРЭС-1 - Нура</t>
  </si>
  <si>
    <t>Нура - Агадырь</t>
  </si>
  <si>
    <t>ЭК-1150 - Агадырь</t>
  </si>
  <si>
    <t>Агадырь - ЮКГРЭС</t>
  </si>
  <si>
    <t>ЮКГРЭС - Алматы</t>
  </si>
  <si>
    <t>ЮКГРЭС - Алма</t>
  </si>
  <si>
    <t>ЮКГРЭС - ЧУ</t>
  </si>
  <si>
    <t>Алматы - ЧУ</t>
  </si>
  <si>
    <t>Алматы - Алма</t>
  </si>
  <si>
    <t>ЧУ - Фрунзе</t>
  </si>
  <si>
    <t>Фрунзе - Жамбыл</t>
  </si>
  <si>
    <t>Жамбыл - Шымкент</t>
  </si>
  <si>
    <t>Семей - ЭК-1150</t>
  </si>
  <si>
    <t>Семей - Актогай</t>
  </si>
  <si>
    <t>Актогай - Талдыкорган</t>
  </si>
  <si>
    <t>Талдыкорган - Алма</t>
  </si>
  <si>
    <t>Семей - Усть-Каменогорск</t>
  </si>
  <si>
    <t>Ташкент - Шымкент</t>
  </si>
  <si>
    <t>ЭГРЭС-1 - ЦГПП</t>
  </si>
  <si>
    <t>ЭГРЭС-1 - ЕЭК</t>
  </si>
  <si>
    <t>ЕЭК - Рубцовск</t>
  </si>
  <si>
    <t>Рубцовск - Усть-Каменогорск</t>
  </si>
  <si>
    <t>ЭК-1150 - Алтай</t>
  </si>
  <si>
    <t>G_ш</t>
  </si>
  <si>
    <t>S_р-p</t>
  </si>
  <si>
    <t>N_р-р</t>
  </si>
  <si>
    <t>G_р-р</t>
  </si>
  <si>
    <t>B_р-р</t>
  </si>
  <si>
    <t>P_ш</t>
  </si>
  <si>
    <t>Q_ш</t>
  </si>
  <si>
    <t>G_расч</t>
  </si>
  <si>
    <t>B_расч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</si>
</sst>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9619-77E3-4570-B370-EEC2CA204C08}">
  <dimension ref="A1:S21"/>
  <sheetViews>
    <sheetView tabSelected="1" workbookViewId="0">
      <selection activeCell="G10" sqref="G1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19</v>
      </c>
      <c r="C2" t="s">
        <v>20</v>
      </c>
      <c r="D2">
        <v>1</v>
      </c>
      <c r="E2" t="s">
        <v>21</v>
      </c>
      <c r="F2">
        <v>500</v>
      </c>
      <c r="G2">
        <v>0</v>
      </c>
      <c r="H2">
        <v>4</v>
      </c>
      <c r="I2">
        <v>0</v>
      </c>
      <c r="J2">
        <v>0</v>
      </c>
      <c r="K2">
        <v>435.17005014107502</v>
      </c>
      <c r="L2">
        <v>-1464.8605824103299</v>
      </c>
      <c r="M2">
        <v>512</v>
      </c>
      <c r="N2">
        <v>0</v>
      </c>
      <c r="O2">
        <v>0</v>
      </c>
      <c r="P2">
        <v>0</v>
      </c>
      <c r="Q2">
        <v>512</v>
      </c>
      <c r="R2">
        <v>-3.4965779879388901</v>
      </c>
      <c r="S2">
        <v>0</v>
      </c>
    </row>
    <row r="3" spans="1:19" x14ac:dyDescent="0.25">
      <c r="A3" t="s">
        <v>19</v>
      </c>
      <c r="B3" t="s">
        <v>19</v>
      </c>
      <c r="C3" t="s">
        <v>22</v>
      </c>
      <c r="D3">
        <v>2</v>
      </c>
      <c r="E3" t="s">
        <v>23</v>
      </c>
      <c r="F3">
        <v>500</v>
      </c>
      <c r="G3">
        <v>0</v>
      </c>
      <c r="H3">
        <v>4</v>
      </c>
      <c r="I3">
        <v>470</v>
      </c>
      <c r="J3">
        <v>-100</v>
      </c>
      <c r="K3">
        <v>2120</v>
      </c>
      <c r="L3">
        <v>942.11994704077199</v>
      </c>
      <c r="M3">
        <v>514.5</v>
      </c>
      <c r="N3">
        <v>-420</v>
      </c>
      <c r="O3">
        <v>1200</v>
      </c>
      <c r="P3">
        <v>1959</v>
      </c>
      <c r="Q3">
        <v>514.5</v>
      </c>
      <c r="R3">
        <v>-3.3825834709193798</v>
      </c>
      <c r="S3">
        <v>0</v>
      </c>
    </row>
    <row r="4" spans="1:19" x14ac:dyDescent="0.25">
      <c r="A4" t="s">
        <v>19</v>
      </c>
      <c r="B4" t="s">
        <v>19</v>
      </c>
      <c r="C4" t="s">
        <v>22</v>
      </c>
      <c r="D4">
        <v>3</v>
      </c>
      <c r="E4" t="s">
        <v>24</v>
      </c>
      <c r="F4">
        <v>500</v>
      </c>
      <c r="G4">
        <v>0</v>
      </c>
      <c r="H4">
        <v>2</v>
      </c>
      <c r="I4">
        <v>1250</v>
      </c>
      <c r="J4">
        <v>180</v>
      </c>
      <c r="K4">
        <v>1150</v>
      </c>
      <c r="L4">
        <v>-54.918828613983997</v>
      </c>
      <c r="M4">
        <v>507</v>
      </c>
      <c r="N4">
        <v>-360</v>
      </c>
      <c r="O4">
        <v>150</v>
      </c>
      <c r="P4">
        <v>0</v>
      </c>
      <c r="Q4">
        <v>507</v>
      </c>
      <c r="R4">
        <v>-13.9066180546422</v>
      </c>
      <c r="S4">
        <v>0</v>
      </c>
    </row>
    <row r="5" spans="1:19" x14ac:dyDescent="0.25">
      <c r="A5" t="s">
        <v>19</v>
      </c>
      <c r="B5" t="s">
        <v>19</v>
      </c>
      <c r="C5" t="s">
        <v>22</v>
      </c>
      <c r="D5">
        <v>4</v>
      </c>
      <c r="E5" t="s">
        <v>25</v>
      </c>
      <c r="F5">
        <v>500</v>
      </c>
      <c r="G5">
        <v>0</v>
      </c>
      <c r="H5">
        <v>4</v>
      </c>
      <c r="I5">
        <v>300</v>
      </c>
      <c r="J5">
        <v>-200</v>
      </c>
      <c r="K5">
        <v>0</v>
      </c>
      <c r="L5">
        <v>-355.68222168733899</v>
      </c>
      <c r="M5">
        <v>513</v>
      </c>
      <c r="N5">
        <v>-360</v>
      </c>
      <c r="O5">
        <v>0</v>
      </c>
      <c r="P5">
        <v>1306</v>
      </c>
      <c r="Q5">
        <v>513</v>
      </c>
      <c r="R5">
        <v>-22.768040246305599</v>
      </c>
      <c r="S5">
        <v>0</v>
      </c>
    </row>
    <row r="6" spans="1:19" x14ac:dyDescent="0.25">
      <c r="A6" t="s">
        <v>19</v>
      </c>
      <c r="B6" t="s">
        <v>19</v>
      </c>
      <c r="C6" t="s">
        <v>26</v>
      </c>
      <c r="D6">
        <v>5</v>
      </c>
      <c r="E6" t="s">
        <v>27</v>
      </c>
      <c r="F6">
        <v>500</v>
      </c>
      <c r="G6">
        <v>0</v>
      </c>
      <c r="H6">
        <v>4</v>
      </c>
      <c r="I6">
        <v>62</v>
      </c>
      <c r="J6">
        <v>0.5</v>
      </c>
      <c r="K6">
        <v>0</v>
      </c>
      <c r="L6">
        <v>-180</v>
      </c>
      <c r="M6">
        <v>512</v>
      </c>
      <c r="N6">
        <v>-180</v>
      </c>
      <c r="O6">
        <v>0</v>
      </c>
      <c r="P6">
        <v>1306</v>
      </c>
      <c r="Q6">
        <v>514.93728438923699</v>
      </c>
      <c r="R6">
        <v>-33.104542917328097</v>
      </c>
      <c r="S6">
        <v>0</v>
      </c>
    </row>
    <row r="7" spans="1:19" x14ac:dyDescent="0.25">
      <c r="A7" t="s">
        <v>19</v>
      </c>
      <c r="B7" t="s">
        <v>19</v>
      </c>
      <c r="C7" t="s">
        <v>22</v>
      </c>
      <c r="D7">
        <v>6</v>
      </c>
      <c r="E7" t="s">
        <v>28</v>
      </c>
      <c r="F7">
        <v>500</v>
      </c>
      <c r="G7">
        <v>0</v>
      </c>
      <c r="H7">
        <v>1</v>
      </c>
      <c r="I7">
        <v>820</v>
      </c>
      <c r="J7">
        <v>100</v>
      </c>
      <c r="K7">
        <v>560</v>
      </c>
      <c r="L7">
        <v>-91.1144717309394</v>
      </c>
      <c r="M7">
        <v>505</v>
      </c>
      <c r="N7">
        <v>-200</v>
      </c>
      <c r="O7">
        <v>60</v>
      </c>
      <c r="P7">
        <v>653</v>
      </c>
      <c r="Q7">
        <v>505</v>
      </c>
      <c r="R7">
        <v>-36.692120238416997</v>
      </c>
      <c r="S7">
        <v>0</v>
      </c>
    </row>
    <row r="8" spans="1:19" x14ac:dyDescent="0.25">
      <c r="A8" t="s">
        <v>19</v>
      </c>
      <c r="B8" t="s">
        <v>19</v>
      </c>
      <c r="C8" t="s">
        <v>22</v>
      </c>
      <c r="D8">
        <v>7</v>
      </c>
      <c r="E8" t="s">
        <v>29</v>
      </c>
      <c r="F8">
        <v>500</v>
      </c>
      <c r="G8">
        <v>0</v>
      </c>
      <c r="H8">
        <v>1</v>
      </c>
      <c r="I8">
        <v>820</v>
      </c>
      <c r="J8">
        <v>6</v>
      </c>
      <c r="K8">
        <v>545</v>
      </c>
      <c r="L8">
        <v>-113.962958379464</v>
      </c>
      <c r="M8">
        <v>505</v>
      </c>
      <c r="N8">
        <v>-180</v>
      </c>
      <c r="O8">
        <v>0</v>
      </c>
      <c r="P8">
        <v>653</v>
      </c>
      <c r="Q8">
        <v>505</v>
      </c>
      <c r="R8">
        <v>-35.889340622639899</v>
      </c>
      <c r="S8">
        <v>0</v>
      </c>
    </row>
    <row r="9" spans="1:19" x14ac:dyDescent="0.25">
      <c r="A9" t="s">
        <v>19</v>
      </c>
      <c r="B9" t="s">
        <v>19</v>
      </c>
      <c r="C9" t="s">
        <v>30</v>
      </c>
      <c r="D9">
        <v>8</v>
      </c>
      <c r="E9" t="s">
        <v>31</v>
      </c>
      <c r="F9">
        <v>500</v>
      </c>
      <c r="G9">
        <v>0</v>
      </c>
      <c r="H9">
        <v>1</v>
      </c>
      <c r="I9">
        <v>180</v>
      </c>
      <c r="J9">
        <v>11</v>
      </c>
      <c r="K9">
        <v>0</v>
      </c>
      <c r="L9">
        <v>0</v>
      </c>
      <c r="M9">
        <v>510</v>
      </c>
      <c r="N9">
        <v>0</v>
      </c>
      <c r="O9">
        <v>0</v>
      </c>
      <c r="P9">
        <v>653</v>
      </c>
      <c r="Q9">
        <v>511.62269280604698</v>
      </c>
      <c r="R9">
        <v>-38.650321683709201</v>
      </c>
      <c r="S9">
        <v>0</v>
      </c>
    </row>
    <row r="10" spans="1:19" x14ac:dyDescent="0.25">
      <c r="A10" t="s">
        <v>19</v>
      </c>
      <c r="B10" t="s">
        <v>19</v>
      </c>
      <c r="C10" t="s">
        <v>22</v>
      </c>
      <c r="D10">
        <v>9</v>
      </c>
      <c r="E10" t="s">
        <v>32</v>
      </c>
      <c r="F10">
        <v>500</v>
      </c>
      <c r="G10">
        <v>0</v>
      </c>
      <c r="H10">
        <v>4</v>
      </c>
      <c r="I10">
        <v>520</v>
      </c>
      <c r="J10">
        <v>50</v>
      </c>
      <c r="K10">
        <v>330</v>
      </c>
      <c r="L10">
        <v>104.50751556477</v>
      </c>
      <c r="M10">
        <v>510</v>
      </c>
      <c r="N10">
        <v>-122</v>
      </c>
      <c r="O10">
        <v>198</v>
      </c>
      <c r="P10">
        <v>653</v>
      </c>
      <c r="Q10">
        <v>510</v>
      </c>
      <c r="R10">
        <v>-40.7670095542572</v>
      </c>
      <c r="S10">
        <v>0</v>
      </c>
    </row>
    <row r="11" spans="1:19" x14ac:dyDescent="0.25">
      <c r="A11" t="s">
        <v>19</v>
      </c>
      <c r="B11" t="s">
        <v>19</v>
      </c>
      <c r="C11" t="s">
        <v>22</v>
      </c>
      <c r="D11">
        <v>10</v>
      </c>
      <c r="E11" t="s">
        <v>33</v>
      </c>
      <c r="F11">
        <v>500</v>
      </c>
      <c r="G11">
        <v>0</v>
      </c>
      <c r="H11">
        <v>3</v>
      </c>
      <c r="I11">
        <v>410</v>
      </c>
      <c r="J11">
        <v>40</v>
      </c>
      <c r="K11">
        <v>240</v>
      </c>
      <c r="L11">
        <v>25.376733756736499</v>
      </c>
      <c r="M11">
        <v>505</v>
      </c>
      <c r="N11">
        <v>-200</v>
      </c>
      <c r="O11">
        <v>150</v>
      </c>
      <c r="P11">
        <v>653</v>
      </c>
      <c r="Q11">
        <v>505</v>
      </c>
      <c r="R11">
        <v>-42.927343374016097</v>
      </c>
      <c r="S11">
        <v>0</v>
      </c>
    </row>
    <row r="12" spans="1:19" x14ac:dyDescent="0.25">
      <c r="A12" t="s">
        <v>19</v>
      </c>
      <c r="B12" t="s">
        <v>19</v>
      </c>
      <c r="C12" t="s">
        <v>22</v>
      </c>
      <c r="D12">
        <v>11</v>
      </c>
      <c r="E12" t="s">
        <v>34</v>
      </c>
      <c r="F12">
        <v>500</v>
      </c>
      <c r="G12">
        <v>0</v>
      </c>
      <c r="H12">
        <v>4</v>
      </c>
      <c r="I12">
        <v>420</v>
      </c>
      <c r="J12">
        <v>63.4</v>
      </c>
      <c r="K12">
        <v>0</v>
      </c>
      <c r="L12">
        <v>31.4402960147962</v>
      </c>
      <c r="M12">
        <v>503</v>
      </c>
      <c r="N12">
        <v>0</v>
      </c>
      <c r="O12">
        <v>60</v>
      </c>
      <c r="P12">
        <v>0</v>
      </c>
      <c r="Q12">
        <v>503</v>
      </c>
      <c r="R12">
        <v>-42.587979289592397</v>
      </c>
      <c r="S12">
        <v>0</v>
      </c>
    </row>
    <row r="13" spans="1:19" x14ac:dyDescent="0.25">
      <c r="A13" t="s">
        <v>19</v>
      </c>
      <c r="B13" t="s">
        <v>19</v>
      </c>
      <c r="C13" t="s">
        <v>26</v>
      </c>
      <c r="D13">
        <v>12</v>
      </c>
      <c r="E13" t="s">
        <v>35</v>
      </c>
      <c r="F13">
        <v>500</v>
      </c>
      <c r="G13">
        <v>0</v>
      </c>
      <c r="H13">
        <v>4</v>
      </c>
      <c r="I13">
        <v>160</v>
      </c>
      <c r="J13">
        <v>-20</v>
      </c>
      <c r="K13">
        <v>150</v>
      </c>
      <c r="L13">
        <v>-300</v>
      </c>
      <c r="M13">
        <v>503</v>
      </c>
      <c r="N13">
        <v>-300</v>
      </c>
      <c r="O13">
        <v>90</v>
      </c>
      <c r="P13">
        <v>653</v>
      </c>
      <c r="Q13">
        <v>505.20206760162898</v>
      </c>
      <c r="R13">
        <v>-10.0293901208322</v>
      </c>
      <c r="S13">
        <v>0</v>
      </c>
    </row>
    <row r="14" spans="1:19" x14ac:dyDescent="0.25">
      <c r="A14" t="s">
        <v>19</v>
      </c>
      <c r="B14" t="s">
        <v>19</v>
      </c>
      <c r="C14" t="s">
        <v>26</v>
      </c>
      <c r="D14">
        <v>13</v>
      </c>
      <c r="E14" t="s">
        <v>36</v>
      </c>
      <c r="F14">
        <v>500</v>
      </c>
      <c r="G14">
        <v>0</v>
      </c>
      <c r="H14">
        <v>4</v>
      </c>
      <c r="I14">
        <v>0</v>
      </c>
      <c r="J14">
        <v>0</v>
      </c>
      <c r="K14">
        <v>0</v>
      </c>
      <c r="L14">
        <v>-180</v>
      </c>
      <c r="M14">
        <v>505</v>
      </c>
      <c r="N14">
        <v>-180</v>
      </c>
      <c r="O14">
        <v>0</v>
      </c>
      <c r="P14">
        <v>0</v>
      </c>
      <c r="Q14">
        <v>511.91950624377301</v>
      </c>
      <c r="R14">
        <v>-22.400832892279801</v>
      </c>
      <c r="S14">
        <v>0</v>
      </c>
    </row>
    <row r="15" spans="1:19" x14ac:dyDescent="0.25">
      <c r="A15" t="s">
        <v>19</v>
      </c>
      <c r="B15" t="s">
        <v>19</v>
      </c>
      <c r="C15" t="s">
        <v>26</v>
      </c>
      <c r="D15">
        <v>14</v>
      </c>
      <c r="E15" t="s">
        <v>37</v>
      </c>
      <c r="F15">
        <v>500</v>
      </c>
      <c r="G15">
        <v>0</v>
      </c>
      <c r="H15">
        <v>1</v>
      </c>
      <c r="I15">
        <v>160</v>
      </c>
      <c r="J15">
        <v>9</v>
      </c>
      <c r="K15">
        <v>40</v>
      </c>
      <c r="L15">
        <v>-180</v>
      </c>
      <c r="M15">
        <v>505</v>
      </c>
      <c r="N15">
        <v>-180</v>
      </c>
      <c r="O15">
        <v>0</v>
      </c>
      <c r="P15">
        <v>0</v>
      </c>
      <c r="Q15">
        <v>506.28291425197898</v>
      </c>
      <c r="R15">
        <v>-31.271729659609498</v>
      </c>
      <c r="S15">
        <v>0</v>
      </c>
    </row>
    <row r="16" spans="1:19" x14ac:dyDescent="0.25">
      <c r="A16" t="s">
        <v>19</v>
      </c>
      <c r="B16" t="s">
        <v>19</v>
      </c>
      <c r="C16" t="s">
        <v>22</v>
      </c>
      <c r="D16">
        <v>15</v>
      </c>
      <c r="E16" t="s">
        <v>38</v>
      </c>
      <c r="F16">
        <v>500</v>
      </c>
      <c r="G16">
        <v>0</v>
      </c>
      <c r="H16">
        <v>4</v>
      </c>
      <c r="I16">
        <v>990</v>
      </c>
      <c r="J16">
        <v>440</v>
      </c>
      <c r="K16">
        <v>1120</v>
      </c>
      <c r="L16">
        <v>324.58289923827101</v>
      </c>
      <c r="M16">
        <v>505</v>
      </c>
      <c r="N16">
        <v>-480</v>
      </c>
      <c r="O16">
        <v>350</v>
      </c>
      <c r="P16">
        <v>0</v>
      </c>
      <c r="Q16">
        <v>505</v>
      </c>
      <c r="R16">
        <v>-6.9340337954744902</v>
      </c>
      <c r="S16">
        <v>0</v>
      </c>
    </row>
    <row r="17" spans="1:19" x14ac:dyDescent="0.25">
      <c r="A17" t="s">
        <v>19</v>
      </c>
      <c r="B17" t="s">
        <v>19</v>
      </c>
      <c r="C17" t="s">
        <v>22</v>
      </c>
      <c r="D17">
        <v>16</v>
      </c>
      <c r="E17" t="s">
        <v>39</v>
      </c>
      <c r="F17">
        <v>500</v>
      </c>
      <c r="G17">
        <v>0</v>
      </c>
      <c r="H17">
        <v>4</v>
      </c>
      <c r="I17">
        <v>0</v>
      </c>
      <c r="J17">
        <v>0</v>
      </c>
      <c r="K17">
        <v>450</v>
      </c>
      <c r="L17">
        <v>-153.433452631374</v>
      </c>
      <c r="M17">
        <v>498.5</v>
      </c>
      <c r="N17">
        <v>-200</v>
      </c>
      <c r="O17">
        <v>20</v>
      </c>
      <c r="P17">
        <v>0</v>
      </c>
      <c r="Q17">
        <v>498.5</v>
      </c>
      <c r="R17">
        <v>-39.177703384373999</v>
      </c>
      <c r="S17">
        <v>0</v>
      </c>
    </row>
    <row r="18" spans="1:19" x14ac:dyDescent="0.25">
      <c r="A18" t="s">
        <v>19</v>
      </c>
      <c r="B18" t="s">
        <v>19</v>
      </c>
      <c r="C18" t="s">
        <v>40</v>
      </c>
      <c r="D18">
        <v>17</v>
      </c>
      <c r="E18" t="s">
        <v>41</v>
      </c>
      <c r="F18">
        <v>500</v>
      </c>
      <c r="G18">
        <v>0</v>
      </c>
      <c r="H18">
        <v>4</v>
      </c>
      <c r="I18">
        <v>930</v>
      </c>
      <c r="J18">
        <v>12</v>
      </c>
      <c r="K18">
        <v>300</v>
      </c>
      <c r="L18">
        <v>140</v>
      </c>
      <c r="M18">
        <v>513</v>
      </c>
      <c r="N18">
        <v>-120</v>
      </c>
      <c r="O18">
        <v>140</v>
      </c>
      <c r="P18">
        <v>653</v>
      </c>
      <c r="Q18">
        <v>510.02388465297798</v>
      </c>
      <c r="R18">
        <v>-15.983159001208</v>
      </c>
      <c r="S18">
        <v>0</v>
      </c>
    </row>
    <row r="19" spans="1:19" x14ac:dyDescent="0.25">
      <c r="A19" t="s">
        <v>19</v>
      </c>
      <c r="B19" t="s">
        <v>19</v>
      </c>
      <c r="C19" t="s">
        <v>22</v>
      </c>
      <c r="D19">
        <v>18</v>
      </c>
      <c r="E19" t="s">
        <v>42</v>
      </c>
      <c r="F19">
        <v>500</v>
      </c>
      <c r="G19">
        <v>0</v>
      </c>
      <c r="H19">
        <v>4</v>
      </c>
      <c r="I19">
        <v>820</v>
      </c>
      <c r="J19">
        <v>-100</v>
      </c>
      <c r="K19">
        <v>890</v>
      </c>
      <c r="L19">
        <v>-364.08147688575201</v>
      </c>
      <c r="M19">
        <v>509</v>
      </c>
      <c r="N19">
        <v>-400</v>
      </c>
      <c r="O19">
        <v>150</v>
      </c>
      <c r="P19">
        <v>0</v>
      </c>
      <c r="Q19">
        <v>509</v>
      </c>
      <c r="R19">
        <v>-3.60812138236644</v>
      </c>
      <c r="S19">
        <v>0</v>
      </c>
    </row>
    <row r="20" spans="1:19" x14ac:dyDescent="0.25">
      <c r="A20" t="s">
        <v>19</v>
      </c>
      <c r="B20" t="s">
        <v>19</v>
      </c>
      <c r="C20" t="s">
        <v>30</v>
      </c>
      <c r="D20">
        <v>19</v>
      </c>
      <c r="E20" t="s">
        <v>43</v>
      </c>
      <c r="F20">
        <v>500</v>
      </c>
      <c r="G20">
        <v>0</v>
      </c>
      <c r="H20">
        <v>4</v>
      </c>
      <c r="I20">
        <v>0</v>
      </c>
      <c r="J20">
        <v>0</v>
      </c>
      <c r="K20">
        <v>0</v>
      </c>
      <c r="L20">
        <v>0</v>
      </c>
      <c r="M20">
        <v>517</v>
      </c>
      <c r="N20">
        <v>0</v>
      </c>
      <c r="O20">
        <v>0</v>
      </c>
      <c r="P20">
        <v>1306</v>
      </c>
      <c r="Q20">
        <v>500.21978325173899</v>
      </c>
      <c r="R20">
        <v>-5.83538174660357</v>
      </c>
      <c r="S20">
        <v>0</v>
      </c>
    </row>
    <row r="21" spans="1:19" x14ac:dyDescent="0.25">
      <c r="A21" t="s">
        <v>19</v>
      </c>
      <c r="B21" t="s">
        <v>19</v>
      </c>
      <c r="C21" t="s">
        <v>30</v>
      </c>
      <c r="D21">
        <v>20</v>
      </c>
      <c r="E21" t="s">
        <v>44</v>
      </c>
      <c r="F21">
        <v>500</v>
      </c>
      <c r="G21">
        <v>0</v>
      </c>
      <c r="H21">
        <v>4</v>
      </c>
      <c r="I21">
        <v>0</v>
      </c>
      <c r="J21">
        <v>0</v>
      </c>
      <c r="K21">
        <v>77</v>
      </c>
      <c r="L21">
        <v>-373</v>
      </c>
      <c r="M21">
        <v>516</v>
      </c>
      <c r="N21">
        <v>0</v>
      </c>
      <c r="O21">
        <v>0</v>
      </c>
      <c r="P21">
        <v>0</v>
      </c>
      <c r="Q21">
        <v>517.90518399125995</v>
      </c>
      <c r="R21">
        <v>1.9496134028732901E-3</v>
      </c>
      <c r="S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4D8E-1341-4A09-BB5C-62DC338B0B5A}">
  <dimension ref="A1:X27"/>
  <sheetViews>
    <sheetView workbookViewId="0">
      <selection activeCell="R2" sqref="R2:R27"/>
    </sheetView>
  </sheetViews>
  <sheetFormatPr defaultRowHeight="15" x14ac:dyDescent="0.25"/>
  <cols>
    <col min="8" max="8" width="28" bestFit="1" customWidth="1"/>
  </cols>
  <sheetData>
    <row r="1" spans="1:24" x14ac:dyDescent="0.25">
      <c r="A1" t="s">
        <v>0</v>
      </c>
      <c r="B1" t="s">
        <v>1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4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4" x14ac:dyDescent="0.25">
      <c r="A2" t="s">
        <v>19</v>
      </c>
      <c r="B2">
        <v>0</v>
      </c>
      <c r="C2" t="s">
        <v>61</v>
      </c>
      <c r="D2">
        <v>1</v>
      </c>
      <c r="E2">
        <v>2</v>
      </c>
      <c r="F2">
        <v>1</v>
      </c>
      <c r="G2">
        <v>0</v>
      </c>
      <c r="H2" t="s">
        <v>62</v>
      </c>
      <c r="I2">
        <v>0.31</v>
      </c>
      <c r="J2">
        <v>3.81</v>
      </c>
      <c r="K2">
        <v>-48.1</v>
      </c>
      <c r="L2">
        <v>0</v>
      </c>
      <c r="M2">
        <v>0</v>
      </c>
      <c r="N2">
        <v>0</v>
      </c>
      <c r="O2">
        <v>163.799399455475</v>
      </c>
      <c r="P2">
        <v>328.79821516530899</v>
      </c>
      <c r="Q2">
        <v>0</v>
      </c>
      <c r="R2">
        <v>414.22596452516501</v>
      </c>
      <c r="S2">
        <v>0</v>
      </c>
      <c r="U2">
        <f>ABS(K2)/(2*3.1415*50)</f>
        <v>0.15311157090561833</v>
      </c>
      <c r="W2">
        <v>3.97</v>
      </c>
      <c r="X2">
        <f>W2/(2*3.1415*50)</f>
        <v>1.2637275187012574E-2</v>
      </c>
    </row>
    <row r="3" spans="1:24" x14ac:dyDescent="0.25">
      <c r="A3" t="s">
        <v>19</v>
      </c>
      <c r="B3">
        <v>0</v>
      </c>
      <c r="C3" t="s">
        <v>61</v>
      </c>
      <c r="D3">
        <v>1</v>
      </c>
      <c r="E3">
        <v>2</v>
      </c>
      <c r="F3">
        <v>2</v>
      </c>
      <c r="G3">
        <v>0</v>
      </c>
      <c r="H3" t="s">
        <v>62</v>
      </c>
      <c r="I3">
        <v>0.25</v>
      </c>
      <c r="J3">
        <v>3.15</v>
      </c>
      <c r="K3">
        <v>-39.700000000000003</v>
      </c>
      <c r="L3">
        <v>0</v>
      </c>
      <c r="M3">
        <v>0</v>
      </c>
      <c r="N3">
        <v>0</v>
      </c>
      <c r="O3">
        <v>197.37537289689701</v>
      </c>
      <c r="P3">
        <v>395.722537636445</v>
      </c>
      <c r="Q3">
        <v>0</v>
      </c>
      <c r="R3">
        <v>498.65710314201101</v>
      </c>
      <c r="S3">
        <v>0</v>
      </c>
      <c r="U3">
        <f t="shared" ref="U3:U27" si="0">ABS(K3)/(2*3.1415*50)</f>
        <v>0.12637275187012573</v>
      </c>
    </row>
    <row r="4" spans="1:24" x14ac:dyDescent="0.25">
      <c r="A4" t="s">
        <v>19</v>
      </c>
      <c r="B4">
        <v>0</v>
      </c>
      <c r="C4" t="s">
        <v>61</v>
      </c>
      <c r="D4">
        <v>2</v>
      </c>
      <c r="E4">
        <v>3</v>
      </c>
      <c r="F4">
        <v>0</v>
      </c>
      <c r="G4">
        <v>0</v>
      </c>
      <c r="H4" t="s">
        <v>63</v>
      </c>
      <c r="I4">
        <v>8.3000000000000007</v>
      </c>
      <c r="J4">
        <v>78.3</v>
      </c>
      <c r="K4">
        <v>-1050</v>
      </c>
      <c r="L4">
        <v>0</v>
      </c>
      <c r="M4">
        <v>0</v>
      </c>
      <c r="N4">
        <v>0</v>
      </c>
      <c r="O4">
        <v>-612.75923637675703</v>
      </c>
      <c r="P4">
        <v>98.605141700233105</v>
      </c>
      <c r="Q4">
        <v>0</v>
      </c>
      <c r="R4">
        <v>696.45861042823606</v>
      </c>
      <c r="S4">
        <v>0</v>
      </c>
      <c r="U4">
        <f t="shared" si="0"/>
        <v>3.3423523794365746</v>
      </c>
    </row>
    <row r="5" spans="1:24" x14ac:dyDescent="0.25">
      <c r="A5" t="s">
        <v>19</v>
      </c>
      <c r="B5">
        <v>0</v>
      </c>
      <c r="C5" t="s">
        <v>61</v>
      </c>
      <c r="D5">
        <v>3</v>
      </c>
      <c r="E5">
        <v>4</v>
      </c>
      <c r="F5">
        <v>0</v>
      </c>
      <c r="G5">
        <v>0</v>
      </c>
      <c r="H5" t="s">
        <v>64</v>
      </c>
      <c r="I5">
        <v>6.86</v>
      </c>
      <c r="J5">
        <v>79.400000000000006</v>
      </c>
      <c r="K5">
        <v>-1001</v>
      </c>
      <c r="L5">
        <v>0</v>
      </c>
      <c r="M5">
        <v>0</v>
      </c>
      <c r="N5">
        <v>0</v>
      </c>
      <c r="O5">
        <v>-500.93521944638201</v>
      </c>
      <c r="P5">
        <v>171.14571998238301</v>
      </c>
      <c r="Q5">
        <v>0</v>
      </c>
      <c r="R5">
        <v>602.81814500498501</v>
      </c>
      <c r="S5">
        <v>0</v>
      </c>
      <c r="U5">
        <f t="shared" si="0"/>
        <v>3.1863759350628675</v>
      </c>
    </row>
    <row r="6" spans="1:24" x14ac:dyDescent="0.25">
      <c r="A6" t="s">
        <v>19</v>
      </c>
      <c r="B6">
        <v>0</v>
      </c>
      <c r="C6" t="s">
        <v>61</v>
      </c>
      <c r="D6">
        <v>1</v>
      </c>
      <c r="E6">
        <v>4</v>
      </c>
      <c r="F6">
        <v>0</v>
      </c>
      <c r="G6">
        <v>0</v>
      </c>
      <c r="H6" t="s">
        <v>65</v>
      </c>
      <c r="I6">
        <v>11.6</v>
      </c>
      <c r="J6">
        <v>138.30000000000001</v>
      </c>
      <c r="K6">
        <v>-1757.4</v>
      </c>
      <c r="L6">
        <v>0</v>
      </c>
      <c r="M6">
        <v>0</v>
      </c>
      <c r="N6">
        <v>0</v>
      </c>
      <c r="O6">
        <v>-630.98844757336894</v>
      </c>
      <c r="P6">
        <v>180.553142715424</v>
      </c>
      <c r="Q6">
        <v>0</v>
      </c>
      <c r="R6">
        <v>740.08213120427001</v>
      </c>
      <c r="S6">
        <v>0</v>
      </c>
      <c r="U6">
        <f t="shared" si="0"/>
        <v>5.5941429253541299</v>
      </c>
    </row>
    <row r="7" spans="1:24" x14ac:dyDescent="0.25">
      <c r="A7" t="s">
        <v>19</v>
      </c>
      <c r="B7">
        <v>0</v>
      </c>
      <c r="C7" t="s">
        <v>61</v>
      </c>
      <c r="D7">
        <v>4</v>
      </c>
      <c r="E7">
        <v>5</v>
      </c>
      <c r="F7">
        <v>1</v>
      </c>
      <c r="G7">
        <v>0</v>
      </c>
      <c r="H7" t="s">
        <v>66</v>
      </c>
      <c r="I7">
        <v>12.7</v>
      </c>
      <c r="J7">
        <v>115.6</v>
      </c>
      <c r="K7">
        <v>-1526</v>
      </c>
      <c r="L7">
        <v>0</v>
      </c>
      <c r="M7">
        <v>0</v>
      </c>
      <c r="N7">
        <v>0</v>
      </c>
      <c r="O7">
        <v>-408.22411084975198</v>
      </c>
      <c r="P7">
        <v>217.157417598823</v>
      </c>
      <c r="Q7">
        <v>0</v>
      </c>
      <c r="R7">
        <v>520.391441232293</v>
      </c>
      <c r="S7">
        <v>0</v>
      </c>
      <c r="U7">
        <f t="shared" si="0"/>
        <v>4.8575521247811553</v>
      </c>
    </row>
    <row r="8" spans="1:24" x14ac:dyDescent="0.25">
      <c r="A8" t="s">
        <v>19</v>
      </c>
      <c r="B8">
        <v>0</v>
      </c>
      <c r="C8" t="s">
        <v>61</v>
      </c>
      <c r="D8">
        <v>4</v>
      </c>
      <c r="E8">
        <v>5</v>
      </c>
      <c r="F8">
        <v>2</v>
      </c>
      <c r="G8">
        <v>0</v>
      </c>
      <c r="H8" t="s">
        <v>66</v>
      </c>
      <c r="I8">
        <v>11.5</v>
      </c>
      <c r="J8">
        <v>118.41</v>
      </c>
      <c r="K8">
        <v>-1447.2</v>
      </c>
      <c r="L8">
        <v>0</v>
      </c>
      <c r="M8">
        <v>0</v>
      </c>
      <c r="N8">
        <v>0</v>
      </c>
      <c r="O8">
        <v>-399.22665700189702</v>
      </c>
      <c r="P8">
        <v>201.389439290583</v>
      </c>
      <c r="Q8">
        <v>0</v>
      </c>
      <c r="R8">
        <v>503.235651860639</v>
      </c>
      <c r="S8">
        <v>0</v>
      </c>
      <c r="U8">
        <f t="shared" si="0"/>
        <v>4.6067165366862959</v>
      </c>
    </row>
    <row r="9" spans="1:24" x14ac:dyDescent="0.25">
      <c r="A9" t="s">
        <v>19</v>
      </c>
      <c r="B9">
        <v>0</v>
      </c>
      <c r="C9" t="s">
        <v>61</v>
      </c>
      <c r="D9">
        <v>5</v>
      </c>
      <c r="E9">
        <v>6</v>
      </c>
      <c r="F9">
        <v>0</v>
      </c>
      <c r="G9">
        <v>0</v>
      </c>
      <c r="H9" t="s">
        <v>67</v>
      </c>
      <c r="I9">
        <v>9.35</v>
      </c>
      <c r="J9">
        <v>85</v>
      </c>
      <c r="K9">
        <v>-1125</v>
      </c>
      <c r="L9">
        <v>0</v>
      </c>
      <c r="M9">
        <v>0</v>
      </c>
      <c r="N9">
        <v>0</v>
      </c>
      <c r="O9">
        <v>-196.34097465137901</v>
      </c>
      <c r="P9">
        <v>104.553998428933</v>
      </c>
      <c r="Q9">
        <v>0</v>
      </c>
      <c r="R9">
        <v>299.51606783709701</v>
      </c>
      <c r="S9">
        <v>0</v>
      </c>
      <c r="U9">
        <f t="shared" si="0"/>
        <v>3.5810918351106156</v>
      </c>
    </row>
    <row r="10" spans="1:24" x14ac:dyDescent="0.25">
      <c r="A10" t="s">
        <v>19</v>
      </c>
      <c r="B10">
        <v>0</v>
      </c>
      <c r="C10" t="s">
        <v>61</v>
      </c>
      <c r="D10">
        <v>5</v>
      </c>
      <c r="E10">
        <v>7</v>
      </c>
      <c r="F10">
        <v>0</v>
      </c>
      <c r="G10">
        <v>0</v>
      </c>
      <c r="H10" t="s">
        <v>68</v>
      </c>
      <c r="I10">
        <v>9.1999999999999993</v>
      </c>
      <c r="J10">
        <v>98.2</v>
      </c>
      <c r="K10">
        <v>-1148</v>
      </c>
      <c r="L10">
        <v>0</v>
      </c>
      <c r="M10">
        <v>0</v>
      </c>
      <c r="N10">
        <v>0</v>
      </c>
      <c r="O10">
        <v>-132.66765833706</v>
      </c>
      <c r="P10">
        <v>109.395246297014</v>
      </c>
      <c r="Q10">
        <v>0</v>
      </c>
      <c r="R10">
        <v>257.02981556611797</v>
      </c>
      <c r="S10">
        <v>0</v>
      </c>
      <c r="U10">
        <f t="shared" si="0"/>
        <v>3.6543052681839883</v>
      </c>
    </row>
    <row r="11" spans="1:24" x14ac:dyDescent="0.25">
      <c r="A11" t="s">
        <v>19</v>
      </c>
      <c r="B11">
        <v>0</v>
      </c>
      <c r="C11" t="s">
        <v>61</v>
      </c>
      <c r="D11">
        <v>5</v>
      </c>
      <c r="E11">
        <v>8</v>
      </c>
      <c r="F11">
        <v>0</v>
      </c>
      <c r="G11">
        <v>0</v>
      </c>
      <c r="H11" t="s">
        <v>69</v>
      </c>
      <c r="I11">
        <v>5.2</v>
      </c>
      <c r="J11">
        <v>63.6</v>
      </c>
      <c r="K11">
        <v>-788</v>
      </c>
      <c r="L11">
        <v>0</v>
      </c>
      <c r="M11">
        <v>0</v>
      </c>
      <c r="N11">
        <v>0</v>
      </c>
      <c r="O11">
        <v>-401.41723514222599</v>
      </c>
      <c r="P11">
        <v>91.067788494928493</v>
      </c>
      <c r="Q11">
        <v>0</v>
      </c>
      <c r="R11">
        <v>461.50779169121199</v>
      </c>
      <c r="S11">
        <v>0</v>
      </c>
      <c r="U11">
        <f t="shared" si="0"/>
        <v>2.5083558809485913</v>
      </c>
    </row>
    <row r="12" spans="1:24" x14ac:dyDescent="0.25">
      <c r="A12" t="s">
        <v>19</v>
      </c>
      <c r="B12">
        <v>0</v>
      </c>
      <c r="C12" t="s">
        <v>61</v>
      </c>
      <c r="D12">
        <v>6</v>
      </c>
      <c r="E12">
        <v>8</v>
      </c>
      <c r="F12">
        <v>0</v>
      </c>
      <c r="G12">
        <v>0</v>
      </c>
      <c r="H12" t="s">
        <v>70</v>
      </c>
      <c r="I12">
        <v>7.1</v>
      </c>
      <c r="J12">
        <v>72.41</v>
      </c>
      <c r="K12">
        <v>-911</v>
      </c>
      <c r="L12">
        <v>0</v>
      </c>
      <c r="M12">
        <v>0</v>
      </c>
      <c r="N12">
        <v>0</v>
      </c>
      <c r="O12">
        <v>-116.480600182202</v>
      </c>
      <c r="P12">
        <v>171.68922658298999</v>
      </c>
      <c r="Q12">
        <v>0</v>
      </c>
      <c r="R12">
        <v>237.19684195684599</v>
      </c>
      <c r="S12">
        <v>0</v>
      </c>
      <c r="U12">
        <f t="shared" si="0"/>
        <v>2.8998885882540186</v>
      </c>
    </row>
    <row r="13" spans="1:24" x14ac:dyDescent="0.25">
      <c r="A13" t="s">
        <v>19</v>
      </c>
      <c r="B13">
        <v>0</v>
      </c>
      <c r="C13" t="s">
        <v>61</v>
      </c>
      <c r="D13">
        <v>6</v>
      </c>
      <c r="E13">
        <v>7</v>
      </c>
      <c r="F13">
        <v>0</v>
      </c>
      <c r="G13">
        <v>0</v>
      </c>
      <c r="H13" t="s">
        <v>71</v>
      </c>
      <c r="I13">
        <v>1.8</v>
      </c>
      <c r="J13">
        <v>19.5</v>
      </c>
      <c r="K13">
        <v>-227</v>
      </c>
      <c r="L13">
        <v>0</v>
      </c>
      <c r="M13">
        <v>0</v>
      </c>
      <c r="N13">
        <v>0</v>
      </c>
      <c r="O13">
        <v>181.569072294405</v>
      </c>
      <c r="P13">
        <v>10.901430505840199</v>
      </c>
      <c r="Q13">
        <v>0</v>
      </c>
      <c r="R13">
        <v>213.97118028734101</v>
      </c>
      <c r="S13">
        <v>0</v>
      </c>
      <c r="U13">
        <f t="shared" si="0"/>
        <v>0.72258475250676424</v>
      </c>
    </row>
    <row r="14" spans="1:24" x14ac:dyDescent="0.25">
      <c r="A14" t="s">
        <v>19</v>
      </c>
      <c r="B14">
        <v>0</v>
      </c>
      <c r="C14" t="s">
        <v>61</v>
      </c>
      <c r="D14">
        <v>8</v>
      </c>
      <c r="E14">
        <v>9</v>
      </c>
      <c r="F14">
        <v>0</v>
      </c>
      <c r="G14">
        <v>0</v>
      </c>
      <c r="H14" t="s">
        <v>72</v>
      </c>
      <c r="I14">
        <v>2.82</v>
      </c>
      <c r="J14">
        <v>28.85</v>
      </c>
      <c r="K14">
        <v>-362</v>
      </c>
      <c r="L14">
        <v>0</v>
      </c>
      <c r="M14">
        <v>0</v>
      </c>
      <c r="N14">
        <v>0</v>
      </c>
      <c r="O14">
        <v>-334.270776972953</v>
      </c>
      <c r="P14">
        <v>45.104351070440103</v>
      </c>
      <c r="Q14">
        <v>0</v>
      </c>
      <c r="R14">
        <v>380.63260754244698</v>
      </c>
      <c r="S14">
        <v>0</v>
      </c>
      <c r="U14">
        <f t="shared" si="0"/>
        <v>1.1523157727200382</v>
      </c>
    </row>
    <row r="15" spans="1:24" x14ac:dyDescent="0.25">
      <c r="A15" t="s">
        <v>19</v>
      </c>
      <c r="B15">
        <v>0</v>
      </c>
      <c r="C15" t="s">
        <v>61</v>
      </c>
      <c r="D15">
        <v>9</v>
      </c>
      <c r="E15">
        <v>10</v>
      </c>
      <c r="F15">
        <v>0</v>
      </c>
      <c r="G15">
        <v>0</v>
      </c>
      <c r="H15" t="s">
        <v>73</v>
      </c>
      <c r="I15">
        <v>6</v>
      </c>
      <c r="J15">
        <v>69</v>
      </c>
      <c r="K15">
        <v>-811</v>
      </c>
      <c r="L15">
        <v>0</v>
      </c>
      <c r="M15">
        <v>0</v>
      </c>
      <c r="N15">
        <v>0</v>
      </c>
      <c r="O15">
        <v>-143.06694346241599</v>
      </c>
      <c r="P15">
        <v>78.301691768603007</v>
      </c>
      <c r="Q15">
        <v>0</v>
      </c>
      <c r="R15">
        <v>216.74612577758799</v>
      </c>
      <c r="S15">
        <v>0</v>
      </c>
      <c r="U15">
        <f t="shared" si="0"/>
        <v>2.5815693140219635</v>
      </c>
    </row>
    <row r="16" spans="1:24" x14ac:dyDescent="0.25">
      <c r="A16" t="s">
        <v>19</v>
      </c>
      <c r="B16">
        <v>0</v>
      </c>
      <c r="C16" t="s">
        <v>61</v>
      </c>
      <c r="D16">
        <v>10</v>
      </c>
      <c r="E16">
        <v>11</v>
      </c>
      <c r="F16">
        <v>0</v>
      </c>
      <c r="G16">
        <v>0</v>
      </c>
      <c r="H16" t="s">
        <v>74</v>
      </c>
      <c r="I16">
        <v>4.0999999999999996</v>
      </c>
      <c r="J16">
        <v>51.6</v>
      </c>
      <c r="K16">
        <v>-612</v>
      </c>
      <c r="L16">
        <v>0</v>
      </c>
      <c r="M16">
        <v>0</v>
      </c>
      <c r="N16">
        <v>0</v>
      </c>
      <c r="O16">
        <v>27.422244476897799</v>
      </c>
      <c r="P16">
        <v>56.198756813980403</v>
      </c>
      <c r="Q16">
        <v>0</v>
      </c>
      <c r="R16">
        <v>117.93045815714601</v>
      </c>
      <c r="S16">
        <v>0</v>
      </c>
      <c r="U16">
        <f t="shared" si="0"/>
        <v>1.948113958300175</v>
      </c>
    </row>
    <row r="17" spans="1:21" x14ac:dyDescent="0.25">
      <c r="A17" t="s">
        <v>19</v>
      </c>
      <c r="B17">
        <v>0</v>
      </c>
      <c r="C17" t="s">
        <v>61</v>
      </c>
      <c r="D17">
        <v>12</v>
      </c>
      <c r="E17">
        <v>1</v>
      </c>
      <c r="F17">
        <v>0</v>
      </c>
      <c r="G17">
        <v>0</v>
      </c>
      <c r="H17" t="s">
        <v>75</v>
      </c>
      <c r="I17">
        <v>10.1</v>
      </c>
      <c r="J17">
        <v>122.52</v>
      </c>
      <c r="K17">
        <v>-1523.8</v>
      </c>
      <c r="L17">
        <v>0</v>
      </c>
      <c r="M17">
        <v>0</v>
      </c>
      <c r="N17">
        <v>0</v>
      </c>
      <c r="O17">
        <v>239.746599421192</v>
      </c>
      <c r="P17">
        <v>189.01793528510899</v>
      </c>
      <c r="Q17">
        <v>0</v>
      </c>
      <c r="R17">
        <v>348.89651679029902</v>
      </c>
      <c r="S17">
        <v>0</v>
      </c>
      <c r="U17">
        <f t="shared" si="0"/>
        <v>4.8505491007480499</v>
      </c>
    </row>
    <row r="18" spans="1:21" x14ac:dyDescent="0.25">
      <c r="A18" t="s">
        <v>19</v>
      </c>
      <c r="B18">
        <v>0</v>
      </c>
      <c r="C18" t="s">
        <v>61</v>
      </c>
      <c r="D18">
        <v>12</v>
      </c>
      <c r="E18">
        <v>13</v>
      </c>
      <c r="F18">
        <v>0</v>
      </c>
      <c r="G18">
        <v>0</v>
      </c>
      <c r="H18" t="s">
        <v>76</v>
      </c>
      <c r="I18">
        <v>9.77</v>
      </c>
      <c r="J18">
        <v>119.59</v>
      </c>
      <c r="K18">
        <v>-1414.8</v>
      </c>
      <c r="L18">
        <v>0</v>
      </c>
      <c r="M18">
        <v>0</v>
      </c>
      <c r="N18">
        <v>0</v>
      </c>
      <c r="O18">
        <v>-462.029773936531</v>
      </c>
      <c r="P18">
        <v>196.45562348849001</v>
      </c>
      <c r="Q18">
        <v>0</v>
      </c>
      <c r="R18">
        <v>573.76178508610599</v>
      </c>
      <c r="S18">
        <v>0</v>
      </c>
      <c r="U18">
        <f t="shared" si="0"/>
        <v>4.5035810918351098</v>
      </c>
    </row>
    <row r="19" spans="1:21" x14ac:dyDescent="0.25">
      <c r="A19" t="s">
        <v>19</v>
      </c>
      <c r="B19">
        <v>0</v>
      </c>
      <c r="C19" t="s">
        <v>61</v>
      </c>
      <c r="D19">
        <v>13</v>
      </c>
      <c r="E19">
        <v>14</v>
      </c>
      <c r="F19">
        <v>0</v>
      </c>
      <c r="G19">
        <v>0</v>
      </c>
      <c r="H19" t="s">
        <v>77</v>
      </c>
      <c r="I19">
        <v>8.33</v>
      </c>
      <c r="J19">
        <v>88.52</v>
      </c>
      <c r="K19">
        <v>-1034.7</v>
      </c>
      <c r="L19">
        <v>0</v>
      </c>
      <c r="M19">
        <v>0</v>
      </c>
      <c r="N19">
        <v>0</v>
      </c>
      <c r="O19">
        <v>-453.848544724607</v>
      </c>
      <c r="P19">
        <v>110.66676197783799</v>
      </c>
      <c r="Q19">
        <v>0</v>
      </c>
      <c r="R19">
        <v>526.85429861733303</v>
      </c>
      <c r="S19">
        <v>0</v>
      </c>
      <c r="U19">
        <f t="shared" si="0"/>
        <v>3.2936495304790703</v>
      </c>
    </row>
    <row r="20" spans="1:21" x14ac:dyDescent="0.25">
      <c r="A20" t="s">
        <v>19</v>
      </c>
      <c r="B20">
        <v>0</v>
      </c>
      <c r="C20" t="s">
        <v>61</v>
      </c>
      <c r="D20">
        <v>14</v>
      </c>
      <c r="E20">
        <v>7</v>
      </c>
      <c r="F20">
        <v>0</v>
      </c>
      <c r="G20">
        <v>0</v>
      </c>
      <c r="H20" t="s">
        <v>78</v>
      </c>
      <c r="I20">
        <v>5.91</v>
      </c>
      <c r="J20">
        <v>62.76</v>
      </c>
      <c r="K20">
        <v>-733.6</v>
      </c>
      <c r="L20">
        <v>0</v>
      </c>
      <c r="M20">
        <v>0</v>
      </c>
      <c r="N20">
        <v>0</v>
      </c>
      <c r="O20">
        <v>-327.28152841526202</v>
      </c>
      <c r="P20">
        <v>101.266476463977</v>
      </c>
      <c r="Q20">
        <v>0</v>
      </c>
      <c r="R20">
        <v>390.67991685125202</v>
      </c>
      <c r="S20">
        <v>0</v>
      </c>
      <c r="U20">
        <f t="shared" si="0"/>
        <v>2.3351901957663537</v>
      </c>
    </row>
    <row r="21" spans="1:21" x14ac:dyDescent="0.25">
      <c r="A21" t="s">
        <v>19</v>
      </c>
      <c r="B21">
        <v>0</v>
      </c>
      <c r="C21" t="s">
        <v>61</v>
      </c>
      <c r="D21">
        <v>12</v>
      </c>
      <c r="E21">
        <v>15</v>
      </c>
      <c r="F21">
        <v>0</v>
      </c>
      <c r="G21">
        <v>0</v>
      </c>
      <c r="H21" t="s">
        <v>79</v>
      </c>
      <c r="I21">
        <v>5.72</v>
      </c>
      <c r="J21">
        <v>58.55</v>
      </c>
      <c r="K21">
        <v>-720.8</v>
      </c>
      <c r="L21">
        <v>0</v>
      </c>
      <c r="M21">
        <v>0</v>
      </c>
      <c r="N21">
        <v>0</v>
      </c>
      <c r="O21">
        <v>232.28319896436301</v>
      </c>
      <c r="P21">
        <v>61.1910262207386</v>
      </c>
      <c r="Q21">
        <v>0</v>
      </c>
      <c r="R21">
        <v>295.15963094628597</v>
      </c>
      <c r="S21">
        <v>0</v>
      </c>
      <c r="U21">
        <f t="shared" si="0"/>
        <v>2.2944453286646502</v>
      </c>
    </row>
    <row r="22" spans="1:21" x14ac:dyDescent="0.25">
      <c r="A22" t="s">
        <v>19</v>
      </c>
      <c r="B22">
        <v>0</v>
      </c>
      <c r="C22" t="s">
        <v>61</v>
      </c>
      <c r="D22">
        <v>16</v>
      </c>
      <c r="E22">
        <v>11</v>
      </c>
      <c r="F22">
        <v>0</v>
      </c>
      <c r="G22">
        <v>0</v>
      </c>
      <c r="H22" t="s">
        <v>80</v>
      </c>
      <c r="I22">
        <v>3</v>
      </c>
      <c r="J22">
        <v>32.5</v>
      </c>
      <c r="K22">
        <v>-455</v>
      </c>
      <c r="L22">
        <v>0</v>
      </c>
      <c r="M22">
        <v>0</v>
      </c>
      <c r="N22">
        <v>0</v>
      </c>
      <c r="O22">
        <v>-450.00000000000102</v>
      </c>
      <c r="P22">
        <v>153.433452631373</v>
      </c>
      <c r="Q22">
        <v>0</v>
      </c>
      <c r="R22">
        <v>550.64102333804601</v>
      </c>
      <c r="S22">
        <v>0</v>
      </c>
      <c r="U22">
        <f t="shared" si="0"/>
        <v>1.448352697755849</v>
      </c>
    </row>
    <row r="23" spans="1:21" x14ac:dyDescent="0.25">
      <c r="A23" t="s">
        <v>19</v>
      </c>
      <c r="B23">
        <v>0</v>
      </c>
      <c r="C23" t="s">
        <v>61</v>
      </c>
      <c r="D23">
        <v>2</v>
      </c>
      <c r="E23">
        <v>17</v>
      </c>
      <c r="F23">
        <v>0</v>
      </c>
      <c r="G23">
        <v>0</v>
      </c>
      <c r="H23" t="s">
        <v>81</v>
      </c>
      <c r="I23">
        <v>7.3</v>
      </c>
      <c r="J23">
        <v>89.75</v>
      </c>
      <c r="K23">
        <v>-1061.7</v>
      </c>
      <c r="L23">
        <v>0</v>
      </c>
      <c r="M23">
        <v>0</v>
      </c>
      <c r="N23">
        <v>0</v>
      </c>
      <c r="O23">
        <v>-641.39825440790696</v>
      </c>
      <c r="P23">
        <v>96.6111722535246</v>
      </c>
      <c r="Q23">
        <v>0</v>
      </c>
      <c r="R23">
        <v>727.86918179464305</v>
      </c>
      <c r="S23">
        <v>0</v>
      </c>
      <c r="U23">
        <f t="shared" si="0"/>
        <v>3.3795957345217249</v>
      </c>
    </row>
    <row r="24" spans="1:21" x14ac:dyDescent="0.25">
      <c r="A24" t="s">
        <v>19</v>
      </c>
      <c r="B24">
        <v>0</v>
      </c>
      <c r="C24" t="s">
        <v>61</v>
      </c>
      <c r="D24">
        <v>2</v>
      </c>
      <c r="E24">
        <v>18</v>
      </c>
      <c r="F24">
        <v>0</v>
      </c>
      <c r="G24">
        <v>0</v>
      </c>
      <c r="H24" t="s">
        <v>82</v>
      </c>
      <c r="I24">
        <v>3.05</v>
      </c>
      <c r="J24">
        <v>36.64</v>
      </c>
      <c r="K24">
        <v>-462.8</v>
      </c>
      <c r="L24">
        <v>0</v>
      </c>
      <c r="M24">
        <v>0</v>
      </c>
      <c r="N24">
        <v>0</v>
      </c>
      <c r="O24">
        <v>-34.330406750927601</v>
      </c>
      <c r="P24">
        <v>-13.174846908277701</v>
      </c>
      <c r="Q24">
        <v>0</v>
      </c>
      <c r="R24">
        <v>156.27704730920499</v>
      </c>
      <c r="S24">
        <v>0</v>
      </c>
      <c r="U24">
        <f t="shared" si="0"/>
        <v>1.4731816011459493</v>
      </c>
    </row>
    <row r="25" spans="1:21" x14ac:dyDescent="0.25">
      <c r="A25" t="s">
        <v>19</v>
      </c>
      <c r="B25">
        <v>0</v>
      </c>
      <c r="C25" t="s">
        <v>61</v>
      </c>
      <c r="D25">
        <v>18</v>
      </c>
      <c r="E25">
        <v>19</v>
      </c>
      <c r="F25">
        <v>0</v>
      </c>
      <c r="G25">
        <v>0</v>
      </c>
      <c r="H25" t="s">
        <v>83</v>
      </c>
      <c r="I25">
        <v>10.25</v>
      </c>
      <c r="J25">
        <v>98.5</v>
      </c>
      <c r="K25">
        <v>-1290</v>
      </c>
      <c r="L25">
        <v>0</v>
      </c>
      <c r="M25">
        <v>0</v>
      </c>
      <c r="N25">
        <v>0</v>
      </c>
      <c r="O25">
        <v>-104.25299928058401</v>
      </c>
      <c r="P25">
        <v>130.63124087015501</v>
      </c>
      <c r="Q25">
        <v>0</v>
      </c>
      <c r="R25">
        <v>253.15019141043601</v>
      </c>
      <c r="S25">
        <v>0</v>
      </c>
      <c r="U25">
        <f t="shared" si="0"/>
        <v>4.1063186375935059</v>
      </c>
    </row>
    <row r="26" spans="1:21" x14ac:dyDescent="0.25">
      <c r="A26" t="s">
        <v>19</v>
      </c>
      <c r="B26">
        <v>0</v>
      </c>
      <c r="C26" t="s">
        <v>61</v>
      </c>
      <c r="D26">
        <v>19</v>
      </c>
      <c r="E26">
        <v>15</v>
      </c>
      <c r="F26">
        <v>0</v>
      </c>
      <c r="G26">
        <v>0</v>
      </c>
      <c r="H26" t="s">
        <v>84</v>
      </c>
      <c r="I26">
        <v>4.34</v>
      </c>
      <c r="J26">
        <v>44.02</v>
      </c>
      <c r="K26">
        <v>-560</v>
      </c>
      <c r="L26">
        <v>0</v>
      </c>
      <c r="M26">
        <v>0</v>
      </c>
      <c r="N26">
        <v>0</v>
      </c>
      <c r="O26">
        <v>-103.770364215982</v>
      </c>
      <c r="P26">
        <v>133.557310302595</v>
      </c>
      <c r="Q26">
        <v>0</v>
      </c>
      <c r="R26">
        <v>195.21169877735801</v>
      </c>
      <c r="S26">
        <v>0</v>
      </c>
      <c r="U26">
        <f t="shared" si="0"/>
        <v>1.7825879356995065</v>
      </c>
    </row>
    <row r="27" spans="1:21" x14ac:dyDescent="0.25">
      <c r="A27" t="s">
        <v>19</v>
      </c>
      <c r="B27">
        <v>0</v>
      </c>
      <c r="C27" t="s">
        <v>61</v>
      </c>
      <c r="D27">
        <v>1</v>
      </c>
      <c r="E27">
        <v>20</v>
      </c>
      <c r="F27">
        <v>0</v>
      </c>
      <c r="G27">
        <v>0</v>
      </c>
      <c r="H27" t="s">
        <v>85</v>
      </c>
      <c r="I27">
        <v>14.79</v>
      </c>
      <c r="J27">
        <v>212.33</v>
      </c>
      <c r="K27">
        <v>-2866</v>
      </c>
      <c r="L27">
        <v>0</v>
      </c>
      <c r="M27">
        <v>0</v>
      </c>
      <c r="N27">
        <v>0</v>
      </c>
      <c r="O27">
        <v>76.665949004063094</v>
      </c>
      <c r="P27">
        <v>382.22415056566098</v>
      </c>
      <c r="Q27">
        <v>0</v>
      </c>
      <c r="R27">
        <v>439.59479088659998</v>
      </c>
      <c r="S27">
        <v>0</v>
      </c>
      <c r="U27">
        <f t="shared" si="0"/>
        <v>9.1230303994906876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211F-1807-4831-AC68-CEB6552CB73C}">
  <dimension ref="A1:M12"/>
  <sheetViews>
    <sheetView workbookViewId="0">
      <selection activeCell="C2" sqref="C2:C12"/>
    </sheetView>
  </sheetViews>
  <sheetFormatPr defaultRowHeight="15" x14ac:dyDescent="0.25"/>
  <sheetData>
    <row r="1" spans="1:13" x14ac:dyDescent="0.25">
      <c r="A1" t="s">
        <v>3</v>
      </c>
      <c r="B1" t="s">
        <v>4</v>
      </c>
      <c r="C1" t="s">
        <v>16</v>
      </c>
      <c r="D1" t="s">
        <v>86</v>
      </c>
      <c r="E1" t="s">
        <v>15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 x14ac:dyDescent="0.25">
      <c r="A2">
        <v>2</v>
      </c>
      <c r="B2" t="s">
        <v>23</v>
      </c>
      <c r="C2">
        <v>514.5</v>
      </c>
      <c r="D2">
        <v>0</v>
      </c>
      <c r="E2">
        <v>1959</v>
      </c>
      <c r="F2" t="s">
        <v>19</v>
      </c>
      <c r="G2">
        <v>0</v>
      </c>
      <c r="H2">
        <v>0</v>
      </c>
      <c r="I2">
        <v>0</v>
      </c>
      <c r="J2">
        <v>0</v>
      </c>
      <c r="K2">
        <v>518.56737974999999</v>
      </c>
      <c r="L2">
        <v>0</v>
      </c>
      <c r="M2">
        <v>1959</v>
      </c>
    </row>
    <row r="3" spans="1:13" x14ac:dyDescent="0.25">
      <c r="A3">
        <v>4</v>
      </c>
      <c r="B3" t="s">
        <v>25</v>
      </c>
      <c r="C3">
        <v>513</v>
      </c>
      <c r="D3">
        <v>0</v>
      </c>
      <c r="E3">
        <v>1306</v>
      </c>
      <c r="F3" t="s">
        <v>19</v>
      </c>
      <c r="G3">
        <v>0</v>
      </c>
      <c r="H3">
        <v>0</v>
      </c>
      <c r="I3">
        <v>0</v>
      </c>
      <c r="J3">
        <v>0</v>
      </c>
      <c r="K3">
        <v>343.698714</v>
      </c>
      <c r="L3">
        <v>0</v>
      </c>
      <c r="M3">
        <v>1306</v>
      </c>
    </row>
    <row r="4" spans="1:13" x14ac:dyDescent="0.25">
      <c r="A4">
        <v>5</v>
      </c>
      <c r="B4" t="s">
        <v>27</v>
      </c>
      <c r="C4">
        <v>514.93728438923699</v>
      </c>
      <c r="D4">
        <v>0</v>
      </c>
      <c r="E4">
        <v>1306</v>
      </c>
      <c r="F4" t="s">
        <v>19</v>
      </c>
      <c r="G4">
        <v>0</v>
      </c>
      <c r="H4">
        <v>0</v>
      </c>
      <c r="I4">
        <v>0</v>
      </c>
      <c r="J4">
        <v>0</v>
      </c>
      <c r="K4">
        <v>346.29949135153601</v>
      </c>
      <c r="L4">
        <v>0</v>
      </c>
      <c r="M4">
        <v>1306</v>
      </c>
    </row>
    <row r="5" spans="1:13" x14ac:dyDescent="0.25">
      <c r="A5">
        <v>6</v>
      </c>
      <c r="B5" t="s">
        <v>28</v>
      </c>
      <c r="C5">
        <v>505</v>
      </c>
      <c r="D5">
        <v>0</v>
      </c>
      <c r="E5">
        <v>653</v>
      </c>
      <c r="F5" t="s">
        <v>19</v>
      </c>
      <c r="G5">
        <v>0</v>
      </c>
      <c r="H5">
        <v>0</v>
      </c>
      <c r="I5">
        <v>0</v>
      </c>
      <c r="J5">
        <v>0</v>
      </c>
      <c r="K5">
        <v>166.53132500000001</v>
      </c>
      <c r="L5">
        <v>0</v>
      </c>
      <c r="M5">
        <v>653</v>
      </c>
    </row>
    <row r="6" spans="1:13" x14ac:dyDescent="0.25">
      <c r="A6">
        <v>7</v>
      </c>
      <c r="B6" t="s">
        <v>29</v>
      </c>
      <c r="C6">
        <v>505</v>
      </c>
      <c r="D6">
        <v>0</v>
      </c>
      <c r="E6">
        <v>653</v>
      </c>
      <c r="F6" t="s">
        <v>19</v>
      </c>
      <c r="G6">
        <v>0</v>
      </c>
      <c r="H6">
        <v>0</v>
      </c>
      <c r="I6">
        <v>0</v>
      </c>
      <c r="J6">
        <v>0</v>
      </c>
      <c r="K6">
        <v>166.53132500000001</v>
      </c>
      <c r="L6">
        <v>0</v>
      </c>
      <c r="M6">
        <v>653</v>
      </c>
    </row>
    <row r="7" spans="1:13" x14ac:dyDescent="0.25">
      <c r="A7">
        <v>8</v>
      </c>
      <c r="B7" t="s">
        <v>31</v>
      </c>
      <c r="C7">
        <v>511.62269280604698</v>
      </c>
      <c r="D7">
        <v>0</v>
      </c>
      <c r="E7">
        <v>653</v>
      </c>
      <c r="F7" t="s">
        <v>19</v>
      </c>
      <c r="G7">
        <v>0</v>
      </c>
      <c r="H7">
        <v>0</v>
      </c>
      <c r="I7">
        <v>0</v>
      </c>
      <c r="J7">
        <v>0</v>
      </c>
      <c r="K7">
        <v>170.92783020555399</v>
      </c>
      <c r="L7">
        <v>0</v>
      </c>
      <c r="M7">
        <v>653</v>
      </c>
    </row>
    <row r="8" spans="1:13" x14ac:dyDescent="0.25">
      <c r="A8">
        <v>9</v>
      </c>
      <c r="B8" t="s">
        <v>32</v>
      </c>
      <c r="C8">
        <v>510</v>
      </c>
      <c r="D8">
        <v>0</v>
      </c>
      <c r="E8">
        <v>653</v>
      </c>
      <c r="F8" t="s">
        <v>19</v>
      </c>
      <c r="G8">
        <v>0</v>
      </c>
      <c r="H8">
        <v>0</v>
      </c>
      <c r="I8">
        <v>0</v>
      </c>
      <c r="J8">
        <v>0</v>
      </c>
      <c r="K8">
        <v>169.84530000000001</v>
      </c>
      <c r="L8">
        <v>0</v>
      </c>
      <c r="M8">
        <v>653</v>
      </c>
    </row>
    <row r="9" spans="1:13" x14ac:dyDescent="0.25">
      <c r="A9">
        <v>10</v>
      </c>
      <c r="B9" t="s">
        <v>33</v>
      </c>
      <c r="C9">
        <v>505</v>
      </c>
      <c r="D9">
        <v>0</v>
      </c>
      <c r="E9">
        <v>653</v>
      </c>
      <c r="F9" t="s">
        <v>19</v>
      </c>
      <c r="G9">
        <v>0</v>
      </c>
      <c r="H9">
        <v>0</v>
      </c>
      <c r="I9">
        <v>0</v>
      </c>
      <c r="J9">
        <v>0</v>
      </c>
      <c r="K9">
        <v>166.53132500000001</v>
      </c>
      <c r="L9">
        <v>0</v>
      </c>
      <c r="M9">
        <v>653</v>
      </c>
    </row>
    <row r="10" spans="1:13" x14ac:dyDescent="0.25">
      <c r="A10">
        <v>12</v>
      </c>
      <c r="B10" t="s">
        <v>35</v>
      </c>
      <c r="C10">
        <v>505.20206760162898</v>
      </c>
      <c r="D10">
        <v>0</v>
      </c>
      <c r="E10">
        <v>653</v>
      </c>
      <c r="F10" t="s">
        <v>19</v>
      </c>
      <c r="G10">
        <v>0</v>
      </c>
      <c r="H10">
        <v>0</v>
      </c>
      <c r="I10">
        <v>0</v>
      </c>
      <c r="J10">
        <v>0</v>
      </c>
      <c r="K10">
        <v>166.664621308151</v>
      </c>
      <c r="L10">
        <v>0</v>
      </c>
      <c r="M10">
        <v>653</v>
      </c>
    </row>
    <row r="11" spans="1:13" x14ac:dyDescent="0.25">
      <c r="A11">
        <v>17</v>
      </c>
      <c r="B11" t="s">
        <v>41</v>
      </c>
      <c r="C11">
        <v>510.02388465297798</v>
      </c>
      <c r="D11">
        <v>0</v>
      </c>
      <c r="E11">
        <v>653</v>
      </c>
      <c r="F11" t="s">
        <v>19</v>
      </c>
      <c r="G11">
        <v>0</v>
      </c>
      <c r="H11">
        <v>0</v>
      </c>
      <c r="I11">
        <v>0</v>
      </c>
      <c r="J11">
        <v>0</v>
      </c>
      <c r="K11">
        <v>169.86120898448399</v>
      </c>
      <c r="L11">
        <v>0</v>
      </c>
      <c r="M11">
        <v>653</v>
      </c>
    </row>
    <row r="12" spans="1:13" x14ac:dyDescent="0.25">
      <c r="A12">
        <v>19</v>
      </c>
      <c r="B12" t="s">
        <v>43</v>
      </c>
      <c r="C12">
        <v>500.21978325173899</v>
      </c>
      <c r="D12">
        <v>0</v>
      </c>
      <c r="E12">
        <v>1306</v>
      </c>
      <c r="F12" t="s">
        <v>19</v>
      </c>
      <c r="G12">
        <v>0</v>
      </c>
      <c r="H12">
        <v>0</v>
      </c>
      <c r="I12">
        <v>0</v>
      </c>
      <c r="J12">
        <v>0</v>
      </c>
      <c r="K12">
        <v>326.78710001268001</v>
      </c>
      <c r="L12">
        <v>0</v>
      </c>
      <c r="M12">
        <v>1306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846F-0F38-4911-B260-DE73E358C99F}">
  <dimension ref="A1:S16"/>
  <sheetViews>
    <sheetView workbookViewId="0">
      <selection activeCell="J2" sqref="J2:J1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19</v>
      </c>
      <c r="C2" t="s">
        <v>22</v>
      </c>
      <c r="D2">
        <v>3</v>
      </c>
      <c r="E2" t="s">
        <v>24</v>
      </c>
      <c r="F2">
        <v>500</v>
      </c>
      <c r="G2">
        <v>0</v>
      </c>
      <c r="H2">
        <v>2</v>
      </c>
      <c r="I2">
        <v>1250</v>
      </c>
      <c r="J2">
        <v>180</v>
      </c>
      <c r="K2">
        <v>1150</v>
      </c>
      <c r="L2">
        <v>-54.918828613983997</v>
      </c>
      <c r="M2">
        <v>507</v>
      </c>
      <c r="N2">
        <v>-360</v>
      </c>
      <c r="O2">
        <v>150</v>
      </c>
      <c r="P2">
        <v>0</v>
      </c>
      <c r="Q2">
        <v>507</v>
      </c>
      <c r="R2">
        <v>-13.9066180546422</v>
      </c>
      <c r="S2">
        <v>0</v>
      </c>
    </row>
    <row r="3" spans="1:19" x14ac:dyDescent="0.25">
      <c r="A3" t="s">
        <v>19</v>
      </c>
      <c r="B3" t="s">
        <v>19</v>
      </c>
      <c r="C3" t="s">
        <v>22</v>
      </c>
      <c r="D3">
        <v>15</v>
      </c>
      <c r="E3" t="s">
        <v>38</v>
      </c>
      <c r="F3">
        <v>500</v>
      </c>
      <c r="G3">
        <v>0</v>
      </c>
      <c r="H3">
        <v>4</v>
      </c>
      <c r="I3">
        <v>990</v>
      </c>
      <c r="J3">
        <v>440</v>
      </c>
      <c r="K3">
        <v>1120</v>
      </c>
      <c r="L3">
        <v>324.58289923827101</v>
      </c>
      <c r="M3">
        <v>505</v>
      </c>
      <c r="N3">
        <v>-480</v>
      </c>
      <c r="O3">
        <v>350</v>
      </c>
      <c r="P3">
        <v>0</v>
      </c>
      <c r="Q3">
        <v>505</v>
      </c>
      <c r="R3">
        <v>-6.9340337954744902</v>
      </c>
      <c r="S3">
        <v>0</v>
      </c>
    </row>
    <row r="4" spans="1:19" x14ac:dyDescent="0.25">
      <c r="A4" t="s">
        <v>19</v>
      </c>
      <c r="B4" t="s">
        <v>19</v>
      </c>
      <c r="C4" t="s">
        <v>40</v>
      </c>
      <c r="D4">
        <v>17</v>
      </c>
      <c r="E4" t="s">
        <v>41</v>
      </c>
      <c r="F4">
        <v>500</v>
      </c>
      <c r="G4">
        <v>0</v>
      </c>
      <c r="H4">
        <v>4</v>
      </c>
      <c r="I4">
        <v>930</v>
      </c>
      <c r="J4">
        <v>12</v>
      </c>
      <c r="K4">
        <v>300</v>
      </c>
      <c r="L4">
        <v>140</v>
      </c>
      <c r="M4">
        <v>513</v>
      </c>
      <c r="N4">
        <v>-120</v>
      </c>
      <c r="O4">
        <v>140</v>
      </c>
      <c r="P4">
        <v>653</v>
      </c>
      <c r="Q4">
        <v>510.02388465297798</v>
      </c>
      <c r="R4">
        <v>-15.983159001208</v>
      </c>
      <c r="S4">
        <v>0</v>
      </c>
    </row>
    <row r="5" spans="1:19" x14ac:dyDescent="0.25">
      <c r="A5" t="s">
        <v>19</v>
      </c>
      <c r="B5" t="s">
        <v>19</v>
      </c>
      <c r="C5" t="s">
        <v>22</v>
      </c>
      <c r="D5">
        <v>18</v>
      </c>
      <c r="E5" t="s">
        <v>42</v>
      </c>
      <c r="F5">
        <v>500</v>
      </c>
      <c r="G5">
        <v>0</v>
      </c>
      <c r="H5">
        <v>4</v>
      </c>
      <c r="I5">
        <v>820</v>
      </c>
      <c r="J5">
        <v>-100</v>
      </c>
      <c r="K5">
        <v>890</v>
      </c>
      <c r="L5">
        <v>-364.08147688575201</v>
      </c>
      <c r="M5">
        <v>509</v>
      </c>
      <c r="N5">
        <v>-400</v>
      </c>
      <c r="O5">
        <v>150</v>
      </c>
      <c r="P5">
        <v>0</v>
      </c>
      <c r="Q5">
        <v>509</v>
      </c>
      <c r="R5">
        <v>-3.60812138236644</v>
      </c>
      <c r="S5">
        <v>0</v>
      </c>
    </row>
    <row r="6" spans="1:19" x14ac:dyDescent="0.25">
      <c r="A6" t="s">
        <v>19</v>
      </c>
      <c r="B6" t="s">
        <v>19</v>
      </c>
      <c r="C6" t="s">
        <v>22</v>
      </c>
      <c r="D6">
        <v>7</v>
      </c>
      <c r="E6" t="s">
        <v>29</v>
      </c>
      <c r="F6">
        <v>500</v>
      </c>
      <c r="G6">
        <v>0</v>
      </c>
      <c r="H6">
        <v>1</v>
      </c>
      <c r="I6">
        <v>820</v>
      </c>
      <c r="J6">
        <v>6</v>
      </c>
      <c r="K6">
        <v>545</v>
      </c>
      <c r="L6">
        <v>-113.962958379464</v>
      </c>
      <c r="M6">
        <v>505</v>
      </c>
      <c r="N6">
        <v>-180</v>
      </c>
      <c r="O6">
        <v>0</v>
      </c>
      <c r="P6">
        <v>653</v>
      </c>
      <c r="Q6">
        <v>505</v>
      </c>
      <c r="R6">
        <v>-35.889340622639899</v>
      </c>
      <c r="S6">
        <v>0</v>
      </c>
    </row>
    <row r="7" spans="1:19" x14ac:dyDescent="0.25">
      <c r="A7" t="s">
        <v>19</v>
      </c>
      <c r="B7" t="s">
        <v>19</v>
      </c>
      <c r="C7" t="s">
        <v>22</v>
      </c>
      <c r="D7">
        <v>6</v>
      </c>
      <c r="E7" t="s">
        <v>28</v>
      </c>
      <c r="F7">
        <v>500</v>
      </c>
      <c r="G7">
        <v>0</v>
      </c>
      <c r="H7">
        <v>1</v>
      </c>
      <c r="I7">
        <v>820</v>
      </c>
      <c r="J7">
        <v>100</v>
      </c>
      <c r="K7">
        <v>560</v>
      </c>
      <c r="L7">
        <v>-91.1144717309394</v>
      </c>
      <c r="M7">
        <v>505</v>
      </c>
      <c r="N7">
        <v>-200</v>
      </c>
      <c r="O7">
        <v>60</v>
      </c>
      <c r="P7">
        <v>653</v>
      </c>
      <c r="Q7">
        <v>505</v>
      </c>
      <c r="R7">
        <v>-36.692120238416997</v>
      </c>
      <c r="S7">
        <v>0</v>
      </c>
    </row>
    <row r="8" spans="1:19" x14ac:dyDescent="0.25">
      <c r="A8" t="s">
        <v>19</v>
      </c>
      <c r="B8" t="s">
        <v>19</v>
      </c>
      <c r="C8" t="s">
        <v>22</v>
      </c>
      <c r="D8">
        <v>9</v>
      </c>
      <c r="E8" t="s">
        <v>32</v>
      </c>
      <c r="F8">
        <v>500</v>
      </c>
      <c r="G8">
        <v>0</v>
      </c>
      <c r="H8">
        <v>4</v>
      </c>
      <c r="I8">
        <v>520</v>
      </c>
      <c r="J8">
        <v>50</v>
      </c>
      <c r="K8">
        <v>330</v>
      </c>
      <c r="L8">
        <v>104.50751556477</v>
      </c>
      <c r="M8">
        <v>510</v>
      </c>
      <c r="N8">
        <v>-122</v>
      </c>
      <c r="O8">
        <v>198</v>
      </c>
      <c r="P8">
        <v>653</v>
      </c>
      <c r="Q8">
        <v>510</v>
      </c>
      <c r="R8">
        <v>-40.7670095542572</v>
      </c>
      <c r="S8">
        <v>0</v>
      </c>
    </row>
    <row r="9" spans="1:19" x14ac:dyDescent="0.25">
      <c r="A9" t="s">
        <v>19</v>
      </c>
      <c r="B9" t="s">
        <v>19</v>
      </c>
      <c r="C9" t="s">
        <v>22</v>
      </c>
      <c r="D9">
        <v>2</v>
      </c>
      <c r="E9" t="s">
        <v>23</v>
      </c>
      <c r="F9">
        <v>500</v>
      </c>
      <c r="G9">
        <v>0</v>
      </c>
      <c r="H9">
        <v>4</v>
      </c>
      <c r="I9">
        <v>470</v>
      </c>
      <c r="J9">
        <v>-100</v>
      </c>
      <c r="K9">
        <v>2120</v>
      </c>
      <c r="L9">
        <v>942.11994704077199</v>
      </c>
      <c r="M9">
        <v>514.5</v>
      </c>
      <c r="N9">
        <v>-420</v>
      </c>
      <c r="O9">
        <v>1200</v>
      </c>
      <c r="P9">
        <v>1959</v>
      </c>
      <c r="Q9">
        <v>514.5</v>
      </c>
      <c r="R9">
        <v>-3.3825834709193798</v>
      </c>
      <c r="S9">
        <v>0</v>
      </c>
    </row>
    <row r="10" spans="1:19" x14ac:dyDescent="0.25">
      <c r="A10" t="s">
        <v>19</v>
      </c>
      <c r="B10" t="s">
        <v>19</v>
      </c>
      <c r="C10" t="s">
        <v>22</v>
      </c>
      <c r="D10">
        <v>11</v>
      </c>
      <c r="E10" t="s">
        <v>34</v>
      </c>
      <c r="F10">
        <v>500</v>
      </c>
      <c r="G10">
        <v>0</v>
      </c>
      <c r="H10">
        <v>4</v>
      </c>
      <c r="I10">
        <v>420</v>
      </c>
      <c r="J10">
        <v>63.4</v>
      </c>
      <c r="K10">
        <v>0</v>
      </c>
      <c r="L10">
        <v>31.4402960147962</v>
      </c>
      <c r="M10">
        <v>503</v>
      </c>
      <c r="N10">
        <v>0</v>
      </c>
      <c r="O10">
        <v>60</v>
      </c>
      <c r="P10">
        <v>0</v>
      </c>
      <c r="Q10">
        <v>503</v>
      </c>
      <c r="R10">
        <v>-42.587979289592397</v>
      </c>
      <c r="S10">
        <v>0</v>
      </c>
    </row>
    <row r="11" spans="1:19" x14ac:dyDescent="0.25">
      <c r="A11" t="s">
        <v>19</v>
      </c>
      <c r="B11" t="s">
        <v>19</v>
      </c>
      <c r="C11" t="s">
        <v>22</v>
      </c>
      <c r="D11">
        <v>10</v>
      </c>
      <c r="E11" t="s">
        <v>33</v>
      </c>
      <c r="F11">
        <v>500</v>
      </c>
      <c r="G11">
        <v>0</v>
      </c>
      <c r="H11">
        <v>3</v>
      </c>
      <c r="I11">
        <v>410</v>
      </c>
      <c r="J11">
        <v>40</v>
      </c>
      <c r="K11">
        <v>240</v>
      </c>
      <c r="L11">
        <v>25.376733756736499</v>
      </c>
      <c r="M11">
        <v>505</v>
      </c>
      <c r="N11">
        <v>-200</v>
      </c>
      <c r="O11">
        <v>150</v>
      </c>
      <c r="P11">
        <v>653</v>
      </c>
      <c r="Q11">
        <v>505</v>
      </c>
      <c r="R11">
        <v>-42.927343374016097</v>
      </c>
      <c r="S11">
        <v>0</v>
      </c>
    </row>
    <row r="12" spans="1:19" x14ac:dyDescent="0.25">
      <c r="A12" t="s">
        <v>19</v>
      </c>
      <c r="B12" t="s">
        <v>19</v>
      </c>
      <c r="C12" t="s">
        <v>22</v>
      </c>
      <c r="D12">
        <v>4</v>
      </c>
      <c r="E12" t="s">
        <v>25</v>
      </c>
      <c r="F12">
        <v>500</v>
      </c>
      <c r="G12">
        <v>0</v>
      </c>
      <c r="H12">
        <v>4</v>
      </c>
      <c r="I12">
        <v>300</v>
      </c>
      <c r="J12">
        <v>-200</v>
      </c>
      <c r="K12">
        <v>0</v>
      </c>
      <c r="L12">
        <v>-355.68222168733899</v>
      </c>
      <c r="M12">
        <v>513</v>
      </c>
      <c r="N12">
        <v>-360</v>
      </c>
      <c r="O12">
        <v>0</v>
      </c>
      <c r="P12">
        <v>1306</v>
      </c>
      <c r="Q12">
        <v>513</v>
      </c>
      <c r="R12">
        <v>-22.768040246305599</v>
      </c>
      <c r="S12">
        <v>0</v>
      </c>
    </row>
    <row r="13" spans="1:19" x14ac:dyDescent="0.25">
      <c r="A13" t="s">
        <v>19</v>
      </c>
      <c r="B13" t="s">
        <v>19</v>
      </c>
      <c r="C13" t="s">
        <v>30</v>
      </c>
      <c r="D13">
        <v>8</v>
      </c>
      <c r="E13" t="s">
        <v>31</v>
      </c>
      <c r="F13">
        <v>500</v>
      </c>
      <c r="G13">
        <v>0</v>
      </c>
      <c r="H13">
        <v>1</v>
      </c>
      <c r="I13">
        <v>180</v>
      </c>
      <c r="J13">
        <v>11</v>
      </c>
      <c r="K13">
        <v>0</v>
      </c>
      <c r="L13">
        <v>0</v>
      </c>
      <c r="M13">
        <v>510</v>
      </c>
      <c r="N13">
        <v>0</v>
      </c>
      <c r="O13">
        <v>0</v>
      </c>
      <c r="P13">
        <v>653</v>
      </c>
      <c r="Q13">
        <v>511.62269280604698</v>
      </c>
      <c r="R13">
        <v>-38.650321683709201</v>
      </c>
      <c r="S13">
        <v>0</v>
      </c>
    </row>
    <row r="14" spans="1:19" x14ac:dyDescent="0.25">
      <c r="A14" t="s">
        <v>19</v>
      </c>
      <c r="B14" t="s">
        <v>19</v>
      </c>
      <c r="C14" t="s">
        <v>26</v>
      </c>
      <c r="D14">
        <v>14</v>
      </c>
      <c r="E14" t="s">
        <v>37</v>
      </c>
      <c r="F14">
        <v>500</v>
      </c>
      <c r="G14">
        <v>0</v>
      </c>
      <c r="H14">
        <v>1</v>
      </c>
      <c r="I14">
        <v>160</v>
      </c>
      <c r="J14">
        <v>9</v>
      </c>
      <c r="K14">
        <v>40</v>
      </c>
      <c r="L14">
        <v>-180</v>
      </c>
      <c r="M14">
        <v>505</v>
      </c>
      <c r="N14">
        <v>-180</v>
      </c>
      <c r="O14">
        <v>0</v>
      </c>
      <c r="P14">
        <v>0</v>
      </c>
      <c r="Q14">
        <v>506.28291425197898</v>
      </c>
      <c r="R14">
        <v>-31.271729659609498</v>
      </c>
      <c r="S14">
        <v>0</v>
      </c>
    </row>
    <row r="15" spans="1:19" x14ac:dyDescent="0.25">
      <c r="A15" t="s">
        <v>19</v>
      </c>
      <c r="B15" t="s">
        <v>19</v>
      </c>
      <c r="C15" t="s">
        <v>26</v>
      </c>
      <c r="D15">
        <v>12</v>
      </c>
      <c r="E15" t="s">
        <v>35</v>
      </c>
      <c r="F15">
        <v>500</v>
      </c>
      <c r="G15">
        <v>0</v>
      </c>
      <c r="H15">
        <v>4</v>
      </c>
      <c r="I15">
        <v>160</v>
      </c>
      <c r="J15">
        <v>-20</v>
      </c>
      <c r="K15">
        <v>150</v>
      </c>
      <c r="L15">
        <v>-300</v>
      </c>
      <c r="M15">
        <v>503</v>
      </c>
      <c r="N15">
        <v>-300</v>
      </c>
      <c r="O15">
        <v>90</v>
      </c>
      <c r="P15">
        <v>653</v>
      </c>
      <c r="Q15">
        <v>505.20206760162898</v>
      </c>
      <c r="R15">
        <v>-10.0293901208322</v>
      </c>
      <c r="S15">
        <v>0</v>
      </c>
    </row>
    <row r="16" spans="1:19" x14ac:dyDescent="0.25">
      <c r="A16" t="s">
        <v>19</v>
      </c>
      <c r="B16" t="s">
        <v>19</v>
      </c>
      <c r="C16" t="s">
        <v>26</v>
      </c>
      <c r="D16">
        <v>5</v>
      </c>
      <c r="E16" t="s">
        <v>27</v>
      </c>
      <c r="F16">
        <v>500</v>
      </c>
      <c r="G16">
        <v>0</v>
      </c>
      <c r="H16">
        <v>4</v>
      </c>
      <c r="I16">
        <v>62</v>
      </c>
      <c r="J16">
        <v>0.5</v>
      </c>
      <c r="K16">
        <v>0</v>
      </c>
      <c r="L16">
        <v>-180</v>
      </c>
      <c r="M16">
        <v>512</v>
      </c>
      <c r="N16">
        <v>-180</v>
      </c>
      <c r="O16">
        <v>0</v>
      </c>
      <c r="P16">
        <v>1306</v>
      </c>
      <c r="Q16">
        <v>514.93728438923699</v>
      </c>
      <c r="R16">
        <v>-33.104542917328097</v>
      </c>
      <c r="S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728C-4DDA-4081-B436-87880F2CC649}">
  <dimension ref="A1:T15"/>
  <sheetViews>
    <sheetView workbookViewId="0">
      <selection activeCell="O2" sqref="O2:P1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s">
        <v>19</v>
      </c>
      <c r="C2" t="s">
        <v>22</v>
      </c>
      <c r="D2">
        <v>2</v>
      </c>
      <c r="E2" t="s">
        <v>23</v>
      </c>
      <c r="F2">
        <v>500</v>
      </c>
      <c r="G2">
        <v>0</v>
      </c>
      <c r="H2">
        <v>4</v>
      </c>
      <c r="I2">
        <v>470</v>
      </c>
      <c r="J2">
        <v>-100</v>
      </c>
      <c r="K2">
        <v>2120</v>
      </c>
      <c r="L2">
        <v>942.11994704077199</v>
      </c>
      <c r="M2">
        <v>514.5</v>
      </c>
      <c r="N2">
        <f>M2/500</f>
        <v>1.0289999999999999</v>
      </c>
      <c r="O2">
        <v>-420</v>
      </c>
      <c r="P2">
        <v>1200</v>
      </c>
      <c r="Q2">
        <v>1959</v>
      </c>
      <c r="R2">
        <v>514.5</v>
      </c>
      <c r="S2">
        <v>-3.3825834709193798</v>
      </c>
      <c r="T2">
        <v>0</v>
      </c>
    </row>
    <row r="3" spans="1:20" x14ac:dyDescent="0.25">
      <c r="A3" t="s">
        <v>19</v>
      </c>
      <c r="B3" t="s">
        <v>19</v>
      </c>
      <c r="C3" t="s">
        <v>22</v>
      </c>
      <c r="D3">
        <v>3</v>
      </c>
      <c r="E3" t="s">
        <v>24</v>
      </c>
      <c r="F3">
        <v>500</v>
      </c>
      <c r="G3">
        <v>0</v>
      </c>
      <c r="H3">
        <v>2</v>
      </c>
      <c r="I3">
        <v>1250</v>
      </c>
      <c r="J3">
        <v>180</v>
      </c>
      <c r="K3">
        <v>1150</v>
      </c>
      <c r="L3">
        <v>-54.918828613983997</v>
      </c>
      <c r="M3">
        <v>507</v>
      </c>
      <c r="N3">
        <f t="shared" ref="N3:N15" si="0">M3/500</f>
        <v>1.014</v>
      </c>
      <c r="O3">
        <v>-360</v>
      </c>
      <c r="P3">
        <v>150</v>
      </c>
      <c r="Q3">
        <v>0</v>
      </c>
      <c r="R3">
        <v>507</v>
      </c>
      <c r="S3">
        <v>-13.9066180546422</v>
      </c>
      <c r="T3">
        <v>0</v>
      </c>
    </row>
    <row r="4" spans="1:20" x14ac:dyDescent="0.25">
      <c r="A4" t="s">
        <v>19</v>
      </c>
      <c r="B4" t="s">
        <v>19</v>
      </c>
      <c r="C4" t="s">
        <v>22</v>
      </c>
      <c r="D4">
        <v>15</v>
      </c>
      <c r="E4" t="s">
        <v>38</v>
      </c>
      <c r="F4">
        <v>500</v>
      </c>
      <c r="G4">
        <v>0</v>
      </c>
      <c r="H4">
        <v>4</v>
      </c>
      <c r="I4">
        <v>990</v>
      </c>
      <c r="J4">
        <v>440</v>
      </c>
      <c r="K4">
        <v>1120</v>
      </c>
      <c r="L4">
        <v>324.58289923827101</v>
      </c>
      <c r="M4">
        <v>505</v>
      </c>
      <c r="N4">
        <f t="shared" si="0"/>
        <v>1.01</v>
      </c>
      <c r="O4">
        <v>-480</v>
      </c>
      <c r="P4">
        <v>350</v>
      </c>
      <c r="Q4">
        <v>0</v>
      </c>
      <c r="R4">
        <v>505</v>
      </c>
      <c r="S4">
        <v>-6.9340337954744902</v>
      </c>
      <c r="T4">
        <v>0</v>
      </c>
    </row>
    <row r="5" spans="1:20" x14ac:dyDescent="0.25">
      <c r="A5" t="s">
        <v>19</v>
      </c>
      <c r="B5" t="s">
        <v>19</v>
      </c>
      <c r="C5" t="s">
        <v>22</v>
      </c>
      <c r="D5">
        <v>18</v>
      </c>
      <c r="E5" t="s">
        <v>42</v>
      </c>
      <c r="F5">
        <v>500</v>
      </c>
      <c r="G5">
        <v>0</v>
      </c>
      <c r="H5">
        <v>4</v>
      </c>
      <c r="I5">
        <v>820</v>
      </c>
      <c r="J5">
        <v>-100</v>
      </c>
      <c r="K5">
        <v>890</v>
      </c>
      <c r="L5">
        <v>-364.08147688575201</v>
      </c>
      <c r="M5">
        <v>509</v>
      </c>
      <c r="N5">
        <f t="shared" si="0"/>
        <v>1.018</v>
      </c>
      <c r="O5">
        <v>-400</v>
      </c>
      <c r="P5">
        <v>150</v>
      </c>
      <c r="Q5">
        <v>0</v>
      </c>
      <c r="R5">
        <v>509</v>
      </c>
      <c r="S5">
        <v>-3.60812138236644</v>
      </c>
      <c r="T5">
        <v>0</v>
      </c>
    </row>
    <row r="6" spans="1:20" x14ac:dyDescent="0.25">
      <c r="A6" t="s">
        <v>19</v>
      </c>
      <c r="B6" t="s">
        <v>19</v>
      </c>
      <c r="C6" t="s">
        <v>22</v>
      </c>
      <c r="D6">
        <v>6</v>
      </c>
      <c r="E6" t="s">
        <v>28</v>
      </c>
      <c r="F6">
        <v>500</v>
      </c>
      <c r="G6">
        <v>0</v>
      </c>
      <c r="H6">
        <v>1</v>
      </c>
      <c r="I6">
        <v>820</v>
      </c>
      <c r="J6">
        <v>100</v>
      </c>
      <c r="K6">
        <v>560</v>
      </c>
      <c r="L6">
        <v>-91.1144717309394</v>
      </c>
      <c r="M6">
        <v>505</v>
      </c>
      <c r="N6">
        <f t="shared" si="0"/>
        <v>1.01</v>
      </c>
      <c r="O6">
        <v>-200</v>
      </c>
      <c r="P6">
        <v>60</v>
      </c>
      <c r="Q6">
        <v>653</v>
      </c>
      <c r="R6">
        <v>505</v>
      </c>
      <c r="S6">
        <v>-36.692120238416997</v>
      </c>
      <c r="T6">
        <v>0</v>
      </c>
    </row>
    <row r="7" spans="1:20" x14ac:dyDescent="0.25">
      <c r="A7" t="s">
        <v>19</v>
      </c>
      <c r="B7" t="s">
        <v>19</v>
      </c>
      <c r="C7" t="s">
        <v>22</v>
      </c>
      <c r="D7">
        <v>7</v>
      </c>
      <c r="E7" t="s">
        <v>29</v>
      </c>
      <c r="F7">
        <v>500</v>
      </c>
      <c r="G7">
        <v>0</v>
      </c>
      <c r="H7">
        <v>1</v>
      </c>
      <c r="I7">
        <v>820</v>
      </c>
      <c r="J7">
        <v>6</v>
      </c>
      <c r="K7">
        <v>545</v>
      </c>
      <c r="L7">
        <v>-113.962958379464</v>
      </c>
      <c r="M7">
        <v>505</v>
      </c>
      <c r="N7">
        <f t="shared" si="0"/>
        <v>1.01</v>
      </c>
      <c r="O7">
        <v>-180</v>
      </c>
      <c r="P7">
        <v>0</v>
      </c>
      <c r="Q7">
        <v>653</v>
      </c>
      <c r="R7">
        <v>505</v>
      </c>
      <c r="S7">
        <v>-35.889340622639899</v>
      </c>
      <c r="T7">
        <v>0</v>
      </c>
    </row>
    <row r="8" spans="1:20" x14ac:dyDescent="0.25">
      <c r="A8" t="s">
        <v>19</v>
      </c>
      <c r="B8" t="s">
        <v>19</v>
      </c>
      <c r="C8" t="s">
        <v>22</v>
      </c>
      <c r="D8">
        <v>16</v>
      </c>
      <c r="E8" t="s">
        <v>39</v>
      </c>
      <c r="F8">
        <v>500</v>
      </c>
      <c r="G8">
        <v>0</v>
      </c>
      <c r="H8">
        <v>4</v>
      </c>
      <c r="I8">
        <v>0</v>
      </c>
      <c r="J8">
        <v>0</v>
      </c>
      <c r="K8">
        <v>450</v>
      </c>
      <c r="L8">
        <v>-153.433452631374</v>
      </c>
      <c r="M8">
        <v>498.5</v>
      </c>
      <c r="N8">
        <f t="shared" si="0"/>
        <v>0.997</v>
      </c>
      <c r="O8">
        <v>-200</v>
      </c>
      <c r="P8">
        <v>20</v>
      </c>
      <c r="Q8">
        <v>0</v>
      </c>
      <c r="R8">
        <v>498.5</v>
      </c>
      <c r="S8">
        <v>-39.177703384373999</v>
      </c>
      <c r="T8">
        <v>0</v>
      </c>
    </row>
    <row r="9" spans="1:20" x14ac:dyDescent="0.25">
      <c r="A9" t="s">
        <v>19</v>
      </c>
      <c r="B9" t="s">
        <v>19</v>
      </c>
      <c r="C9" t="s">
        <v>20</v>
      </c>
      <c r="D9">
        <v>1</v>
      </c>
      <c r="E9" t="s">
        <v>21</v>
      </c>
      <c r="F9">
        <v>500</v>
      </c>
      <c r="G9">
        <v>0</v>
      </c>
      <c r="H9">
        <v>4</v>
      </c>
      <c r="I9">
        <v>0</v>
      </c>
      <c r="J9">
        <v>0</v>
      </c>
      <c r="K9">
        <v>435.17005014107502</v>
      </c>
      <c r="L9">
        <v>-1464.8605824103299</v>
      </c>
      <c r="M9">
        <v>512</v>
      </c>
      <c r="N9">
        <f t="shared" si="0"/>
        <v>1.024</v>
      </c>
      <c r="O9">
        <v>0</v>
      </c>
      <c r="P9">
        <v>0</v>
      </c>
      <c r="Q9">
        <v>0</v>
      </c>
      <c r="R9">
        <v>512</v>
      </c>
      <c r="S9">
        <v>-3.4965779879388901</v>
      </c>
      <c r="T9">
        <v>0</v>
      </c>
    </row>
    <row r="10" spans="1:20" x14ac:dyDescent="0.25">
      <c r="A10" t="s">
        <v>19</v>
      </c>
      <c r="B10" t="s">
        <v>19</v>
      </c>
      <c r="C10" t="s">
        <v>22</v>
      </c>
      <c r="D10">
        <v>9</v>
      </c>
      <c r="E10" t="s">
        <v>32</v>
      </c>
      <c r="F10">
        <v>500</v>
      </c>
      <c r="G10">
        <v>0</v>
      </c>
      <c r="H10">
        <v>4</v>
      </c>
      <c r="I10">
        <v>520</v>
      </c>
      <c r="J10">
        <v>50</v>
      </c>
      <c r="K10">
        <v>330</v>
      </c>
      <c r="L10">
        <v>104.50751556477</v>
      </c>
      <c r="M10">
        <v>510</v>
      </c>
      <c r="N10">
        <f t="shared" si="0"/>
        <v>1.02</v>
      </c>
      <c r="O10">
        <v>-122</v>
      </c>
      <c r="P10">
        <v>198</v>
      </c>
      <c r="Q10">
        <v>653</v>
      </c>
      <c r="R10">
        <v>510</v>
      </c>
      <c r="S10">
        <v>-40.7670095542572</v>
      </c>
      <c r="T10">
        <v>0</v>
      </c>
    </row>
    <row r="11" spans="1:20" x14ac:dyDescent="0.25">
      <c r="A11" t="s">
        <v>19</v>
      </c>
      <c r="B11" t="s">
        <v>19</v>
      </c>
      <c r="C11" t="s">
        <v>40</v>
      </c>
      <c r="D11">
        <v>17</v>
      </c>
      <c r="E11" t="s">
        <v>41</v>
      </c>
      <c r="F11">
        <v>500</v>
      </c>
      <c r="G11">
        <v>0</v>
      </c>
      <c r="H11">
        <v>4</v>
      </c>
      <c r="I11">
        <v>930</v>
      </c>
      <c r="J11">
        <v>12</v>
      </c>
      <c r="K11">
        <v>300</v>
      </c>
      <c r="L11">
        <v>140</v>
      </c>
      <c r="M11">
        <v>513</v>
      </c>
      <c r="N11">
        <f t="shared" si="0"/>
        <v>1.026</v>
      </c>
      <c r="O11">
        <v>-120</v>
      </c>
      <c r="P11">
        <v>140</v>
      </c>
      <c r="Q11">
        <v>653</v>
      </c>
      <c r="R11">
        <v>510.02388465297798</v>
      </c>
      <c r="S11">
        <v>-15.983159001208</v>
      </c>
      <c r="T11">
        <v>0</v>
      </c>
    </row>
    <row r="12" spans="1:20" x14ac:dyDescent="0.25">
      <c r="A12" t="s">
        <v>19</v>
      </c>
      <c r="B12" t="s">
        <v>19</v>
      </c>
      <c r="C12" t="s">
        <v>22</v>
      </c>
      <c r="D12">
        <v>10</v>
      </c>
      <c r="E12" t="s">
        <v>33</v>
      </c>
      <c r="F12">
        <v>500</v>
      </c>
      <c r="G12">
        <v>0</v>
      </c>
      <c r="H12">
        <v>3</v>
      </c>
      <c r="I12">
        <v>410</v>
      </c>
      <c r="J12">
        <v>40</v>
      </c>
      <c r="K12">
        <v>240</v>
      </c>
      <c r="L12">
        <v>25.376733756736499</v>
      </c>
      <c r="M12">
        <v>505</v>
      </c>
      <c r="N12">
        <f t="shared" si="0"/>
        <v>1.01</v>
      </c>
      <c r="O12">
        <v>-200</v>
      </c>
      <c r="P12">
        <v>150</v>
      </c>
      <c r="Q12">
        <v>653</v>
      </c>
      <c r="R12">
        <v>505</v>
      </c>
      <c r="S12">
        <v>-42.927343374016097</v>
      </c>
      <c r="T12">
        <v>0</v>
      </c>
    </row>
    <row r="13" spans="1:20" x14ac:dyDescent="0.25">
      <c r="A13" t="s">
        <v>19</v>
      </c>
      <c r="B13" t="s">
        <v>19</v>
      </c>
      <c r="C13" t="s">
        <v>26</v>
      </c>
      <c r="D13">
        <v>12</v>
      </c>
      <c r="E13" t="s">
        <v>35</v>
      </c>
      <c r="F13">
        <v>500</v>
      </c>
      <c r="G13">
        <v>0</v>
      </c>
      <c r="H13">
        <v>4</v>
      </c>
      <c r="I13">
        <v>160</v>
      </c>
      <c r="J13">
        <v>-20</v>
      </c>
      <c r="K13">
        <v>150</v>
      </c>
      <c r="L13">
        <v>-300</v>
      </c>
      <c r="M13">
        <v>503</v>
      </c>
      <c r="N13">
        <f t="shared" si="0"/>
        <v>1.006</v>
      </c>
      <c r="O13">
        <v>-300</v>
      </c>
      <c r="P13">
        <v>90</v>
      </c>
      <c r="Q13">
        <v>653</v>
      </c>
      <c r="R13">
        <v>505.20206760162898</v>
      </c>
      <c r="S13">
        <v>-10.0293901208322</v>
      </c>
      <c r="T13">
        <v>0</v>
      </c>
    </row>
    <row r="14" spans="1:20" x14ac:dyDescent="0.25">
      <c r="A14" t="s">
        <v>19</v>
      </c>
      <c r="B14" t="s">
        <v>19</v>
      </c>
      <c r="C14" t="s">
        <v>30</v>
      </c>
      <c r="D14">
        <v>20</v>
      </c>
      <c r="E14" t="s">
        <v>44</v>
      </c>
      <c r="F14">
        <v>500</v>
      </c>
      <c r="G14">
        <v>0</v>
      </c>
      <c r="H14">
        <v>4</v>
      </c>
      <c r="I14">
        <v>0</v>
      </c>
      <c r="J14">
        <v>0</v>
      </c>
      <c r="K14">
        <v>77</v>
      </c>
      <c r="L14">
        <v>-373</v>
      </c>
      <c r="M14">
        <v>516</v>
      </c>
      <c r="N14">
        <f t="shared" si="0"/>
        <v>1.032</v>
      </c>
      <c r="O14">
        <v>0</v>
      </c>
      <c r="P14">
        <v>0</v>
      </c>
      <c r="Q14">
        <v>0</v>
      </c>
      <c r="R14">
        <v>517.90518399125995</v>
      </c>
      <c r="S14">
        <v>1.9496134028732901E-3</v>
      </c>
      <c r="T14">
        <v>0</v>
      </c>
    </row>
    <row r="15" spans="1:20" x14ac:dyDescent="0.25">
      <c r="A15" t="s">
        <v>19</v>
      </c>
      <c r="B15" t="s">
        <v>19</v>
      </c>
      <c r="C15" t="s">
        <v>26</v>
      </c>
      <c r="D15">
        <v>14</v>
      </c>
      <c r="E15" t="s">
        <v>37</v>
      </c>
      <c r="F15">
        <v>500</v>
      </c>
      <c r="G15">
        <v>0</v>
      </c>
      <c r="H15">
        <v>1</v>
      </c>
      <c r="I15">
        <v>160</v>
      </c>
      <c r="J15">
        <v>9</v>
      </c>
      <c r="K15">
        <v>40</v>
      </c>
      <c r="L15">
        <v>-180</v>
      </c>
      <c r="M15">
        <v>505</v>
      </c>
      <c r="N15">
        <f t="shared" si="0"/>
        <v>1.01</v>
      </c>
      <c r="O15">
        <v>-180</v>
      </c>
      <c r="P15">
        <v>0</v>
      </c>
      <c r="Q15">
        <v>0</v>
      </c>
      <c r="R15">
        <v>506.28291425197898</v>
      </c>
      <c r="S15">
        <v>-31.271729659609498</v>
      </c>
      <c r="T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Узлы</vt:lpstr>
      <vt:lpstr>Ветви</vt:lpstr>
      <vt:lpstr>Шунты</vt:lpstr>
      <vt:lpstr>нагрузка</vt:lpstr>
      <vt:lpstr>генератор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2022-05-24T08:21:19Z</dcterms:created>
  <dcterms:modified xsi:type="dcterms:W3CDTF">2022-05-24T12:22:21Z</dcterms:modified>
</cp:coreProperties>
</file>